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revisionLog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_rels/revisionHeaders.xml.rels" ContentType="application/vnd.openxmlformats-package.relationship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nomialVerific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<sst xmlns="http://schemas.openxmlformats.org/spreadsheetml/2006/main" count="4669" uniqueCount="92">
  <si>
    <t xml:space="preserve">95% CI</t>
  </si>
  <si>
    <t xml:space="preserve">VALORI (xi)</t>
  </si>
  <si>
    <t xml:space="preserve">xavg</t>
  </si>
  <si>
    <t xml:space="preserve">((xi – xavg)^2)/(n-1)</t>
  </si>
  <si>
    <t xml:space="preserve">S^2</t>
  </si>
  <si>
    <t xml:space="preserve">NUMERO CAMPIONI</t>
  </si>
  <si>
    <t xml:space="preserve">Z(0.025) </t>
  </si>
  <si>
    <t xml:space="preserve">95% CI scissor</t>
  </si>
  <si>
    <t xml:space="preserve">Come usare questo file </t>
  </si>
  <si>
    <t xml:space="preserve">1) Piazza I valori sotto la colonna valori (MAX 100 campioni)</t>
  </si>
  <si>
    <t xml:space="preserve">Experiment</t>
  </si>
  <si>
    <t xml:space="preserve">Measurement</t>
  </si>
  <si>
    <t xml:space="preserve">Name</t>
  </si>
  <si>
    <t xml:space="preserve">Value</t>
  </si>
  <si>
    <t xml:space="preserve">Lorenz</t>
  </si>
  <si>
    <t xml:space="preserve">Replication</t>
  </si>
  <si>
    <t xml:space="preserve">Module</t>
  </si>
  <si>
    <t xml:space="preserve">left bound</t>
  </si>
  <si>
    <t xml:space="preserve">right bound</t>
  </si>
  <si>
    <t xml:space="preserve">2) Modifica n con il numero di campioni </t>
  </si>
  <si>
    <t xml:space="preserve">ResponseTimeExperiment1</t>
  </si>
  <si>
    <t xml:space="preserve">$0=0.1</t>
  </si>
  <si>
    <t xml:space="preserve">wholeResponseTime:mean</t>
  </si>
  <si>
    <t xml:space="preserve">$0=0.2</t>
  </si>
  <si>
    <t xml:space="preserve">#16</t>
  </si>
  <si>
    <t xml:space="preserve">slottedNetwork.ch</t>
  </si>
  <si>
    <t xml:space="preserve">$0=0.3</t>
  </si>
  <si>
    <t xml:space="preserve">#1</t>
  </si>
  <si>
    <t xml:space="preserve">$0=0.4</t>
  </si>
  <si>
    <t xml:space="preserve">$0=0.5</t>
  </si>
  <si>
    <t xml:space="preserve">#32</t>
  </si>
  <si>
    <t xml:space="preserve">#29</t>
  </si>
  <si>
    <t xml:space="preserve">#24</t>
  </si>
  <si>
    <t xml:space="preserve">#15</t>
  </si>
  <si>
    <t xml:space="preserve">$0=0.6</t>
  </si>
  <si>
    <t xml:space="preserve">$0=0.7</t>
  </si>
  <si>
    <t xml:space="preserve">#10</t>
  </si>
  <si>
    <t xml:space="preserve">$0=0.8</t>
  </si>
  <si>
    <t xml:space="preserve">#5</t>
  </si>
  <si>
    <t xml:space="preserve">$0=0.9</t>
  </si>
  <si>
    <t xml:space="preserve">#0</t>
  </si>
  <si>
    <t xml:space="preserve">$0=1</t>
  </si>
  <si>
    <t xml:space="preserve">#14</t>
  </si>
  <si>
    <t xml:space="preserve">p</t>
  </si>
  <si>
    <t xml:space="preserve">Mean Resp time</t>
  </si>
  <si>
    <t xml:space="preserve">95% CI Scissor</t>
  </si>
  <si>
    <t xml:space="preserve">LCG</t>
  </si>
  <si>
    <t xml:space="preserve">#6</t>
  </si>
  <si>
    <t xml:space="preserve">#23</t>
  </si>
  <si>
    <t xml:space="preserve">#19</t>
  </si>
  <si>
    <t xml:space="preserve">#27</t>
  </si>
  <si>
    <t xml:space="preserve">N = 30, C = 6</t>
  </si>
  <si>
    <t xml:space="preserve">#33</t>
  </si>
  <si>
    <t xml:space="preserve">#11</t>
  </si>
  <si>
    <t xml:space="preserve">#28</t>
  </si>
  <si>
    <t xml:space="preserve">#31</t>
  </si>
  <si>
    <t xml:space="preserve">#22</t>
  </si>
  <si>
    <t xml:space="preserve">#13</t>
  </si>
  <si>
    <t xml:space="preserve">#12</t>
  </si>
  <si>
    <t xml:space="preserve">#4</t>
  </si>
  <si>
    <t xml:space="preserve">#17</t>
  </si>
  <si>
    <t xml:space="preserve">#20</t>
  </si>
  <si>
    <t xml:space="preserve">#25</t>
  </si>
  <si>
    <t xml:space="preserve">#30</t>
  </si>
  <si>
    <t xml:space="preserve">#34</t>
  </si>
  <si>
    <t xml:space="preserve">#9</t>
  </si>
  <si>
    <t xml:space="preserve">#21</t>
  </si>
  <si>
    <t xml:space="preserve">#18</t>
  </si>
  <si>
    <t xml:space="preserve">N = 6, C = 5</t>
  </si>
  <si>
    <t xml:space="preserve">#3</t>
  </si>
  <si>
    <t xml:space="preserve">#26</t>
  </si>
  <si>
    <t xml:space="preserve">#8</t>
  </si>
  <si>
    <t xml:space="preserve">#7</t>
  </si>
  <si>
    <t xml:space="preserve">#2</t>
  </si>
  <si>
    <t xml:space="preserve">Mean</t>
  </si>
  <si>
    <t xml:space="preserve">CI Scissor</t>
  </si>
  <si>
    <t xml:space="preserve">ResponseTimeExperiment2</t>
  </si>
  <si>
    <t xml:space="preserve">$0=25ms</t>
  </si>
  <si>
    <t xml:space="preserve">$0=35ms</t>
  </si>
  <si>
    <t xml:space="preserve">$0=45ms</t>
  </si>
  <si>
    <t xml:space="preserve">$0=55ms</t>
  </si>
  <si>
    <t xml:space="preserve">$0=65ms</t>
  </si>
  <si>
    <t xml:space="preserve">$0=75ms</t>
  </si>
  <si>
    <t xml:space="preserve">$0=85ms</t>
  </si>
  <si>
    <t xml:space="preserve">$0=95ms</t>
  </si>
  <si>
    <t xml:space="preserve">$0=105ms</t>
  </si>
  <si>
    <t xml:space="preserve">$0=115ms</t>
  </si>
  <si>
    <t xml:space="preserve">$0=125ms</t>
  </si>
  <si>
    <t xml:space="preserve">$0=135ms</t>
  </si>
  <si>
    <t xml:space="preserve">$0=145ms</t>
  </si>
  <si>
    <t xml:space="preserve">Mean Interarrival Time</t>
  </si>
  <si>
    <t xml:space="preserve">Mean Response Time [s]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</si>
</sst>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5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D320"/>
      </patternFill>
    </fill>
    <fill>
      <patternFill patternType="solid">
        <fgColor rgb="FFFFBF00"/>
        <bgColor rgb="FFFFD32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BF0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usernames" Target="revisions/userNames.xml"/><Relationship Id="rId5" Type="http://schemas.openxmlformats.org/officeDocument/2006/relationships/revisionHeaders" Target="revisions/revisionHeaders.xml"/>
</Relationships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latin typeface="Arial"/>
              </a:defRPr>
            </a:pPr>
            <a:r>
              <a:rPr b="0" sz="1500" spc="-1" strike="noStrike">
                <a:latin typeface="Arial"/>
              </a:rPr>
              <a:t>Mean Response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high_traffic</c:f>
              <c:strCache>
                <c:ptCount val="1"/>
                <c:pt idx="0">
                  <c:v>high_traffic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binomialVerification!$DY$7:$DY$11</c:f>
                <c:numCache>
                  <c:formatCode>General</c:formatCode>
                  <c:ptCount val="5"/>
                  <c:pt idx="0">
                    <c:v>0.000360263624824411</c:v>
                  </c:pt>
                  <c:pt idx="1">
                    <c:v>0.0011968082201983</c:v>
                  </c:pt>
                  <c:pt idx="2">
                    <c:v>0.000159309110570565</c:v>
                  </c:pt>
                  <c:pt idx="3">
                    <c:v>0.000799949403401699</c:v>
                  </c:pt>
                  <c:pt idx="4">
                    <c:v>0.00209727659302433</c:v>
                  </c:pt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binomialVerification!$DW$7:$DW$16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binomialVerification!$DX$7:$DX$16</c:f>
              <c:numCache>
                <c:formatCode>General</c:formatCode>
                <c:ptCount val="10"/>
                <c:pt idx="0">
                  <c:v>0.166957594608355</c:v>
                </c:pt>
                <c:pt idx="1">
                  <c:v>0.0613742117248463</c:v>
                </c:pt>
                <c:pt idx="2">
                  <c:v>0.040780076151352</c:v>
                </c:pt>
                <c:pt idx="3">
                  <c:v>0.033256036561606</c:v>
                </c:pt>
                <c:pt idx="4">
                  <c:v>0.0290990261538151</c:v>
                </c:pt>
                <c:pt idx="5">
                  <c:v>0.0264049948321793</c:v>
                </c:pt>
                <c:pt idx="6">
                  <c:v>0.0232357777329286</c:v>
                </c:pt>
                <c:pt idx="7">
                  <c:v>0.0218591452302386</c:v>
                </c:pt>
                <c:pt idx="8">
                  <c:v>0.0207306367779581</c:v>
                </c:pt>
                <c:pt idx="9">
                  <c:v>0.0196909285780071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low_traffic</c:f>
              <c:strCache>
                <c:ptCount val="1"/>
                <c:pt idx="0">
                  <c:v>low_traffic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binomialVerification!$DY$17:$DY$21</c:f>
                <c:numCache>
                  <c:formatCode>General</c:formatCode>
                  <c:ptCount val="5"/>
                  <c:pt idx="0">
                    <c:v>0.000139601352231263</c:v>
                  </c:pt>
                  <c:pt idx="1">
                    <c:v>2.91327979876238E-005</c:v>
                  </c:pt>
                  <c:pt idx="2">
                    <c:v>1.45792966997896E-005</c:v>
                  </c:pt>
                  <c:pt idx="3">
                    <c:v>8.60925222170519E-006</c:v>
                  </c:pt>
                  <c:pt idx="4">
                    <c:v>6.78659820886667E-006</c:v>
                  </c:pt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binomialVerification!$DW$17:$DX$26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0.0844386482160058</c:v>
                </c:pt>
                <c:pt idx="11">
                  <c:v>0.0332424571628803</c:v>
                </c:pt>
                <c:pt idx="12">
                  <c:v>0.0214228419112456</c:v>
                </c:pt>
                <c:pt idx="13">
                  <c:v>0.0161748508326681</c:v>
                </c:pt>
                <c:pt idx="14">
                  <c:v>0.0132056357859256</c:v>
                </c:pt>
                <c:pt idx="15">
                  <c:v>0.0113037003599791</c:v>
                </c:pt>
                <c:pt idx="16">
                  <c:v>0.00997258260995516</c:v>
                </c:pt>
                <c:pt idx="17">
                  <c:v>0.00899276737639908</c:v>
                </c:pt>
                <c:pt idx="18">
                  <c:v>0.00824210382887054</c:v>
                </c:pt>
                <c:pt idx="19">
                  <c:v>0.00764642285895006</c:v>
                </c:pt>
              </c:numCache>
            </c:numRef>
          </c:xVal>
          <c:yVal>
            <c:numRef>
              <c:f>binomialVerification!$DX$17:$DX$26</c:f>
              <c:numCache>
                <c:formatCode>General</c:formatCode>
                <c:ptCount val="10"/>
                <c:pt idx="0">
                  <c:v>0.0844386482160058</c:v>
                </c:pt>
                <c:pt idx="1">
                  <c:v>0.0332424571628803</c:v>
                </c:pt>
                <c:pt idx="2">
                  <c:v>0.0214228419112456</c:v>
                </c:pt>
                <c:pt idx="3">
                  <c:v>0.0161748508326681</c:v>
                </c:pt>
                <c:pt idx="4">
                  <c:v>0.0132056357859256</c:v>
                </c:pt>
                <c:pt idx="5">
                  <c:v>0.0113037003599791</c:v>
                </c:pt>
                <c:pt idx="6">
                  <c:v>0.00997258260995516</c:v>
                </c:pt>
                <c:pt idx="7">
                  <c:v>0.00899276737639908</c:v>
                </c:pt>
                <c:pt idx="8">
                  <c:v>0.00824210382887054</c:v>
                </c:pt>
                <c:pt idx="9">
                  <c:v>0.00764642285895006</c:v>
                </c:pt>
              </c:numCache>
            </c:numRef>
          </c:yVal>
          <c:smooth val="0"/>
        </c:ser>
        <c:axId val="38402309"/>
        <c:axId val="23629299"/>
      </c:scatterChart>
      <c:valAx>
        <c:axId val="384023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629299"/>
        <c:crosses val="autoZero"/>
        <c:crossBetween val="midCat"/>
      </c:valAx>
      <c:valAx>
        <c:axId val="23629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Mean Response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latin typeface="Arial"/>
              </a:defRPr>
            </a:pPr>
          </a:p>
        </c:txPr>
        <c:crossAx val="3840230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5548275862069"/>
          <c:y val="0.450600491009223"/>
          <c:w val="0.135620689655172"/>
          <c:h val="0.15499966823701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latin typeface="Arial"/>
              </a:defRPr>
            </a:pPr>
            <a:r>
              <a:rPr b="0" sz="1500" spc="-1" strike="noStrike">
                <a:latin typeface="Arial"/>
              </a:rPr>
              <a:t>Lorenz Curve (N = 30, C = 6)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max_fairness</c:f>
              <c:strCache>
                <c:ptCount val="1"/>
                <c:pt idx="0">
                  <c:v>max_fairness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p_zero_one</c:f>
              <c:strCache>
                <c:ptCount val="1"/>
                <c:pt idx="0">
                  <c:v>p_zero_one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binomialVerification!$Z$4:$Z$39</c:f>
              <c:numCache>
                <c:formatCode>General</c:formatCode>
                <c:ptCount val="36"/>
                <c:pt idx="0">
                  <c:v>0</c:v>
                </c:pt>
                <c:pt idx="1">
                  <c:v>0.0281760331476649</c:v>
                </c:pt>
                <c:pt idx="2">
                  <c:v>0.0564563398583298</c:v>
                </c:pt>
                <c:pt idx="3">
                  <c:v>0.0847687550117592</c:v>
                </c:pt>
                <c:pt idx="4">
                  <c:v>0.113097266549028</c:v>
                </c:pt>
                <c:pt idx="5">
                  <c:v>0.141487105812014</c:v>
                </c:pt>
                <c:pt idx="6">
                  <c:v>0.16990057525868</c:v>
                </c:pt>
                <c:pt idx="7">
                  <c:v>0.198334949045038</c:v>
                </c:pt>
                <c:pt idx="8">
                  <c:v>0.226776493559199</c:v>
                </c:pt>
                <c:pt idx="9">
                  <c:v>0.255258025509267</c:v>
                </c:pt>
                <c:pt idx="10">
                  <c:v>0.283740663389882</c:v>
                </c:pt>
                <c:pt idx="11">
                  <c:v>0.312242958350224</c:v>
                </c:pt>
                <c:pt idx="12">
                  <c:v>0.340749474469226</c:v>
                </c:pt>
                <c:pt idx="13">
                  <c:v>0.369256738312187</c:v>
                </c:pt>
                <c:pt idx="14">
                  <c:v>0.39777325044542</c:v>
                </c:pt>
                <c:pt idx="15">
                  <c:v>0.426303432927108</c:v>
                </c:pt>
                <c:pt idx="16">
                  <c:v>0.454835019998215</c:v>
                </c:pt>
                <c:pt idx="17">
                  <c:v>0.48337881336548</c:v>
                </c:pt>
                <c:pt idx="18">
                  <c:v>0.511923641053559</c:v>
                </c:pt>
                <c:pt idx="19">
                  <c:v>0.540471235010274</c:v>
                </c:pt>
                <c:pt idx="20">
                  <c:v>0.569021554190651</c:v>
                </c:pt>
                <c:pt idx="21">
                  <c:v>0.597589664170829</c:v>
                </c:pt>
                <c:pt idx="22">
                  <c:v>0.62618180840429</c:v>
                </c:pt>
                <c:pt idx="23">
                  <c:v>0.654803493661159</c:v>
                </c:pt>
                <c:pt idx="24">
                  <c:v>0.683436430438293</c:v>
                </c:pt>
                <c:pt idx="25">
                  <c:v>0.712072669461681</c:v>
                </c:pt>
                <c:pt idx="26">
                  <c:v>0.740730680375724</c:v>
                </c:pt>
                <c:pt idx="27">
                  <c:v>0.769410914923672</c:v>
                </c:pt>
                <c:pt idx="28">
                  <c:v>0.798094476681579</c:v>
                </c:pt>
                <c:pt idx="29">
                  <c:v>0.826814911156471</c:v>
                </c:pt>
                <c:pt idx="30">
                  <c:v>0.85556520205247</c:v>
                </c:pt>
                <c:pt idx="31">
                  <c:v>0.884315715093249</c:v>
                </c:pt>
                <c:pt idx="32">
                  <c:v>0.913138297778423</c:v>
                </c:pt>
                <c:pt idx="33">
                  <c:v>0.941967086206969</c:v>
                </c:pt>
                <c:pt idx="34">
                  <c:v>0.970873450498195</c:v>
                </c:pt>
                <c:pt idx="3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p_zero_six</c:f>
              <c:strCache>
                <c:ptCount val="1"/>
                <c:pt idx="0">
                  <c:v>p_zero_six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binomialVerification!$CE$5:$CE$40</c:f>
              <c:numCache>
                <c:formatCode>General</c:formatCode>
                <c:ptCount val="36"/>
                <c:pt idx="0">
                  <c:v>0</c:v>
                </c:pt>
                <c:pt idx="1">
                  <c:v>0.0263551859799266</c:v>
                </c:pt>
                <c:pt idx="2">
                  <c:v>0.0528425818844392</c:v>
                </c:pt>
                <c:pt idx="3">
                  <c:v>0.0795318889561717</c:v>
                </c:pt>
                <c:pt idx="4">
                  <c:v>0.1062338273696</c:v>
                </c:pt>
                <c:pt idx="5">
                  <c:v>0.133017943608571</c:v>
                </c:pt>
                <c:pt idx="6">
                  <c:v>0.159818887663079</c:v>
                </c:pt>
                <c:pt idx="7">
                  <c:v>0.186678104532118</c:v>
                </c:pt>
                <c:pt idx="8">
                  <c:v>0.213574975684946</c:v>
                </c:pt>
                <c:pt idx="9">
                  <c:v>0.240488740442587</c:v>
                </c:pt>
                <c:pt idx="10">
                  <c:v>0.267417052913899</c:v>
                </c:pt>
                <c:pt idx="11">
                  <c:v>0.294354785709894</c:v>
                </c:pt>
                <c:pt idx="12">
                  <c:v>0.32131909285078</c:v>
                </c:pt>
                <c:pt idx="13">
                  <c:v>0.34828603062589</c:v>
                </c:pt>
                <c:pt idx="14">
                  <c:v>0.375287202973828</c:v>
                </c:pt>
                <c:pt idx="15">
                  <c:v>0.402312278466327</c:v>
                </c:pt>
                <c:pt idx="16">
                  <c:v>0.429340143779724</c:v>
                </c:pt>
                <c:pt idx="17">
                  <c:v>0.456401255934248</c:v>
                </c:pt>
                <c:pt idx="18">
                  <c:v>0.483466040296763</c:v>
                </c:pt>
                <c:pt idx="19">
                  <c:v>0.510534153469967</c:v>
                </c:pt>
                <c:pt idx="20">
                  <c:v>0.537672730159939</c:v>
                </c:pt>
                <c:pt idx="21">
                  <c:v>0.564898210622073</c:v>
                </c:pt>
                <c:pt idx="22">
                  <c:v>0.592147758423034</c:v>
                </c:pt>
                <c:pt idx="23">
                  <c:v>0.619508963801656</c:v>
                </c:pt>
                <c:pt idx="24">
                  <c:v>0.646874490788314</c:v>
                </c:pt>
                <c:pt idx="25">
                  <c:v>0.674270942576123</c:v>
                </c:pt>
                <c:pt idx="26">
                  <c:v>0.701728158298351</c:v>
                </c:pt>
                <c:pt idx="27">
                  <c:v>0.729291360163256</c:v>
                </c:pt>
                <c:pt idx="28">
                  <c:v>0.756909220653476</c:v>
                </c:pt>
                <c:pt idx="29">
                  <c:v>0.784784379196211</c:v>
                </c:pt>
                <c:pt idx="30">
                  <c:v>0.812713622824341</c:v>
                </c:pt>
                <c:pt idx="31">
                  <c:v>0.840867576513964</c:v>
                </c:pt>
                <c:pt idx="32">
                  <c:v>0.869093070972115</c:v>
                </c:pt>
                <c:pt idx="33">
                  <c:v>0.897400479983243</c:v>
                </c:pt>
                <c:pt idx="34">
                  <c:v>0.928137187368716</c:v>
                </c:pt>
                <c:pt idx="35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p_zero_seven</c:f>
              <c:strCache>
                <c:ptCount val="1"/>
                <c:pt idx="0">
                  <c:v>p_zero_seven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binomialVerification!$CN$5:$CN$40</c:f>
              <c:numCache>
                <c:formatCode>General</c:formatCode>
                <c:ptCount val="36"/>
                <c:pt idx="0">
                  <c:v>0</c:v>
                </c:pt>
                <c:pt idx="1">
                  <c:v>0.0277821178799993</c:v>
                </c:pt>
                <c:pt idx="2">
                  <c:v>0.0556005184769894</c:v>
                </c:pt>
                <c:pt idx="3">
                  <c:v>0.0835764992454939</c:v>
                </c:pt>
                <c:pt idx="4">
                  <c:v>0.111561490570275</c:v>
                </c:pt>
                <c:pt idx="5">
                  <c:v>0.139565715222268</c:v>
                </c:pt>
                <c:pt idx="6">
                  <c:v>0.16759053590805</c:v>
                </c:pt>
                <c:pt idx="7">
                  <c:v>0.195717070388464</c:v>
                </c:pt>
                <c:pt idx="8">
                  <c:v>0.223895630437664</c:v>
                </c:pt>
                <c:pt idx="9">
                  <c:v>0.252079885414448</c:v>
                </c:pt>
                <c:pt idx="10">
                  <c:v>0.280269416090467</c:v>
                </c:pt>
                <c:pt idx="11">
                  <c:v>0.308486211779025</c:v>
                </c:pt>
                <c:pt idx="12">
                  <c:v>0.336709210000521</c:v>
                </c:pt>
                <c:pt idx="13">
                  <c:v>0.36496760604288</c:v>
                </c:pt>
                <c:pt idx="14">
                  <c:v>0.393242163845435</c:v>
                </c:pt>
                <c:pt idx="15">
                  <c:v>0.421543138912675</c:v>
                </c:pt>
                <c:pt idx="16">
                  <c:v>0.449844631650237</c:v>
                </c:pt>
                <c:pt idx="17">
                  <c:v>0.478149829377288</c:v>
                </c:pt>
                <c:pt idx="18">
                  <c:v>0.506461941630412</c:v>
                </c:pt>
                <c:pt idx="19">
                  <c:v>0.534878315016657</c:v>
                </c:pt>
                <c:pt idx="20">
                  <c:v>0.563336569163371</c:v>
                </c:pt>
                <c:pt idx="21">
                  <c:v>0.591824563173025</c:v>
                </c:pt>
                <c:pt idx="22">
                  <c:v>0.620315273583119</c:v>
                </c:pt>
                <c:pt idx="23">
                  <c:v>0.648946942062881</c:v>
                </c:pt>
                <c:pt idx="24">
                  <c:v>0.677746671359047</c:v>
                </c:pt>
                <c:pt idx="25">
                  <c:v>0.706560757910418</c:v>
                </c:pt>
                <c:pt idx="26">
                  <c:v>0.735438750962997</c:v>
                </c:pt>
                <c:pt idx="27">
                  <c:v>0.764369924740895</c:v>
                </c:pt>
                <c:pt idx="28">
                  <c:v>0.793383029138497</c:v>
                </c:pt>
                <c:pt idx="29">
                  <c:v>0.822424613131589</c:v>
                </c:pt>
                <c:pt idx="30">
                  <c:v>0.851720807339604</c:v>
                </c:pt>
                <c:pt idx="31">
                  <c:v>0.881123000275348</c:v>
                </c:pt>
                <c:pt idx="32">
                  <c:v>0.910680456968836</c:v>
                </c:pt>
                <c:pt idx="33">
                  <c:v>0.94042373326772</c:v>
                </c:pt>
                <c:pt idx="34">
                  <c:v>0.970189550751488</c:v>
                </c:pt>
                <c:pt idx="35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p_zero_eight</c:f>
              <c:strCache>
                <c:ptCount val="1"/>
                <c:pt idx="0">
                  <c:v>p_zero_eight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binomialVerification!$CW$5:$CW$40</c:f>
              <c:numCache>
                <c:formatCode>General</c:formatCode>
                <c:ptCount val="36"/>
                <c:pt idx="0">
                  <c:v>0</c:v>
                </c:pt>
                <c:pt idx="1">
                  <c:v>0.0274583717294534</c:v>
                </c:pt>
                <c:pt idx="2">
                  <c:v>0.0549596439089032</c:v>
                </c:pt>
                <c:pt idx="3">
                  <c:v>0.0826325711032845</c:v>
                </c:pt>
                <c:pt idx="4">
                  <c:v>0.110329496528183</c:v>
                </c:pt>
                <c:pt idx="5">
                  <c:v>0.138087756153733</c:v>
                </c:pt>
                <c:pt idx="6">
                  <c:v>0.16586851695432</c:v>
                </c:pt>
                <c:pt idx="7">
                  <c:v>0.19366793114403</c:v>
                </c:pt>
                <c:pt idx="8">
                  <c:v>0.221475755375288</c:v>
                </c:pt>
                <c:pt idx="9">
                  <c:v>0.249360077778061</c:v>
                </c:pt>
                <c:pt idx="10">
                  <c:v>0.277264128230015</c:v>
                </c:pt>
                <c:pt idx="11">
                  <c:v>0.30522591372411</c:v>
                </c:pt>
                <c:pt idx="12">
                  <c:v>0.33320259696085</c:v>
                </c:pt>
                <c:pt idx="13">
                  <c:v>0.361221942819367</c:v>
                </c:pt>
                <c:pt idx="14">
                  <c:v>0.389277288292889</c:v>
                </c:pt>
                <c:pt idx="15">
                  <c:v>0.417361102978205</c:v>
                </c:pt>
                <c:pt idx="16">
                  <c:v>0.445508393857331</c:v>
                </c:pt>
                <c:pt idx="17">
                  <c:v>0.473675102206609</c:v>
                </c:pt>
                <c:pt idx="18">
                  <c:v>0.501849696882392</c:v>
                </c:pt>
                <c:pt idx="19">
                  <c:v>0.530026810839896</c:v>
                </c:pt>
                <c:pt idx="20">
                  <c:v>0.558326502657453</c:v>
                </c:pt>
                <c:pt idx="21">
                  <c:v>0.58665233805725</c:v>
                </c:pt>
                <c:pt idx="22">
                  <c:v>0.615085094675712</c:v>
                </c:pt>
                <c:pt idx="23">
                  <c:v>0.643540409960729</c:v>
                </c:pt>
                <c:pt idx="24">
                  <c:v>0.672008625139333</c:v>
                </c:pt>
                <c:pt idx="25">
                  <c:v>0.700500614774721</c:v>
                </c:pt>
                <c:pt idx="26">
                  <c:v>0.729097823414575</c:v>
                </c:pt>
                <c:pt idx="27">
                  <c:v>0.757927916271765</c:v>
                </c:pt>
                <c:pt idx="28">
                  <c:v>0.786764267626004</c:v>
                </c:pt>
                <c:pt idx="29">
                  <c:v>0.81567116296022</c:v>
                </c:pt>
                <c:pt idx="30">
                  <c:v>0.844667698594071</c:v>
                </c:pt>
                <c:pt idx="31">
                  <c:v>0.874159595749725</c:v>
                </c:pt>
                <c:pt idx="32">
                  <c:v>0.904187777382247</c:v>
                </c:pt>
                <c:pt idx="33">
                  <c:v>0.935644130598887</c:v>
                </c:pt>
                <c:pt idx="34">
                  <c:v>0.967819089242945</c:v>
                </c:pt>
                <c:pt idx="35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p_zero_nine</c:f>
              <c:strCache>
                <c:ptCount val="1"/>
                <c:pt idx="0">
                  <c:v>p_zero_nine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binomialVerification!$DF$5:$DF$40</c:f>
              <c:numCache>
                <c:formatCode>General</c:formatCode>
                <c:ptCount val="36"/>
                <c:pt idx="0">
                  <c:v>0</c:v>
                </c:pt>
                <c:pt idx="1">
                  <c:v>0.0272776555887203</c:v>
                </c:pt>
                <c:pt idx="2">
                  <c:v>0.0546518666034266</c:v>
                </c:pt>
                <c:pt idx="3">
                  <c:v>0.0822641264742527</c:v>
                </c:pt>
                <c:pt idx="4">
                  <c:v>0.109980458436789</c:v>
                </c:pt>
                <c:pt idx="5">
                  <c:v>0.137717649186313</c:v>
                </c:pt>
                <c:pt idx="6">
                  <c:v>0.165472224575282</c:v>
                </c:pt>
                <c:pt idx="7">
                  <c:v>0.193345590226574</c:v>
                </c:pt>
                <c:pt idx="8">
                  <c:v>0.221270231894426</c:v>
                </c:pt>
                <c:pt idx="9">
                  <c:v>0.249219487321303</c:v>
                </c:pt>
                <c:pt idx="10">
                  <c:v>0.277269443139793</c:v>
                </c:pt>
                <c:pt idx="11">
                  <c:v>0.305423916049353</c:v>
                </c:pt>
                <c:pt idx="12">
                  <c:v>0.333579333434147</c:v>
                </c:pt>
                <c:pt idx="13">
                  <c:v>0.361746003674409</c:v>
                </c:pt>
                <c:pt idx="14">
                  <c:v>0.389914907466175</c:v>
                </c:pt>
                <c:pt idx="15">
                  <c:v>0.418089549969078</c:v>
                </c:pt>
                <c:pt idx="16">
                  <c:v>0.4462659546425</c:v>
                </c:pt>
                <c:pt idx="17">
                  <c:v>0.474446924175845</c:v>
                </c:pt>
                <c:pt idx="18">
                  <c:v>0.502695517690236</c:v>
                </c:pt>
                <c:pt idx="19">
                  <c:v>0.53094573295205</c:v>
                </c:pt>
                <c:pt idx="20">
                  <c:v>0.559205634063964</c:v>
                </c:pt>
                <c:pt idx="21">
                  <c:v>0.58748834275072</c:v>
                </c:pt>
                <c:pt idx="22">
                  <c:v>0.615799771738245</c:v>
                </c:pt>
                <c:pt idx="23">
                  <c:v>0.644198299040363</c:v>
                </c:pt>
                <c:pt idx="24">
                  <c:v>0.672683205979421</c:v>
                </c:pt>
                <c:pt idx="25">
                  <c:v>0.701453163941848</c:v>
                </c:pt>
                <c:pt idx="26">
                  <c:v>0.730452000193394</c:v>
                </c:pt>
                <c:pt idx="27">
                  <c:v>0.759500421495627</c:v>
                </c:pt>
                <c:pt idx="28">
                  <c:v>0.788591109700161</c:v>
                </c:pt>
                <c:pt idx="29">
                  <c:v>0.817707128225357</c:v>
                </c:pt>
                <c:pt idx="30">
                  <c:v>0.84699852079507</c:v>
                </c:pt>
                <c:pt idx="31">
                  <c:v>0.87665833002729</c:v>
                </c:pt>
                <c:pt idx="32">
                  <c:v>0.906378828023171</c:v>
                </c:pt>
                <c:pt idx="33">
                  <c:v>0.936691536734871</c:v>
                </c:pt>
                <c:pt idx="34">
                  <c:v>0.968019483673703</c:v>
                </c:pt>
                <c:pt idx="35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p_one</c:f>
              <c:strCache>
                <c:ptCount val="1"/>
                <c:pt idx="0">
                  <c:v>p_one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binomialVerification!$DO$5:$DO$40</c:f>
              <c:numCache>
                <c:formatCode>General</c:formatCode>
                <c:ptCount val="36"/>
                <c:pt idx="0">
                  <c:v>0</c:v>
                </c:pt>
                <c:pt idx="1">
                  <c:v>0.027702504359357</c:v>
                </c:pt>
                <c:pt idx="2">
                  <c:v>0.0554537976363517</c:v>
                </c:pt>
                <c:pt idx="3">
                  <c:v>0.083256106352324</c:v>
                </c:pt>
                <c:pt idx="4">
                  <c:v>0.111068993630996</c:v>
                </c:pt>
                <c:pt idx="5">
                  <c:v>0.138975049673595</c:v>
                </c:pt>
                <c:pt idx="6">
                  <c:v>0.166908583959996</c:v>
                </c:pt>
                <c:pt idx="7">
                  <c:v>0.194897226581372</c:v>
                </c:pt>
                <c:pt idx="8">
                  <c:v>0.222901901121512</c:v>
                </c:pt>
                <c:pt idx="9">
                  <c:v>0.250911054748192</c:v>
                </c:pt>
                <c:pt idx="10">
                  <c:v>0.278961831664794</c:v>
                </c:pt>
                <c:pt idx="11">
                  <c:v>0.307063814783063</c:v>
                </c:pt>
                <c:pt idx="12">
                  <c:v>0.335233624277882</c:v>
                </c:pt>
                <c:pt idx="13">
                  <c:v>0.363423115070705</c:v>
                </c:pt>
                <c:pt idx="14">
                  <c:v>0.391627315969108</c:v>
                </c:pt>
                <c:pt idx="15">
                  <c:v>0.41984543480455</c:v>
                </c:pt>
                <c:pt idx="16">
                  <c:v>0.448066226579969</c:v>
                </c:pt>
                <c:pt idx="17">
                  <c:v>0.476312631869765</c:v>
                </c:pt>
                <c:pt idx="18">
                  <c:v>0.504591103088229</c:v>
                </c:pt>
                <c:pt idx="19">
                  <c:v>0.532898583927007</c:v>
                </c:pt>
                <c:pt idx="20">
                  <c:v>0.561253831409309</c:v>
                </c:pt>
                <c:pt idx="21">
                  <c:v>0.58965398972861</c:v>
                </c:pt>
                <c:pt idx="22">
                  <c:v>0.618058450004803</c:v>
                </c:pt>
                <c:pt idx="23">
                  <c:v>0.646568887563668</c:v>
                </c:pt>
                <c:pt idx="24">
                  <c:v>0.675080946999304</c:v>
                </c:pt>
                <c:pt idx="25">
                  <c:v>0.703602048261044</c:v>
                </c:pt>
                <c:pt idx="26">
                  <c:v>0.732195606754013</c:v>
                </c:pt>
                <c:pt idx="27">
                  <c:v>0.760839867259965</c:v>
                </c:pt>
                <c:pt idx="28">
                  <c:v>0.789539687910764</c:v>
                </c:pt>
                <c:pt idx="29">
                  <c:v>0.818338221148383</c:v>
                </c:pt>
                <c:pt idx="30">
                  <c:v>0.847300489188235</c:v>
                </c:pt>
                <c:pt idx="31">
                  <c:v>0.876469021240867</c:v>
                </c:pt>
                <c:pt idx="32">
                  <c:v>0.905801875021256</c:v>
                </c:pt>
                <c:pt idx="33">
                  <c:v>0.935173235295919</c:v>
                </c:pt>
                <c:pt idx="34">
                  <c:v>0.964623376718384</c:v>
                </c:pt>
                <c:pt idx="35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p_zero_two</c:f>
              <c:strCache>
                <c:ptCount val="1"/>
                <c:pt idx="0">
                  <c:v>p_zero_two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binomialVerification!$AM$4:$AM$39</c:f>
              <c:numCache>
                <c:formatCode>General</c:formatCode>
                <c:ptCount val="36"/>
                <c:pt idx="0">
                  <c:v>0</c:v>
                </c:pt>
                <c:pt idx="1">
                  <c:v>0.0278834361318096</c:v>
                </c:pt>
                <c:pt idx="2">
                  <c:v>0.0558034028809317</c:v>
                </c:pt>
                <c:pt idx="3">
                  <c:v>0.0837619102571316</c:v>
                </c:pt>
                <c:pt idx="4">
                  <c:v>0.111727617941936</c:v>
                </c:pt>
                <c:pt idx="5">
                  <c:v>0.139739948766145</c:v>
                </c:pt>
                <c:pt idx="6">
                  <c:v>0.167760384408308</c:v>
                </c:pt>
                <c:pt idx="7">
                  <c:v>0.195796496781801</c:v>
                </c:pt>
                <c:pt idx="8">
                  <c:v>0.223873874852586</c:v>
                </c:pt>
                <c:pt idx="9">
                  <c:v>0.251977833385863</c:v>
                </c:pt>
                <c:pt idx="10">
                  <c:v>0.280088157079864</c:v>
                </c:pt>
                <c:pt idx="11">
                  <c:v>0.30823796755274</c:v>
                </c:pt>
                <c:pt idx="12">
                  <c:v>0.33639363261136</c:v>
                </c:pt>
                <c:pt idx="13">
                  <c:v>0.364566824905461</c:v>
                </c:pt>
                <c:pt idx="14">
                  <c:v>0.392757262185507</c:v>
                </c:pt>
                <c:pt idx="15">
                  <c:v>0.420955341506802</c:v>
                </c:pt>
                <c:pt idx="16">
                  <c:v>0.449160534528203</c:v>
                </c:pt>
                <c:pt idx="17">
                  <c:v>0.477372444414053</c:v>
                </c:pt>
                <c:pt idx="18">
                  <c:v>0.505588298539214</c:v>
                </c:pt>
                <c:pt idx="19">
                  <c:v>0.533807370268464</c:v>
                </c:pt>
                <c:pt idx="20">
                  <c:v>0.562074662269601</c:v>
                </c:pt>
                <c:pt idx="21">
                  <c:v>0.590343627085902</c:v>
                </c:pt>
                <c:pt idx="22">
                  <c:v>0.618659447346739</c:v>
                </c:pt>
                <c:pt idx="23">
                  <c:v>0.646975819291247</c:v>
                </c:pt>
                <c:pt idx="24">
                  <c:v>0.675302360220391</c:v>
                </c:pt>
                <c:pt idx="25">
                  <c:v>0.703652144794806</c:v>
                </c:pt>
                <c:pt idx="26">
                  <c:v>0.732069730815814</c:v>
                </c:pt>
                <c:pt idx="27">
                  <c:v>0.760529696787856</c:v>
                </c:pt>
                <c:pt idx="28">
                  <c:v>0.789065454881316</c:v>
                </c:pt>
                <c:pt idx="29">
                  <c:v>0.817611869109268</c:v>
                </c:pt>
                <c:pt idx="30">
                  <c:v>0.846165742483408</c:v>
                </c:pt>
                <c:pt idx="31">
                  <c:v>0.874792288527724</c:v>
                </c:pt>
                <c:pt idx="32">
                  <c:v>0.903421066530344</c:v>
                </c:pt>
                <c:pt idx="33">
                  <c:v>0.932056065686555</c:v>
                </c:pt>
                <c:pt idx="34">
                  <c:v>0.96197672856623</c:v>
                </c:pt>
                <c:pt idx="35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p_zero_three</c:f>
              <c:strCache>
                <c:ptCount val="1"/>
                <c:pt idx="0">
                  <c:v>p_zero_three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binomialVerification!$AZ$4:$AZ$39</c:f>
              <c:numCache>
                <c:formatCode>General</c:formatCode>
                <c:ptCount val="36"/>
                <c:pt idx="0">
                  <c:v>0</c:v>
                </c:pt>
                <c:pt idx="1">
                  <c:v>0.0280883766016473</c:v>
                </c:pt>
                <c:pt idx="2">
                  <c:v>0.0561796319593691</c:v>
                </c:pt>
                <c:pt idx="3">
                  <c:v>0.0843918709520413</c:v>
                </c:pt>
                <c:pt idx="4">
                  <c:v>0.112612121066312</c:v>
                </c:pt>
                <c:pt idx="5">
                  <c:v>0.140850829135478</c:v>
                </c:pt>
                <c:pt idx="6">
                  <c:v>0.169104509624606</c:v>
                </c:pt>
                <c:pt idx="7">
                  <c:v>0.197440521830152</c:v>
                </c:pt>
                <c:pt idx="8">
                  <c:v>0.225782661873105</c:v>
                </c:pt>
                <c:pt idx="9">
                  <c:v>0.254136032778071</c:v>
                </c:pt>
                <c:pt idx="10">
                  <c:v>0.282508069682973</c:v>
                </c:pt>
                <c:pt idx="11">
                  <c:v>0.310881978776663</c:v>
                </c:pt>
                <c:pt idx="12">
                  <c:v>0.339263348837661</c:v>
                </c:pt>
                <c:pt idx="13">
                  <c:v>0.367646811021883</c:v>
                </c:pt>
                <c:pt idx="14">
                  <c:v>0.396036693036447</c:v>
                </c:pt>
                <c:pt idx="15">
                  <c:v>0.42444953592999</c:v>
                </c:pt>
                <c:pt idx="16">
                  <c:v>0.452896312387752</c:v>
                </c:pt>
                <c:pt idx="17">
                  <c:v>0.481350510179401</c:v>
                </c:pt>
                <c:pt idx="18">
                  <c:v>0.509813487413087</c:v>
                </c:pt>
                <c:pt idx="19">
                  <c:v>0.538293396644255</c:v>
                </c:pt>
                <c:pt idx="20">
                  <c:v>0.566840656035316</c:v>
                </c:pt>
                <c:pt idx="21">
                  <c:v>0.595394484458726</c:v>
                </c:pt>
                <c:pt idx="22">
                  <c:v>0.62397860033814</c:v>
                </c:pt>
                <c:pt idx="23">
                  <c:v>0.652583736589227</c:v>
                </c:pt>
                <c:pt idx="24">
                  <c:v>0.681196358468972</c:v>
                </c:pt>
                <c:pt idx="25">
                  <c:v>0.709861370608513</c:v>
                </c:pt>
                <c:pt idx="26">
                  <c:v>0.738562578238905</c:v>
                </c:pt>
                <c:pt idx="27">
                  <c:v>0.767308631143054</c:v>
                </c:pt>
                <c:pt idx="28">
                  <c:v>0.796078280869774</c:v>
                </c:pt>
                <c:pt idx="29">
                  <c:v>0.824889741325919</c:v>
                </c:pt>
                <c:pt idx="30">
                  <c:v>0.853870420238748</c:v>
                </c:pt>
                <c:pt idx="31">
                  <c:v>0.88290140102165</c:v>
                </c:pt>
                <c:pt idx="32">
                  <c:v>0.912133223373147</c:v>
                </c:pt>
                <c:pt idx="33">
                  <c:v>0.941390593114898</c:v>
                </c:pt>
                <c:pt idx="34">
                  <c:v>0.970683302964712</c:v>
                </c:pt>
                <c:pt idx="35">
                  <c:v>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p_zero_four</c:f>
              <c:strCache>
                <c:ptCount val="1"/>
                <c:pt idx="0">
                  <c:v>p_zero_four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binomialVerification!$BI$4:$BI$39</c:f>
              <c:numCache>
                <c:formatCode>General</c:formatCode>
                <c:ptCount val="36"/>
                <c:pt idx="0">
                  <c:v>0</c:v>
                </c:pt>
                <c:pt idx="1">
                  <c:v>0.0273743194772432</c:v>
                </c:pt>
                <c:pt idx="2">
                  <c:v>0.0549459603439977</c:v>
                </c:pt>
                <c:pt idx="3">
                  <c:v>0.082572426889827</c:v>
                </c:pt>
                <c:pt idx="4">
                  <c:v>0.110255022427341</c:v>
                </c:pt>
                <c:pt idx="5">
                  <c:v>0.137952882323213</c:v>
                </c:pt>
                <c:pt idx="6">
                  <c:v>0.165721496721867</c:v>
                </c:pt>
                <c:pt idx="7">
                  <c:v>0.193508958910603</c:v>
                </c:pt>
                <c:pt idx="8">
                  <c:v>0.221310579042962</c:v>
                </c:pt>
                <c:pt idx="9">
                  <c:v>0.249119135924298</c:v>
                </c:pt>
                <c:pt idx="10">
                  <c:v>0.276939031645812</c:v>
                </c:pt>
                <c:pt idx="11">
                  <c:v>0.304759954005337</c:v>
                </c:pt>
                <c:pt idx="12">
                  <c:v>0.332595275038278</c:v>
                </c:pt>
                <c:pt idx="13">
                  <c:v>0.360456936691928</c:v>
                </c:pt>
                <c:pt idx="14">
                  <c:v>0.38834319096396</c:v>
                </c:pt>
                <c:pt idx="15">
                  <c:v>0.416265131212622</c:v>
                </c:pt>
                <c:pt idx="16">
                  <c:v>0.444190048602177</c:v>
                </c:pt>
                <c:pt idx="17">
                  <c:v>0.472133087717895</c:v>
                </c:pt>
                <c:pt idx="18">
                  <c:v>0.50008822388966</c:v>
                </c:pt>
                <c:pt idx="19">
                  <c:v>0.528089540632879</c:v>
                </c:pt>
                <c:pt idx="20">
                  <c:v>0.556091740081094</c:v>
                </c:pt>
                <c:pt idx="21">
                  <c:v>0.584111583654219</c:v>
                </c:pt>
                <c:pt idx="22">
                  <c:v>0.612234847484706</c:v>
                </c:pt>
                <c:pt idx="23">
                  <c:v>0.640435226998462</c:v>
                </c:pt>
                <c:pt idx="24">
                  <c:v>0.668660485361553</c:v>
                </c:pt>
                <c:pt idx="25">
                  <c:v>0.696948342785068</c:v>
                </c:pt>
                <c:pt idx="26">
                  <c:v>0.725243220547613</c:v>
                </c:pt>
                <c:pt idx="27">
                  <c:v>0.753712529828198</c:v>
                </c:pt>
                <c:pt idx="28">
                  <c:v>0.782274395782149</c:v>
                </c:pt>
                <c:pt idx="29">
                  <c:v>0.810851476651371</c:v>
                </c:pt>
                <c:pt idx="30">
                  <c:v>0.839760000931231</c:v>
                </c:pt>
                <c:pt idx="31">
                  <c:v>0.868836464821974</c:v>
                </c:pt>
                <c:pt idx="32">
                  <c:v>0.898443871076296</c:v>
                </c:pt>
                <c:pt idx="33">
                  <c:v>0.928731732583455</c:v>
                </c:pt>
                <c:pt idx="34">
                  <c:v>0.96055718712356</c:v>
                </c:pt>
                <c:pt idx="35">
                  <c:v>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p_zero_five</c:f>
              <c:strCache>
                <c:ptCount val="1"/>
                <c:pt idx="0">
                  <c:v>p_zero_five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binomialVerification!$BR$4:$BR$39</c:f>
              <c:numCache>
                <c:formatCode>General</c:formatCode>
                <c:ptCount val="36"/>
                <c:pt idx="0">
                  <c:v>0</c:v>
                </c:pt>
                <c:pt idx="1">
                  <c:v>0.0268626440249229</c:v>
                </c:pt>
                <c:pt idx="2">
                  <c:v>0.0538485025115981</c:v>
                </c:pt>
                <c:pt idx="3">
                  <c:v>0.0808543917996598</c:v>
                </c:pt>
                <c:pt idx="4">
                  <c:v>0.107881516869393</c:v>
                </c:pt>
                <c:pt idx="5">
                  <c:v>0.134913694081375</c:v>
                </c:pt>
                <c:pt idx="6">
                  <c:v>0.161980593624894</c:v>
                </c:pt>
                <c:pt idx="7">
                  <c:v>0.189113504188704</c:v>
                </c:pt>
                <c:pt idx="8">
                  <c:v>0.216248290474129</c:v>
                </c:pt>
                <c:pt idx="9">
                  <c:v>0.243396522767797</c:v>
                </c:pt>
                <c:pt idx="10">
                  <c:v>0.270579019364439</c:v>
                </c:pt>
                <c:pt idx="11">
                  <c:v>0.297781368661795</c:v>
                </c:pt>
                <c:pt idx="12">
                  <c:v>0.324986916754069</c:v>
                </c:pt>
                <c:pt idx="13">
                  <c:v>0.352246176147407</c:v>
                </c:pt>
                <c:pt idx="14">
                  <c:v>0.379522112516247</c:v>
                </c:pt>
                <c:pt idx="15">
                  <c:v>0.406813750054741</c:v>
                </c:pt>
                <c:pt idx="16">
                  <c:v>0.434141917475459</c:v>
                </c:pt>
                <c:pt idx="17">
                  <c:v>0.461477191304683</c:v>
                </c:pt>
                <c:pt idx="18">
                  <c:v>0.488831864408459</c:v>
                </c:pt>
                <c:pt idx="19">
                  <c:v>0.516200411302962</c:v>
                </c:pt>
                <c:pt idx="20">
                  <c:v>0.543578853559905</c:v>
                </c:pt>
                <c:pt idx="21">
                  <c:v>0.570967982901677</c:v>
                </c:pt>
                <c:pt idx="22">
                  <c:v>0.598421090846889</c:v>
                </c:pt>
                <c:pt idx="23">
                  <c:v>0.625948207357376</c:v>
                </c:pt>
                <c:pt idx="24">
                  <c:v>0.653485289342382</c:v>
                </c:pt>
                <c:pt idx="25">
                  <c:v>0.681187613467777</c:v>
                </c:pt>
                <c:pt idx="26">
                  <c:v>0.708893257509055</c:v>
                </c:pt>
                <c:pt idx="27">
                  <c:v>0.736718939545332</c:v>
                </c:pt>
                <c:pt idx="28">
                  <c:v>0.764595032284675</c:v>
                </c:pt>
                <c:pt idx="29">
                  <c:v>0.792568509775219</c:v>
                </c:pt>
                <c:pt idx="30">
                  <c:v>0.820731854699224</c:v>
                </c:pt>
                <c:pt idx="31">
                  <c:v>0.849277227713189</c:v>
                </c:pt>
                <c:pt idx="32">
                  <c:v>0.877865344893803</c:v>
                </c:pt>
                <c:pt idx="33">
                  <c:v>0.906737324236276</c:v>
                </c:pt>
                <c:pt idx="34">
                  <c:v>0.935845996494323</c:v>
                </c:pt>
                <c:pt idx="35">
                  <c:v>1</c:v>
                </c:pt>
              </c:numCache>
            </c:numRef>
          </c:yVal>
          <c:smooth val="0"/>
        </c:ser>
        <c:axId val="40576911"/>
        <c:axId val="77702695"/>
      </c:scatterChart>
      <c:valAx>
        <c:axId val="405769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702695"/>
        <c:crosses val="autoZero"/>
        <c:crossBetween val="midCat"/>
      </c:valAx>
      <c:valAx>
        <c:axId val="777026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5769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9145310320781"/>
          <c:y val="0.17354978583893"/>
          <c:w val="0.108481520223152"/>
          <c:h val="0.48157157210089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3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lorenz</c:f>
              <c:strCache>
                <c:ptCount val="1"/>
                <c:pt idx="0">
                  <c:v>lorenz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binomialVerification!$Z$4:$Z$39</c:f>
              <c:numCache>
                <c:formatCode>General</c:formatCode>
                <c:ptCount val="36"/>
                <c:pt idx="0">
                  <c:v>0</c:v>
                </c:pt>
                <c:pt idx="1">
                  <c:v>0.0281760331476649</c:v>
                </c:pt>
                <c:pt idx="2">
                  <c:v>0.0564563398583298</c:v>
                </c:pt>
                <c:pt idx="3">
                  <c:v>0.0847687550117592</c:v>
                </c:pt>
                <c:pt idx="4">
                  <c:v>0.113097266549028</c:v>
                </c:pt>
                <c:pt idx="5">
                  <c:v>0.141487105812014</c:v>
                </c:pt>
                <c:pt idx="6">
                  <c:v>0.16990057525868</c:v>
                </c:pt>
                <c:pt idx="7">
                  <c:v>0.198334949045038</c:v>
                </c:pt>
                <c:pt idx="8">
                  <c:v>0.226776493559199</c:v>
                </c:pt>
                <c:pt idx="9">
                  <c:v>0.255258025509267</c:v>
                </c:pt>
                <c:pt idx="10">
                  <c:v>0.283740663389882</c:v>
                </c:pt>
                <c:pt idx="11">
                  <c:v>0.312242958350224</c:v>
                </c:pt>
                <c:pt idx="12">
                  <c:v>0.340749474469226</c:v>
                </c:pt>
                <c:pt idx="13">
                  <c:v>0.369256738312187</c:v>
                </c:pt>
                <c:pt idx="14">
                  <c:v>0.39777325044542</c:v>
                </c:pt>
                <c:pt idx="15">
                  <c:v>0.426303432927108</c:v>
                </c:pt>
                <c:pt idx="16">
                  <c:v>0.454835019998215</c:v>
                </c:pt>
                <c:pt idx="17">
                  <c:v>0.48337881336548</c:v>
                </c:pt>
                <c:pt idx="18">
                  <c:v>0.511923641053559</c:v>
                </c:pt>
                <c:pt idx="19">
                  <c:v>0.540471235010274</c:v>
                </c:pt>
                <c:pt idx="20">
                  <c:v>0.569021554190651</c:v>
                </c:pt>
                <c:pt idx="21">
                  <c:v>0.597589664170829</c:v>
                </c:pt>
                <c:pt idx="22">
                  <c:v>0.62618180840429</c:v>
                </c:pt>
                <c:pt idx="23">
                  <c:v>0.654803493661159</c:v>
                </c:pt>
                <c:pt idx="24">
                  <c:v>0.683436430438293</c:v>
                </c:pt>
                <c:pt idx="25">
                  <c:v>0.712072669461681</c:v>
                </c:pt>
                <c:pt idx="26">
                  <c:v>0.740730680375724</c:v>
                </c:pt>
                <c:pt idx="27">
                  <c:v>0.769410914923672</c:v>
                </c:pt>
                <c:pt idx="28">
                  <c:v>0.798094476681579</c:v>
                </c:pt>
                <c:pt idx="29">
                  <c:v>0.826814911156471</c:v>
                </c:pt>
                <c:pt idx="30">
                  <c:v>0.85556520205247</c:v>
                </c:pt>
                <c:pt idx="31">
                  <c:v>0.884315715093249</c:v>
                </c:pt>
                <c:pt idx="32">
                  <c:v>0.913138297778423</c:v>
                </c:pt>
                <c:pt idx="33">
                  <c:v>0.941967086206969</c:v>
                </c:pt>
                <c:pt idx="34">
                  <c:v>0.970873450498195</c:v>
                </c:pt>
                <c:pt idx="35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binomialVerification!$AM$4:$AM$39</c:f>
              <c:numCache>
                <c:formatCode>General</c:formatCode>
                <c:ptCount val="36"/>
                <c:pt idx="0">
                  <c:v>0</c:v>
                </c:pt>
                <c:pt idx="1">
                  <c:v>0.0278834361318096</c:v>
                </c:pt>
                <c:pt idx="2">
                  <c:v>0.0558034028809317</c:v>
                </c:pt>
                <c:pt idx="3">
                  <c:v>0.0837619102571316</c:v>
                </c:pt>
                <c:pt idx="4">
                  <c:v>0.111727617941936</c:v>
                </c:pt>
                <c:pt idx="5">
                  <c:v>0.139739948766145</c:v>
                </c:pt>
                <c:pt idx="6">
                  <c:v>0.167760384408308</c:v>
                </c:pt>
                <c:pt idx="7">
                  <c:v>0.195796496781801</c:v>
                </c:pt>
                <c:pt idx="8">
                  <c:v>0.223873874852586</c:v>
                </c:pt>
                <c:pt idx="9">
                  <c:v>0.251977833385863</c:v>
                </c:pt>
                <c:pt idx="10">
                  <c:v>0.280088157079864</c:v>
                </c:pt>
                <c:pt idx="11">
                  <c:v>0.30823796755274</c:v>
                </c:pt>
                <c:pt idx="12">
                  <c:v>0.33639363261136</c:v>
                </c:pt>
                <c:pt idx="13">
                  <c:v>0.364566824905461</c:v>
                </c:pt>
                <c:pt idx="14">
                  <c:v>0.392757262185507</c:v>
                </c:pt>
                <c:pt idx="15">
                  <c:v>0.420955341506802</c:v>
                </c:pt>
                <c:pt idx="16">
                  <c:v>0.449160534528203</c:v>
                </c:pt>
                <c:pt idx="17">
                  <c:v>0.477372444414053</c:v>
                </c:pt>
                <c:pt idx="18">
                  <c:v>0.505588298539214</c:v>
                </c:pt>
                <c:pt idx="19">
                  <c:v>0.533807370268464</c:v>
                </c:pt>
                <c:pt idx="20">
                  <c:v>0.562074662269601</c:v>
                </c:pt>
                <c:pt idx="21">
                  <c:v>0.590343627085902</c:v>
                </c:pt>
                <c:pt idx="22">
                  <c:v>0.618659447346739</c:v>
                </c:pt>
                <c:pt idx="23">
                  <c:v>0.646975819291247</c:v>
                </c:pt>
                <c:pt idx="24">
                  <c:v>0.675302360220391</c:v>
                </c:pt>
                <c:pt idx="25">
                  <c:v>0.703652144794806</c:v>
                </c:pt>
                <c:pt idx="26">
                  <c:v>0.732069730815814</c:v>
                </c:pt>
                <c:pt idx="27">
                  <c:v>0.760529696787856</c:v>
                </c:pt>
                <c:pt idx="28">
                  <c:v>0.789065454881316</c:v>
                </c:pt>
                <c:pt idx="29">
                  <c:v>0.817611869109268</c:v>
                </c:pt>
                <c:pt idx="30">
                  <c:v>0.846165742483408</c:v>
                </c:pt>
                <c:pt idx="31">
                  <c:v>0.874792288527724</c:v>
                </c:pt>
                <c:pt idx="32">
                  <c:v>0.903421066530344</c:v>
                </c:pt>
                <c:pt idx="33">
                  <c:v>0.932056065686555</c:v>
                </c:pt>
                <c:pt idx="34">
                  <c:v>0.96197672856623</c:v>
                </c:pt>
                <c:pt idx="35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binomialVerification!$AZ$4:$AZ$39</c:f>
              <c:numCache>
                <c:formatCode>General</c:formatCode>
                <c:ptCount val="36"/>
                <c:pt idx="0">
                  <c:v>0</c:v>
                </c:pt>
                <c:pt idx="1">
                  <c:v>0.0280883766016473</c:v>
                </c:pt>
                <c:pt idx="2">
                  <c:v>0.0561796319593691</c:v>
                </c:pt>
                <c:pt idx="3">
                  <c:v>0.0843918709520413</c:v>
                </c:pt>
                <c:pt idx="4">
                  <c:v>0.112612121066312</c:v>
                </c:pt>
                <c:pt idx="5">
                  <c:v>0.140850829135478</c:v>
                </c:pt>
                <c:pt idx="6">
                  <c:v>0.169104509624606</c:v>
                </c:pt>
                <c:pt idx="7">
                  <c:v>0.197440521830152</c:v>
                </c:pt>
                <c:pt idx="8">
                  <c:v>0.225782661873105</c:v>
                </c:pt>
                <c:pt idx="9">
                  <c:v>0.254136032778071</c:v>
                </c:pt>
                <c:pt idx="10">
                  <c:v>0.282508069682973</c:v>
                </c:pt>
                <c:pt idx="11">
                  <c:v>0.310881978776663</c:v>
                </c:pt>
                <c:pt idx="12">
                  <c:v>0.339263348837661</c:v>
                </c:pt>
                <c:pt idx="13">
                  <c:v>0.367646811021883</c:v>
                </c:pt>
                <c:pt idx="14">
                  <c:v>0.396036693036447</c:v>
                </c:pt>
                <c:pt idx="15">
                  <c:v>0.42444953592999</c:v>
                </c:pt>
                <c:pt idx="16">
                  <c:v>0.452896312387752</c:v>
                </c:pt>
                <c:pt idx="17">
                  <c:v>0.481350510179401</c:v>
                </c:pt>
                <c:pt idx="18">
                  <c:v>0.509813487413087</c:v>
                </c:pt>
                <c:pt idx="19">
                  <c:v>0.538293396644255</c:v>
                </c:pt>
                <c:pt idx="20">
                  <c:v>0.566840656035316</c:v>
                </c:pt>
                <c:pt idx="21">
                  <c:v>0.595394484458726</c:v>
                </c:pt>
                <c:pt idx="22">
                  <c:v>0.62397860033814</c:v>
                </c:pt>
                <c:pt idx="23">
                  <c:v>0.652583736589227</c:v>
                </c:pt>
                <c:pt idx="24">
                  <c:v>0.681196358468972</c:v>
                </c:pt>
                <c:pt idx="25">
                  <c:v>0.709861370608513</c:v>
                </c:pt>
                <c:pt idx="26">
                  <c:v>0.738562578238905</c:v>
                </c:pt>
                <c:pt idx="27">
                  <c:v>0.767308631143054</c:v>
                </c:pt>
                <c:pt idx="28">
                  <c:v>0.796078280869774</c:v>
                </c:pt>
                <c:pt idx="29">
                  <c:v>0.824889741325919</c:v>
                </c:pt>
                <c:pt idx="30">
                  <c:v>0.853870420238748</c:v>
                </c:pt>
                <c:pt idx="31">
                  <c:v>0.88290140102165</c:v>
                </c:pt>
                <c:pt idx="32">
                  <c:v>0.912133223373147</c:v>
                </c:pt>
                <c:pt idx="33">
                  <c:v>0.941390593114898</c:v>
                </c:pt>
                <c:pt idx="34">
                  <c:v>0.970683302964712</c:v>
                </c:pt>
                <c:pt idx="35">
                  <c:v>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binomialVerification!$BI$4:$BI$39</c:f>
              <c:numCache>
                <c:formatCode>General</c:formatCode>
                <c:ptCount val="36"/>
                <c:pt idx="0">
                  <c:v>0</c:v>
                </c:pt>
                <c:pt idx="1">
                  <c:v>0.0273743194772432</c:v>
                </c:pt>
                <c:pt idx="2">
                  <c:v>0.0549459603439977</c:v>
                </c:pt>
                <c:pt idx="3">
                  <c:v>0.082572426889827</c:v>
                </c:pt>
                <c:pt idx="4">
                  <c:v>0.110255022427341</c:v>
                </c:pt>
                <c:pt idx="5">
                  <c:v>0.137952882323213</c:v>
                </c:pt>
                <c:pt idx="6">
                  <c:v>0.165721496721867</c:v>
                </c:pt>
                <c:pt idx="7">
                  <c:v>0.193508958910603</c:v>
                </c:pt>
                <c:pt idx="8">
                  <c:v>0.221310579042962</c:v>
                </c:pt>
                <c:pt idx="9">
                  <c:v>0.249119135924298</c:v>
                </c:pt>
                <c:pt idx="10">
                  <c:v>0.276939031645812</c:v>
                </c:pt>
                <c:pt idx="11">
                  <c:v>0.304759954005337</c:v>
                </c:pt>
                <c:pt idx="12">
                  <c:v>0.332595275038278</c:v>
                </c:pt>
                <c:pt idx="13">
                  <c:v>0.360456936691928</c:v>
                </c:pt>
                <c:pt idx="14">
                  <c:v>0.38834319096396</c:v>
                </c:pt>
                <c:pt idx="15">
                  <c:v>0.416265131212622</c:v>
                </c:pt>
                <c:pt idx="16">
                  <c:v>0.444190048602177</c:v>
                </c:pt>
                <c:pt idx="17">
                  <c:v>0.472133087717895</c:v>
                </c:pt>
                <c:pt idx="18">
                  <c:v>0.50008822388966</c:v>
                </c:pt>
                <c:pt idx="19">
                  <c:v>0.528089540632879</c:v>
                </c:pt>
                <c:pt idx="20">
                  <c:v>0.556091740081094</c:v>
                </c:pt>
                <c:pt idx="21">
                  <c:v>0.584111583654219</c:v>
                </c:pt>
                <c:pt idx="22">
                  <c:v>0.612234847484706</c:v>
                </c:pt>
                <c:pt idx="23">
                  <c:v>0.640435226998462</c:v>
                </c:pt>
                <c:pt idx="24">
                  <c:v>0.668660485361553</c:v>
                </c:pt>
                <c:pt idx="25">
                  <c:v>0.696948342785068</c:v>
                </c:pt>
                <c:pt idx="26">
                  <c:v>0.725243220547613</c:v>
                </c:pt>
                <c:pt idx="27">
                  <c:v>0.753712529828198</c:v>
                </c:pt>
                <c:pt idx="28">
                  <c:v>0.782274395782149</c:v>
                </c:pt>
                <c:pt idx="29">
                  <c:v>0.810851476651371</c:v>
                </c:pt>
                <c:pt idx="30">
                  <c:v>0.839760000931231</c:v>
                </c:pt>
                <c:pt idx="31">
                  <c:v>0.868836464821974</c:v>
                </c:pt>
                <c:pt idx="32">
                  <c:v>0.898443871076296</c:v>
                </c:pt>
                <c:pt idx="33">
                  <c:v>0.928731732583455</c:v>
                </c:pt>
                <c:pt idx="34">
                  <c:v>0.96055718712356</c:v>
                </c:pt>
                <c:pt idx="35">
                  <c:v>1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yVal>
          <c:smooth val="0"/>
        </c:ser>
        <c:axId val="31749066"/>
        <c:axId val="62100957"/>
      </c:scatterChart>
      <c:valAx>
        <c:axId val="3174906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100957"/>
        <c:crosses val="autoZero"/>
        <c:crossBetween val="midCat"/>
      </c:valAx>
      <c:valAx>
        <c:axId val="621009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7490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latin typeface="Arial"/>
              </a:defRPr>
            </a:pPr>
            <a:r>
              <a:rPr b="0" sz="1500" spc="-1" strike="noStrike">
                <a:latin typeface="Arial"/>
              </a:rPr>
              <a:t>Lorenz Curve (N=5, C = 100)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2020540506997"/>
          <c:y val="0.0765032019598573"/>
          <c:w val="0.800179962145893"/>
          <c:h val="0.872394378304036"/>
        </c:manualLayout>
      </c:layout>
      <c:scatterChart>
        <c:scatterStyle val="line"/>
        <c:varyColors val="0"/>
        <c:ser>
          <c:idx val="0"/>
          <c:order val="0"/>
          <c:tx>
            <c:strRef>
              <c:f>max_fairness</c:f>
              <c:strCache>
                <c:ptCount val="1"/>
                <c:pt idx="0">
                  <c:v>max_fairness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p_zero_one</c:f>
              <c:strCache>
                <c:ptCount val="1"/>
                <c:pt idx="0">
                  <c:v>p_zero_one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binomialVerification!$Z$44:$Z$79</c:f>
              <c:numCache>
                <c:formatCode>General</c:formatCode>
                <c:ptCount val="36"/>
                <c:pt idx="0">
                  <c:v>0</c:v>
                </c:pt>
                <c:pt idx="1">
                  <c:v>0.0281275300564456</c:v>
                </c:pt>
                <c:pt idx="2">
                  <c:v>0.0563934700563298</c:v>
                </c:pt>
                <c:pt idx="3">
                  <c:v>0.0847788258448041</c:v>
                </c:pt>
                <c:pt idx="4">
                  <c:v>0.113197995223372</c:v>
                </c:pt>
                <c:pt idx="5">
                  <c:v>0.14162341824098</c:v>
                </c:pt>
                <c:pt idx="6">
                  <c:v>0.170071243153899</c:v>
                </c:pt>
                <c:pt idx="7">
                  <c:v>0.198520135244264</c:v>
                </c:pt>
                <c:pt idx="8">
                  <c:v>0.227012971387148</c:v>
                </c:pt>
                <c:pt idx="9">
                  <c:v>0.255515862035126</c:v>
                </c:pt>
                <c:pt idx="10">
                  <c:v>0.284029564387375</c:v>
                </c:pt>
                <c:pt idx="11">
                  <c:v>0.31255345333475</c:v>
                </c:pt>
                <c:pt idx="12">
                  <c:v>0.341081609422256</c:v>
                </c:pt>
                <c:pt idx="13">
                  <c:v>0.369612062182867</c:v>
                </c:pt>
                <c:pt idx="14">
                  <c:v>0.398158906620915</c:v>
                </c:pt>
                <c:pt idx="15">
                  <c:v>0.426706734483449</c:v>
                </c:pt>
                <c:pt idx="16">
                  <c:v>0.455267654615164</c:v>
                </c:pt>
                <c:pt idx="17">
                  <c:v>0.483829871659372</c:v>
                </c:pt>
                <c:pt idx="18">
                  <c:v>0.512398347875296</c:v>
                </c:pt>
                <c:pt idx="19">
                  <c:v>0.540969598421805</c:v>
                </c:pt>
                <c:pt idx="20">
                  <c:v>0.569573870496765</c:v>
                </c:pt>
                <c:pt idx="21">
                  <c:v>0.598186221926772</c:v>
                </c:pt>
                <c:pt idx="22">
                  <c:v>0.626833048821652</c:v>
                </c:pt>
                <c:pt idx="23">
                  <c:v>0.655480168631282</c:v>
                </c:pt>
                <c:pt idx="24">
                  <c:v>0.68412946474762</c:v>
                </c:pt>
                <c:pt idx="25">
                  <c:v>0.712778851703857</c:v>
                </c:pt>
                <c:pt idx="26">
                  <c:v>0.741437579714864</c:v>
                </c:pt>
                <c:pt idx="27">
                  <c:v>0.770110970701609</c:v>
                </c:pt>
                <c:pt idx="28">
                  <c:v>0.798791937095338</c:v>
                </c:pt>
                <c:pt idx="29">
                  <c:v>0.827506653353092</c:v>
                </c:pt>
                <c:pt idx="30">
                  <c:v>0.85623229471747</c:v>
                </c:pt>
                <c:pt idx="31">
                  <c:v>0.884961274761034</c:v>
                </c:pt>
                <c:pt idx="32">
                  <c:v>0.913699089230528</c:v>
                </c:pt>
                <c:pt idx="33">
                  <c:v>0.942437065583643</c:v>
                </c:pt>
                <c:pt idx="34">
                  <c:v>0.971197285721501</c:v>
                </c:pt>
                <c:pt idx="3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p_zero_two</c:f>
              <c:strCache>
                <c:ptCount val="1"/>
                <c:pt idx="0">
                  <c:v>p_zero_two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binomialVerification!$AM$44:$AM$79</c:f>
              <c:numCache>
                <c:formatCode>General</c:formatCode>
                <c:ptCount val="36"/>
                <c:pt idx="0">
                  <c:v>0</c:v>
                </c:pt>
                <c:pt idx="1">
                  <c:v>0.0283650806859407</c:v>
                </c:pt>
                <c:pt idx="2">
                  <c:v>0.056790103078648</c:v>
                </c:pt>
                <c:pt idx="3">
                  <c:v>0.0852644060442426</c:v>
                </c:pt>
                <c:pt idx="4">
                  <c:v>0.113739330490878</c:v>
                </c:pt>
                <c:pt idx="5">
                  <c:v>0.142217617663108</c:v>
                </c:pt>
                <c:pt idx="6">
                  <c:v>0.170716590815525</c:v>
                </c:pt>
                <c:pt idx="7">
                  <c:v>0.199216324386813</c:v>
                </c:pt>
                <c:pt idx="8">
                  <c:v>0.227750098251687</c:v>
                </c:pt>
                <c:pt idx="9">
                  <c:v>0.256284347130064</c:v>
                </c:pt>
                <c:pt idx="10">
                  <c:v>0.284827687480545</c:v>
                </c:pt>
                <c:pt idx="11">
                  <c:v>0.313376433844745</c:v>
                </c:pt>
                <c:pt idx="12">
                  <c:v>0.341926720254689</c:v>
                </c:pt>
                <c:pt idx="13">
                  <c:v>0.37047983638476</c:v>
                </c:pt>
                <c:pt idx="14">
                  <c:v>0.399038955396438</c:v>
                </c:pt>
                <c:pt idx="15">
                  <c:v>0.427600410596247</c:v>
                </c:pt>
                <c:pt idx="16">
                  <c:v>0.456166637222582</c:v>
                </c:pt>
                <c:pt idx="17">
                  <c:v>0.484735009501727</c:v>
                </c:pt>
                <c:pt idx="18">
                  <c:v>0.513310873255154</c:v>
                </c:pt>
                <c:pt idx="19">
                  <c:v>0.541887010722764</c:v>
                </c:pt>
                <c:pt idx="20">
                  <c:v>0.570466970291372</c:v>
                </c:pt>
                <c:pt idx="21">
                  <c:v>0.599061483588677</c:v>
                </c:pt>
                <c:pt idx="22">
                  <c:v>0.627659280676889</c:v>
                </c:pt>
                <c:pt idx="23">
                  <c:v>0.656257150238877</c:v>
                </c:pt>
                <c:pt idx="24">
                  <c:v>0.68485777357785</c:v>
                </c:pt>
                <c:pt idx="25">
                  <c:v>0.713466665203011</c:v>
                </c:pt>
                <c:pt idx="26">
                  <c:v>0.742080449469536</c:v>
                </c:pt>
                <c:pt idx="27">
                  <c:v>0.770698728058786</c:v>
                </c:pt>
                <c:pt idx="28">
                  <c:v>0.799322477991345</c:v>
                </c:pt>
                <c:pt idx="29">
                  <c:v>0.827949846735401</c:v>
                </c:pt>
                <c:pt idx="30">
                  <c:v>0.856589699342597</c:v>
                </c:pt>
                <c:pt idx="31">
                  <c:v>0.885232238580419</c:v>
                </c:pt>
                <c:pt idx="32">
                  <c:v>0.913880178118169</c:v>
                </c:pt>
                <c:pt idx="33">
                  <c:v>0.942563471077398</c:v>
                </c:pt>
                <c:pt idx="34">
                  <c:v>0.971251471305958</c:v>
                </c:pt>
                <c:pt idx="35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p_zero_three</c:f>
              <c:strCache>
                <c:ptCount val="1"/>
                <c:pt idx="0">
                  <c:v>p_zero_three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binomialVerification!$AZ$44:$AZ$79</c:f>
              <c:numCache>
                <c:formatCode>General</c:formatCode>
                <c:ptCount val="36"/>
                <c:pt idx="0">
                  <c:v>0</c:v>
                </c:pt>
                <c:pt idx="1">
                  <c:v>0.0284023265945174</c:v>
                </c:pt>
                <c:pt idx="2">
                  <c:v>0.0568357834142612</c:v>
                </c:pt>
                <c:pt idx="3">
                  <c:v>0.0853432838019512</c:v>
                </c:pt>
                <c:pt idx="4">
                  <c:v>0.11385195288789</c:v>
                </c:pt>
                <c:pt idx="5">
                  <c:v>0.14236273365698</c:v>
                </c:pt>
                <c:pt idx="6">
                  <c:v>0.170878358843684</c:v>
                </c:pt>
                <c:pt idx="7">
                  <c:v>0.199408603374546</c:v>
                </c:pt>
                <c:pt idx="8">
                  <c:v>0.227939748841856</c:v>
                </c:pt>
                <c:pt idx="9">
                  <c:v>0.256481536298184</c:v>
                </c:pt>
                <c:pt idx="10">
                  <c:v>0.285028271952491</c:v>
                </c:pt>
                <c:pt idx="11">
                  <c:v>0.313575082757496</c:v>
                </c:pt>
                <c:pt idx="12">
                  <c:v>0.342125272105456</c:v>
                </c:pt>
                <c:pt idx="13">
                  <c:v>0.370683735316093</c:v>
                </c:pt>
                <c:pt idx="14">
                  <c:v>0.399245208137035</c:v>
                </c:pt>
                <c:pt idx="15">
                  <c:v>0.427810996908007</c:v>
                </c:pt>
                <c:pt idx="16">
                  <c:v>0.456383230462629</c:v>
                </c:pt>
                <c:pt idx="17">
                  <c:v>0.484956932554308</c:v>
                </c:pt>
                <c:pt idx="18">
                  <c:v>0.513531374547894</c:v>
                </c:pt>
                <c:pt idx="19">
                  <c:v>0.542108228004886</c:v>
                </c:pt>
                <c:pt idx="20">
                  <c:v>0.570692639065868</c:v>
                </c:pt>
                <c:pt idx="21">
                  <c:v>0.599280107356606</c:v>
                </c:pt>
                <c:pt idx="22">
                  <c:v>0.627869453901531</c:v>
                </c:pt>
                <c:pt idx="23">
                  <c:v>0.656466563581895</c:v>
                </c:pt>
                <c:pt idx="24">
                  <c:v>0.685067055213724</c:v>
                </c:pt>
                <c:pt idx="25">
                  <c:v>0.713667589939919</c:v>
                </c:pt>
                <c:pt idx="26">
                  <c:v>0.742277032811461</c:v>
                </c:pt>
                <c:pt idx="27">
                  <c:v>0.770890670291026</c:v>
                </c:pt>
                <c:pt idx="28">
                  <c:v>0.79950835752871</c:v>
                </c:pt>
                <c:pt idx="29">
                  <c:v>0.828127932112421</c:v>
                </c:pt>
                <c:pt idx="30">
                  <c:v>0.856750768087249</c:v>
                </c:pt>
                <c:pt idx="31">
                  <c:v>0.885377287316327</c:v>
                </c:pt>
                <c:pt idx="32">
                  <c:v>0.91400568877847</c:v>
                </c:pt>
                <c:pt idx="33">
                  <c:v>0.942635625430034</c:v>
                </c:pt>
                <c:pt idx="34">
                  <c:v>0.971297879049083</c:v>
                </c:pt>
                <c:pt idx="35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p_zero_four</c:f>
              <c:strCache>
                <c:ptCount val="1"/>
                <c:pt idx="0">
                  <c:v>p_zero_four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binomialVerification!$BI$44:$BI$79</c:f>
              <c:numCache>
                <c:formatCode>General</c:formatCode>
                <c:ptCount val="36"/>
                <c:pt idx="0">
                  <c:v>0</c:v>
                </c:pt>
                <c:pt idx="1">
                  <c:v>0.0284659980447203</c:v>
                </c:pt>
                <c:pt idx="2">
                  <c:v>0.0569739523629768</c:v>
                </c:pt>
                <c:pt idx="3">
                  <c:v>0.0854851962956817</c:v>
                </c:pt>
                <c:pt idx="4">
                  <c:v>0.113997214337099</c:v>
                </c:pt>
                <c:pt idx="5">
                  <c:v>0.142516023647979</c:v>
                </c:pt>
                <c:pt idx="6">
                  <c:v>0.171040564619206</c:v>
                </c:pt>
                <c:pt idx="7">
                  <c:v>0.199571794916201</c:v>
                </c:pt>
                <c:pt idx="8">
                  <c:v>0.228103832120165</c:v>
                </c:pt>
                <c:pt idx="9">
                  <c:v>0.256637240719996</c:v>
                </c:pt>
                <c:pt idx="10">
                  <c:v>0.285174291943578</c:v>
                </c:pt>
                <c:pt idx="11">
                  <c:v>0.313718228485114</c:v>
                </c:pt>
                <c:pt idx="12">
                  <c:v>0.342263742936442</c:v>
                </c:pt>
                <c:pt idx="13">
                  <c:v>0.370809538997601</c:v>
                </c:pt>
                <c:pt idx="14">
                  <c:v>0.399355355497379</c:v>
                </c:pt>
                <c:pt idx="15">
                  <c:v>0.427908847347385</c:v>
                </c:pt>
                <c:pt idx="16">
                  <c:v>0.456465073647249</c:v>
                </c:pt>
                <c:pt idx="17">
                  <c:v>0.485022406351742</c:v>
                </c:pt>
                <c:pt idx="18">
                  <c:v>0.513585776316833</c:v>
                </c:pt>
                <c:pt idx="19">
                  <c:v>0.542156361771104</c:v>
                </c:pt>
                <c:pt idx="20">
                  <c:v>0.570741952387735</c:v>
                </c:pt>
                <c:pt idx="21">
                  <c:v>0.59933451179923</c:v>
                </c:pt>
                <c:pt idx="22">
                  <c:v>0.627928242601885</c:v>
                </c:pt>
                <c:pt idx="23">
                  <c:v>0.656524191393794</c:v>
                </c:pt>
                <c:pt idx="24">
                  <c:v>0.685136282577763</c:v>
                </c:pt>
                <c:pt idx="25">
                  <c:v>0.713749172888879</c:v>
                </c:pt>
                <c:pt idx="26">
                  <c:v>0.742363062750502</c:v>
                </c:pt>
                <c:pt idx="27">
                  <c:v>0.770978617581076</c:v>
                </c:pt>
                <c:pt idx="28">
                  <c:v>0.799595591801943</c:v>
                </c:pt>
                <c:pt idx="29">
                  <c:v>0.828213263337307</c:v>
                </c:pt>
                <c:pt idx="30">
                  <c:v>0.856831431188402</c:v>
                </c:pt>
                <c:pt idx="31">
                  <c:v>0.885454855564226</c:v>
                </c:pt>
                <c:pt idx="32">
                  <c:v>0.914080647764538</c:v>
                </c:pt>
                <c:pt idx="33">
                  <c:v>0.942713107610827</c:v>
                </c:pt>
                <c:pt idx="34">
                  <c:v>0.971356159615768</c:v>
                </c:pt>
                <c:pt idx="35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p_zero_five</c:f>
              <c:strCache>
                <c:ptCount val="1"/>
                <c:pt idx="0">
                  <c:v>p_zero_five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binomialVerification!$BR$44:$BR$79</c:f>
              <c:numCache>
                <c:formatCode>General</c:formatCode>
                <c:ptCount val="36"/>
                <c:pt idx="0">
                  <c:v>0</c:v>
                </c:pt>
                <c:pt idx="1">
                  <c:v>0.0284864181565863</c:v>
                </c:pt>
                <c:pt idx="2">
                  <c:v>0.0569825316927593</c:v>
                </c:pt>
                <c:pt idx="3">
                  <c:v>0.0854792329796026</c:v>
                </c:pt>
                <c:pt idx="4">
                  <c:v>0.113988318070361</c:v>
                </c:pt>
                <c:pt idx="5">
                  <c:v>0.142503334983357</c:v>
                </c:pt>
                <c:pt idx="6">
                  <c:v>0.171025530657742</c:v>
                </c:pt>
                <c:pt idx="7">
                  <c:v>0.199561149598746</c:v>
                </c:pt>
                <c:pt idx="8">
                  <c:v>0.228098824673225</c:v>
                </c:pt>
                <c:pt idx="9">
                  <c:v>0.256646490153391</c:v>
                </c:pt>
                <c:pt idx="10">
                  <c:v>0.285194684888237</c:v>
                </c:pt>
                <c:pt idx="11">
                  <c:v>0.313743555397888</c:v>
                </c:pt>
                <c:pt idx="12">
                  <c:v>0.342292515557368</c:v>
                </c:pt>
                <c:pt idx="13">
                  <c:v>0.370843981676838</c:v>
                </c:pt>
                <c:pt idx="14">
                  <c:v>0.399400236108889</c:v>
                </c:pt>
                <c:pt idx="15">
                  <c:v>0.427957265737486</c:v>
                </c:pt>
                <c:pt idx="16">
                  <c:v>0.456516758425456</c:v>
                </c:pt>
                <c:pt idx="17">
                  <c:v>0.485079101559726</c:v>
                </c:pt>
                <c:pt idx="18">
                  <c:v>0.513651585284119</c:v>
                </c:pt>
                <c:pt idx="19">
                  <c:v>0.542228804882074</c:v>
                </c:pt>
                <c:pt idx="20">
                  <c:v>0.570813137377528</c:v>
                </c:pt>
                <c:pt idx="21">
                  <c:v>0.599397537702259</c:v>
                </c:pt>
                <c:pt idx="22">
                  <c:v>0.627982520346373</c:v>
                </c:pt>
                <c:pt idx="23">
                  <c:v>0.656573457403052</c:v>
                </c:pt>
                <c:pt idx="24">
                  <c:v>0.685166321594395</c:v>
                </c:pt>
                <c:pt idx="25">
                  <c:v>0.713766654365022</c:v>
                </c:pt>
                <c:pt idx="26">
                  <c:v>0.742367416212832</c:v>
                </c:pt>
                <c:pt idx="27">
                  <c:v>0.77097499546016</c:v>
                </c:pt>
                <c:pt idx="28">
                  <c:v>0.799584263936624</c:v>
                </c:pt>
                <c:pt idx="29">
                  <c:v>0.828196149009168</c:v>
                </c:pt>
                <c:pt idx="30">
                  <c:v>0.85680948776128</c:v>
                </c:pt>
                <c:pt idx="31">
                  <c:v>0.885425483251153</c:v>
                </c:pt>
                <c:pt idx="32">
                  <c:v>0.914045895270532</c:v>
                </c:pt>
                <c:pt idx="33">
                  <c:v>0.942687532784778</c:v>
                </c:pt>
                <c:pt idx="34">
                  <c:v>0.971331744031769</c:v>
                </c:pt>
                <c:pt idx="35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p_zero_six</c:f>
              <c:strCache>
                <c:ptCount val="1"/>
                <c:pt idx="0">
                  <c:v>p_zero_six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binomialVerification!$CE$45:$CE$80</c:f>
              <c:numCache>
                <c:formatCode>General</c:formatCode>
                <c:ptCount val="36"/>
                <c:pt idx="0">
                  <c:v>0</c:v>
                </c:pt>
                <c:pt idx="1">
                  <c:v>0.0284961425091392</c:v>
                </c:pt>
                <c:pt idx="2">
                  <c:v>0.0570000911114253</c:v>
                </c:pt>
                <c:pt idx="3">
                  <c:v>0.0855064820669313</c:v>
                </c:pt>
                <c:pt idx="4">
                  <c:v>0.114032550464059</c:v>
                </c:pt>
                <c:pt idx="5">
                  <c:v>0.142560161996172</c:v>
                </c:pt>
                <c:pt idx="6">
                  <c:v>0.171090045152381</c:v>
                </c:pt>
                <c:pt idx="7">
                  <c:v>0.199620077461512</c:v>
                </c:pt>
                <c:pt idx="8">
                  <c:v>0.228151167407925</c:v>
                </c:pt>
                <c:pt idx="9">
                  <c:v>0.256683720488824</c:v>
                </c:pt>
                <c:pt idx="10">
                  <c:v>0.285217671506148</c:v>
                </c:pt>
                <c:pt idx="11">
                  <c:v>0.313753691680745</c:v>
                </c:pt>
                <c:pt idx="12">
                  <c:v>0.342294877981706</c:v>
                </c:pt>
                <c:pt idx="13">
                  <c:v>0.370849261113997</c:v>
                </c:pt>
                <c:pt idx="14">
                  <c:v>0.399404096335956</c:v>
                </c:pt>
                <c:pt idx="15">
                  <c:v>0.427967684577661</c:v>
                </c:pt>
                <c:pt idx="16">
                  <c:v>0.456534232441252</c:v>
                </c:pt>
                <c:pt idx="17">
                  <c:v>0.485102768771678</c:v>
                </c:pt>
                <c:pt idx="18">
                  <c:v>0.513674651878879</c:v>
                </c:pt>
                <c:pt idx="19">
                  <c:v>0.542250102501012</c:v>
                </c:pt>
                <c:pt idx="20">
                  <c:v>0.570826978757551</c:v>
                </c:pt>
                <c:pt idx="21">
                  <c:v>0.599410315574654</c:v>
                </c:pt>
                <c:pt idx="22">
                  <c:v>0.627993991369827</c:v>
                </c:pt>
                <c:pt idx="23">
                  <c:v>0.6565870159879</c:v>
                </c:pt>
                <c:pt idx="24">
                  <c:v>0.685180548920718</c:v>
                </c:pt>
                <c:pt idx="25">
                  <c:v>0.713778308579066</c:v>
                </c:pt>
                <c:pt idx="26">
                  <c:v>0.742380833214818</c:v>
                </c:pt>
                <c:pt idx="27">
                  <c:v>0.770991654638929</c:v>
                </c:pt>
                <c:pt idx="28">
                  <c:v>0.799604095278228</c:v>
                </c:pt>
                <c:pt idx="29">
                  <c:v>0.828224697878826</c:v>
                </c:pt>
                <c:pt idx="30">
                  <c:v>0.856848971403579</c:v>
                </c:pt>
                <c:pt idx="31">
                  <c:v>0.8854739092125</c:v>
                </c:pt>
                <c:pt idx="32">
                  <c:v>0.914103087596676</c:v>
                </c:pt>
                <c:pt idx="33">
                  <c:v>0.942732984095422</c:v>
                </c:pt>
                <c:pt idx="34">
                  <c:v>0.971364968525172</c:v>
                </c:pt>
                <c:pt idx="35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p_zero_seven</c:f>
              <c:strCache>
                <c:ptCount val="1"/>
                <c:pt idx="0">
                  <c:v>p_zero_seven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binomialVerification!$CN$45:$CN$80</c:f>
              <c:numCache>
                <c:formatCode>General</c:formatCode>
                <c:ptCount val="36"/>
                <c:pt idx="0">
                  <c:v>0</c:v>
                </c:pt>
                <c:pt idx="1">
                  <c:v>0.0284986017372735</c:v>
                </c:pt>
                <c:pt idx="2">
                  <c:v>0.0570052865793438</c:v>
                </c:pt>
                <c:pt idx="3">
                  <c:v>0.0855220704408269</c:v>
                </c:pt>
                <c:pt idx="4">
                  <c:v>0.114056009610264</c:v>
                </c:pt>
                <c:pt idx="5">
                  <c:v>0.142593375798445</c:v>
                </c:pt>
                <c:pt idx="6">
                  <c:v>0.171130820500272</c:v>
                </c:pt>
                <c:pt idx="7">
                  <c:v>0.199670204741665</c:v>
                </c:pt>
                <c:pt idx="8">
                  <c:v>0.228214353036968</c:v>
                </c:pt>
                <c:pt idx="9">
                  <c:v>0.256762674483204</c:v>
                </c:pt>
                <c:pt idx="10">
                  <c:v>0.285313566043247</c:v>
                </c:pt>
                <c:pt idx="11">
                  <c:v>0.313868392507924</c:v>
                </c:pt>
                <c:pt idx="12">
                  <c:v>0.342423753419122</c:v>
                </c:pt>
                <c:pt idx="13">
                  <c:v>0.37098059734441</c:v>
                </c:pt>
                <c:pt idx="14">
                  <c:v>0.39954148481353</c:v>
                </c:pt>
                <c:pt idx="15">
                  <c:v>0.428106706698015</c:v>
                </c:pt>
                <c:pt idx="16">
                  <c:v>0.456673323814037</c:v>
                </c:pt>
                <c:pt idx="17">
                  <c:v>0.485241020040191</c:v>
                </c:pt>
                <c:pt idx="18">
                  <c:v>0.513810619304777</c:v>
                </c:pt>
                <c:pt idx="19">
                  <c:v>0.542381742824511</c:v>
                </c:pt>
                <c:pt idx="20">
                  <c:v>0.570958321432317</c:v>
                </c:pt>
                <c:pt idx="21">
                  <c:v>0.599535815926012</c:v>
                </c:pt>
                <c:pt idx="22">
                  <c:v>0.628119654747262</c:v>
                </c:pt>
                <c:pt idx="23">
                  <c:v>0.656704585460633</c:v>
                </c:pt>
                <c:pt idx="24">
                  <c:v>0.685290346560188</c:v>
                </c:pt>
                <c:pt idx="25">
                  <c:v>0.713876897275995</c:v>
                </c:pt>
                <c:pt idx="26">
                  <c:v>0.742465519617418</c:v>
                </c:pt>
                <c:pt idx="27">
                  <c:v>0.771063078394748</c:v>
                </c:pt>
                <c:pt idx="28">
                  <c:v>0.799662521855754</c:v>
                </c:pt>
                <c:pt idx="29">
                  <c:v>0.828262342895719</c:v>
                </c:pt>
                <c:pt idx="30">
                  <c:v>0.856863154414493</c:v>
                </c:pt>
                <c:pt idx="31">
                  <c:v>0.885475422210981</c:v>
                </c:pt>
                <c:pt idx="32">
                  <c:v>0.914092763361695</c:v>
                </c:pt>
                <c:pt idx="33">
                  <c:v>0.942717907076484</c:v>
                </c:pt>
                <c:pt idx="34">
                  <c:v>0.971351539676165</c:v>
                </c:pt>
                <c:pt idx="35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p_zero_eight</c:f>
              <c:strCache>
                <c:ptCount val="1"/>
                <c:pt idx="0">
                  <c:v>p_zero_eight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binomialVerification!$CW$45:$CW$80</c:f>
              <c:numCache>
                <c:formatCode>General</c:formatCode>
                <c:ptCount val="36"/>
                <c:pt idx="0">
                  <c:v>0</c:v>
                </c:pt>
                <c:pt idx="1">
                  <c:v>0.0285297158483741</c:v>
                </c:pt>
                <c:pt idx="2">
                  <c:v>0.0570595025527238</c:v>
                </c:pt>
                <c:pt idx="3">
                  <c:v>0.0855955040573188</c:v>
                </c:pt>
                <c:pt idx="4">
                  <c:v>0.1141364047395</c:v>
                </c:pt>
                <c:pt idx="5">
                  <c:v>0.142677489432698</c:v>
                </c:pt>
                <c:pt idx="6">
                  <c:v>0.171220692196009</c:v>
                </c:pt>
                <c:pt idx="7">
                  <c:v>0.199772145455165</c:v>
                </c:pt>
                <c:pt idx="8">
                  <c:v>0.228324528892569</c:v>
                </c:pt>
                <c:pt idx="9">
                  <c:v>0.256877407118266</c:v>
                </c:pt>
                <c:pt idx="10">
                  <c:v>0.285430825774742</c:v>
                </c:pt>
                <c:pt idx="11">
                  <c:v>0.313986448186543</c:v>
                </c:pt>
                <c:pt idx="12">
                  <c:v>0.342542598361939</c:v>
                </c:pt>
                <c:pt idx="13">
                  <c:v>0.371104662101985</c:v>
                </c:pt>
                <c:pt idx="14">
                  <c:v>0.399668465247644</c:v>
                </c:pt>
                <c:pt idx="15">
                  <c:v>0.428235301756532</c:v>
                </c:pt>
                <c:pt idx="16">
                  <c:v>0.456802631765654</c:v>
                </c:pt>
                <c:pt idx="17">
                  <c:v>0.485373640210977</c:v>
                </c:pt>
                <c:pt idx="18">
                  <c:v>0.51394720959009</c:v>
                </c:pt>
                <c:pt idx="19">
                  <c:v>0.542520786089085</c:v>
                </c:pt>
                <c:pt idx="20">
                  <c:v>0.571094894055667</c:v>
                </c:pt>
                <c:pt idx="21">
                  <c:v>0.599669320811843</c:v>
                </c:pt>
                <c:pt idx="22">
                  <c:v>0.628248569871027</c:v>
                </c:pt>
                <c:pt idx="23">
                  <c:v>0.656828497172238</c:v>
                </c:pt>
                <c:pt idx="24">
                  <c:v>0.685412445184109</c:v>
                </c:pt>
                <c:pt idx="25">
                  <c:v>0.713996619482488</c:v>
                </c:pt>
                <c:pt idx="26">
                  <c:v>0.742582268796994</c:v>
                </c:pt>
                <c:pt idx="27">
                  <c:v>0.771171075238422</c:v>
                </c:pt>
                <c:pt idx="28">
                  <c:v>0.799759969672255</c:v>
                </c:pt>
                <c:pt idx="29">
                  <c:v>0.828348920196648</c:v>
                </c:pt>
                <c:pt idx="30">
                  <c:v>0.856942436819634</c:v>
                </c:pt>
                <c:pt idx="31">
                  <c:v>0.88554154238445</c:v>
                </c:pt>
                <c:pt idx="32">
                  <c:v>0.914149271805643</c:v>
                </c:pt>
                <c:pt idx="33">
                  <c:v>0.942760755820389</c:v>
                </c:pt>
                <c:pt idx="34">
                  <c:v>0.971376877938447</c:v>
                </c:pt>
                <c:pt idx="35">
                  <c:v>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p_zero_nine</c:f>
              <c:strCache>
                <c:ptCount val="1"/>
                <c:pt idx="0">
                  <c:v>p_zero_nine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binomialVerification!$DF$45:$DF$80</c:f>
              <c:numCache>
                <c:formatCode>General</c:formatCode>
                <c:ptCount val="36"/>
                <c:pt idx="0">
                  <c:v>0</c:v>
                </c:pt>
                <c:pt idx="1">
                  <c:v>0.0285281547778541</c:v>
                </c:pt>
                <c:pt idx="2">
                  <c:v>0.0570586664167005</c:v>
                </c:pt>
                <c:pt idx="3">
                  <c:v>0.0855902082668718</c:v>
                </c:pt>
                <c:pt idx="4">
                  <c:v>0.114135028186756</c:v>
                </c:pt>
                <c:pt idx="5">
                  <c:v>0.142682959521989</c:v>
                </c:pt>
                <c:pt idx="6">
                  <c:v>0.171232591175174</c:v>
                </c:pt>
                <c:pt idx="7">
                  <c:v>0.199782299918608</c:v>
                </c:pt>
                <c:pt idx="8">
                  <c:v>0.2283334032245</c:v>
                </c:pt>
                <c:pt idx="9">
                  <c:v>0.25688553583663</c:v>
                </c:pt>
                <c:pt idx="10">
                  <c:v>0.285438519950759</c:v>
                </c:pt>
                <c:pt idx="11">
                  <c:v>0.313995883287128</c:v>
                </c:pt>
                <c:pt idx="12">
                  <c:v>0.342553910801</c:v>
                </c:pt>
                <c:pt idx="13">
                  <c:v>0.371113776736315</c:v>
                </c:pt>
                <c:pt idx="14">
                  <c:v>0.39967434790916</c:v>
                </c:pt>
                <c:pt idx="15">
                  <c:v>0.428237197060621</c:v>
                </c:pt>
                <c:pt idx="16">
                  <c:v>0.456804825451727</c:v>
                </c:pt>
                <c:pt idx="17">
                  <c:v>0.485375144905995</c:v>
                </c:pt>
                <c:pt idx="18">
                  <c:v>0.513948090652034</c:v>
                </c:pt>
                <c:pt idx="19">
                  <c:v>0.542524570373275</c:v>
                </c:pt>
                <c:pt idx="20">
                  <c:v>0.571102476345531</c:v>
                </c:pt>
                <c:pt idx="21">
                  <c:v>0.59968131325654</c:v>
                </c:pt>
                <c:pt idx="22">
                  <c:v>0.628260427794397</c:v>
                </c:pt>
                <c:pt idx="23">
                  <c:v>0.656839837777995</c:v>
                </c:pt>
                <c:pt idx="24">
                  <c:v>0.685419528973896</c:v>
                </c:pt>
                <c:pt idx="25">
                  <c:v>0.714000854835013</c:v>
                </c:pt>
                <c:pt idx="26">
                  <c:v>0.742582379985649</c:v>
                </c:pt>
                <c:pt idx="27">
                  <c:v>0.771171659348123</c:v>
                </c:pt>
                <c:pt idx="28">
                  <c:v>0.799762073114818</c:v>
                </c:pt>
                <c:pt idx="29">
                  <c:v>0.828357729255986</c:v>
                </c:pt>
                <c:pt idx="30">
                  <c:v>0.856954964821657</c:v>
                </c:pt>
                <c:pt idx="31">
                  <c:v>0.885552678270434</c:v>
                </c:pt>
                <c:pt idx="32">
                  <c:v>0.914156631645035</c:v>
                </c:pt>
                <c:pt idx="33">
                  <c:v>0.942766369928966</c:v>
                </c:pt>
                <c:pt idx="34">
                  <c:v>0.971383118876038</c:v>
                </c:pt>
                <c:pt idx="35">
                  <c:v>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p_one</c:f>
              <c:strCache>
                <c:ptCount val="1"/>
                <c:pt idx="0">
                  <c:v>p_one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binomialVerification!$BT$4:$BT$39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binomialVerification!$DO$45:$DO$80</c:f>
              <c:numCache>
                <c:formatCode>General</c:formatCode>
                <c:ptCount val="36"/>
                <c:pt idx="0">
                  <c:v>0</c:v>
                </c:pt>
                <c:pt idx="1">
                  <c:v>0.0285253246669162</c:v>
                </c:pt>
                <c:pt idx="2">
                  <c:v>0.0570579590670307</c:v>
                </c:pt>
                <c:pt idx="3">
                  <c:v>0.0855991485613104</c:v>
                </c:pt>
                <c:pt idx="4">
                  <c:v>0.114140697696387</c:v>
                </c:pt>
                <c:pt idx="5">
                  <c:v>0.142683948094601</c:v>
                </c:pt>
                <c:pt idx="6">
                  <c:v>0.171229494756701</c:v>
                </c:pt>
                <c:pt idx="7">
                  <c:v>0.199776032830195</c:v>
                </c:pt>
                <c:pt idx="8">
                  <c:v>0.22832567253726</c:v>
                </c:pt>
                <c:pt idx="9">
                  <c:v>0.256879043489541</c:v>
                </c:pt>
                <c:pt idx="10">
                  <c:v>0.285433169705327</c:v>
                </c:pt>
                <c:pt idx="11">
                  <c:v>0.313990042791933</c:v>
                </c:pt>
                <c:pt idx="12">
                  <c:v>0.342547167704336</c:v>
                </c:pt>
                <c:pt idx="13">
                  <c:v>0.371107511775387</c:v>
                </c:pt>
                <c:pt idx="14">
                  <c:v>0.399668469993271</c:v>
                </c:pt>
                <c:pt idx="15">
                  <c:v>0.428229903520924</c:v>
                </c:pt>
                <c:pt idx="16">
                  <c:v>0.456793045722251</c:v>
                </c:pt>
                <c:pt idx="17">
                  <c:v>0.48535786477843</c:v>
                </c:pt>
                <c:pt idx="18">
                  <c:v>0.513924926219987</c:v>
                </c:pt>
                <c:pt idx="19">
                  <c:v>0.542495042127738</c:v>
                </c:pt>
                <c:pt idx="20">
                  <c:v>0.571069925023812</c:v>
                </c:pt>
                <c:pt idx="21">
                  <c:v>0.599645390098049</c:v>
                </c:pt>
                <c:pt idx="22">
                  <c:v>0.628228021022596</c:v>
                </c:pt>
                <c:pt idx="23">
                  <c:v>0.656813955374122</c:v>
                </c:pt>
                <c:pt idx="24">
                  <c:v>0.685400945143661</c:v>
                </c:pt>
                <c:pt idx="25">
                  <c:v>0.713987998720251</c:v>
                </c:pt>
                <c:pt idx="26">
                  <c:v>0.742576853370294</c:v>
                </c:pt>
                <c:pt idx="27">
                  <c:v>0.771166963980732</c:v>
                </c:pt>
                <c:pt idx="28">
                  <c:v>0.799758355888711</c:v>
                </c:pt>
                <c:pt idx="29">
                  <c:v>0.828358915350582</c:v>
                </c:pt>
                <c:pt idx="30">
                  <c:v>0.856960161798695</c:v>
                </c:pt>
                <c:pt idx="31">
                  <c:v>0.885562931558256</c:v>
                </c:pt>
                <c:pt idx="32">
                  <c:v>0.914168406347274</c:v>
                </c:pt>
                <c:pt idx="33">
                  <c:v>0.942775496920279</c:v>
                </c:pt>
                <c:pt idx="34">
                  <c:v>0.971387736658605</c:v>
                </c:pt>
                <c:pt idx="35">
                  <c:v>1</c:v>
                </c:pt>
              </c:numCache>
            </c:numRef>
          </c:yVal>
          <c:smooth val="0"/>
        </c:ser>
        <c:axId val="7518061"/>
        <c:axId val="46711884"/>
      </c:scatterChart>
      <c:valAx>
        <c:axId val="75180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11884"/>
        <c:crosses val="autoZero"/>
        <c:crossBetween val="midCat"/>
      </c:valAx>
      <c:valAx>
        <c:axId val="467118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180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3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binomialVerification!$I$107</c:f>
              <c:strCache>
                <c:ptCount val="1"/>
                <c:pt idx="0">
                  <c:v>Mean Response Time [s]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binomialVerification!$H$108:$H$120</c:f>
              <c:numCache>
                <c:formatCode>General</c:formatCode>
                <c:ptCount val="13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105</c:v>
                </c:pt>
                <c:pt idx="9">
                  <c:v>115</c:v>
                </c:pt>
                <c:pt idx="10">
                  <c:v>125</c:v>
                </c:pt>
                <c:pt idx="11">
                  <c:v>135</c:v>
                </c:pt>
                <c:pt idx="12">
                  <c:v>145</c:v>
                </c:pt>
              </c:numCache>
            </c:numRef>
          </c:xVal>
          <c:yVal>
            <c:numRef>
              <c:f>binomialVerification!$I$108:$I$120</c:f>
              <c:numCache>
                <c:formatCode>General</c:formatCode>
                <c:ptCount val="13"/>
                <c:pt idx="0">
                  <c:v>1892.0585195111</c:v>
                </c:pt>
                <c:pt idx="1">
                  <c:v>1598.82120223667</c:v>
                </c:pt>
                <c:pt idx="2">
                  <c:v>1305.05039670781</c:v>
                </c:pt>
                <c:pt idx="3">
                  <c:v>1012.48723082711</c:v>
                </c:pt>
                <c:pt idx="4">
                  <c:v>718.816965309597</c:v>
                </c:pt>
                <c:pt idx="5">
                  <c:v>426.015094051947</c:v>
                </c:pt>
                <c:pt idx="6">
                  <c:v>134.069726362317</c:v>
                </c:pt>
                <c:pt idx="7">
                  <c:v>1.18071350886645</c:v>
                </c:pt>
                <c:pt idx="8">
                  <c:v>0.33911481213531</c:v>
                </c:pt>
                <c:pt idx="9">
                  <c:v>0.216942663210781</c:v>
                </c:pt>
                <c:pt idx="10">
                  <c:v>0.16679200144034</c:v>
                </c:pt>
                <c:pt idx="11">
                  <c:v>0.143081359369564</c:v>
                </c:pt>
                <c:pt idx="12">
                  <c:v>0.124665842907944</c:v>
                </c:pt>
              </c:numCache>
            </c:numRef>
          </c:yVal>
          <c:smooth val="0"/>
        </c:ser>
        <c:axId val="41022757"/>
        <c:axId val="22195256"/>
      </c:scatterChart>
      <c:valAx>
        <c:axId val="4102275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195256"/>
        <c:crosses val="autoZero"/>
        <c:crossBetween val="midCat"/>
      </c:valAx>
      <c:valAx>
        <c:axId val="22195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0227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binomialVerification!$I$107</c:f>
              <c:strCache>
                <c:ptCount val="1"/>
                <c:pt idx="0">
                  <c:v>Mean Response Time [s]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binomialVerification!$J$115:$J$120</c:f>
                <c:numCache>
                  <c:formatCode>General</c:formatCode>
                  <c:ptCount val="6"/>
                  <c:pt idx="0">
                    <c:v>0.274687235351454</c:v>
                  </c:pt>
                  <c:pt idx="1">
                    <c:v>0.00722007835200095</c:v>
                  </c:pt>
                  <c:pt idx="2">
                    <c:v>0.00186069710831816</c:v>
                  </c:pt>
                  <c:pt idx="3">
                    <c:v>0.000329699468322883</c:v>
                  </c:pt>
                  <c:pt idx="4">
                    <c:v>0.00384924851477439</c:v>
                  </c:pt>
                  <c:pt idx="5">
                    <c:v>0.000135531569037872</c:v>
                  </c:pt>
                </c:numCache>
              </c:numRef>
            </c:plus>
            <c:minus>
              <c:numRef>
                <c:f>binomialVerification!$J$115:$J$120</c:f>
                <c:numCache>
                  <c:formatCode>General</c:formatCode>
                  <c:ptCount val="6"/>
                  <c:pt idx="0">
                    <c:v>0.274687235351454</c:v>
                  </c:pt>
                  <c:pt idx="1">
                    <c:v>0.00722007835200095</c:v>
                  </c:pt>
                  <c:pt idx="2">
                    <c:v>0.00186069710831816</c:v>
                  </c:pt>
                  <c:pt idx="3">
                    <c:v>0.000329699468322883</c:v>
                  </c:pt>
                  <c:pt idx="4">
                    <c:v>0.00384924851477439</c:v>
                  </c:pt>
                  <c:pt idx="5">
                    <c:v>0.000135531569037872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binomialVerification!$H$115:$H$120</c:f>
              <c:numCache>
                <c:formatCode>General</c:formatCode>
                <c:ptCount val="6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  <c:pt idx="4">
                  <c:v>135</c:v>
                </c:pt>
                <c:pt idx="5">
                  <c:v>145</c:v>
                </c:pt>
              </c:numCache>
            </c:numRef>
          </c:xVal>
          <c:yVal>
            <c:numRef>
              <c:f>binomialVerification!$I$115:$I$120</c:f>
              <c:numCache>
                <c:formatCode>General</c:formatCode>
                <c:ptCount val="6"/>
                <c:pt idx="0">
                  <c:v>1.18071350886645</c:v>
                </c:pt>
                <c:pt idx="1">
                  <c:v>0.33911481213531</c:v>
                </c:pt>
                <c:pt idx="2">
                  <c:v>0.216942663210781</c:v>
                </c:pt>
                <c:pt idx="3">
                  <c:v>0.16679200144034</c:v>
                </c:pt>
                <c:pt idx="4">
                  <c:v>0.143081359369564</c:v>
                </c:pt>
                <c:pt idx="5">
                  <c:v>0.124665842907944</c:v>
                </c:pt>
              </c:numCache>
            </c:numRef>
          </c:yVal>
          <c:smooth val="0"/>
        </c:ser>
        <c:axId val="72651940"/>
        <c:axId val="68428195"/>
      </c:scatterChart>
      <c:valAx>
        <c:axId val="726519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428195"/>
        <c:crosses val="autoZero"/>
        <c:crossBetween val="midCat"/>
      </c:valAx>
      <c:valAx>
        <c:axId val="684281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6519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Relationship Id="rId6" Type="http://schemas.openxmlformats.org/officeDocument/2006/relationships/chart" Target="../charts/chart8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137</xdr:col>
      <xdr:colOff>552960</xdr:colOff>
      <xdr:row>0</xdr:row>
      <xdr:rowOff>0</xdr:rowOff>
    </xdr:from>
    <xdr:to>
      <xdr:col>150</xdr:col>
      <xdr:colOff>818280</xdr:colOff>
      <xdr:row>34</xdr:row>
      <xdr:rowOff>145080</xdr:rowOff>
    </xdr:to>
    <xdr:graphicFrame>
      <xdr:nvGraphicFramePr>
        <xdr:cNvPr id="0" name=""/>
        <xdr:cNvGraphicFramePr/>
      </xdr:nvGraphicFramePr>
      <xdr:xfrm>
        <a:off x="109925640" y="0"/>
        <a:ext cx="10955880" cy="56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136</xdr:col>
      <xdr:colOff>107640</xdr:colOff>
      <xdr:row>35</xdr:row>
      <xdr:rowOff>162000</xdr:rowOff>
    </xdr:from>
    <xdr:to>
      <xdr:col>151</xdr:col>
      <xdr:colOff>640800</xdr:colOff>
      <xdr:row>84</xdr:row>
      <xdr:rowOff>153360</xdr:rowOff>
    </xdr:to>
    <xdr:graphicFrame>
      <xdr:nvGraphicFramePr>
        <xdr:cNvPr id="1" name=""/>
        <xdr:cNvGraphicFramePr/>
      </xdr:nvGraphicFramePr>
      <xdr:xfrm>
        <a:off x="108658080" y="5851440"/>
        <a:ext cx="12868200" cy="795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148</xdr:col>
      <xdr:colOff>784440</xdr:colOff>
      <xdr:row>186</xdr:row>
      <xdr:rowOff>-360</xdr:rowOff>
    </xdr:from>
    <xdr:to>
      <xdr:col>184</xdr:col>
      <xdr:colOff>792000</xdr:colOff>
      <xdr:row>305</xdr:row>
      <xdr:rowOff>138600</xdr:rowOff>
    </xdr:to>
    <xdr:graphicFrame>
      <xdr:nvGraphicFramePr>
        <xdr:cNvPr id="2" name=""/>
        <xdr:cNvGraphicFramePr/>
      </xdr:nvGraphicFramePr>
      <xdr:xfrm>
        <a:off x="119202840" y="30235680"/>
        <a:ext cx="29611440" cy="1948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136</xdr:col>
      <xdr:colOff>791280</xdr:colOff>
      <xdr:row>90</xdr:row>
      <xdr:rowOff>110520</xdr:rowOff>
    </xdr:from>
    <xdr:to>
      <xdr:col>151</xdr:col>
      <xdr:colOff>58320</xdr:colOff>
      <xdr:row>142</xdr:row>
      <xdr:rowOff>33480</xdr:rowOff>
    </xdr:to>
    <xdr:graphicFrame>
      <xdr:nvGraphicFramePr>
        <xdr:cNvPr id="3" name=""/>
        <xdr:cNvGraphicFramePr/>
      </xdr:nvGraphicFramePr>
      <xdr:xfrm>
        <a:off x="109341720" y="14740920"/>
        <a:ext cx="11602080" cy="837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284760</xdr:colOff>
      <xdr:row>127</xdr:row>
      <xdr:rowOff>134280</xdr:rowOff>
    </xdr:from>
    <xdr:to>
      <xdr:col>8</xdr:col>
      <xdr:colOff>1026000</xdr:colOff>
      <xdr:row>156</xdr:row>
      <xdr:rowOff>124560</xdr:rowOff>
    </xdr:to>
    <xdr:graphicFrame>
      <xdr:nvGraphicFramePr>
        <xdr:cNvPr id="4" name=""/>
        <xdr:cNvGraphicFramePr/>
      </xdr:nvGraphicFramePr>
      <xdr:xfrm>
        <a:off x="1107000" y="20779200"/>
        <a:ext cx="7554600" cy="470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1382040</xdr:colOff>
      <xdr:row>127</xdr:row>
      <xdr:rowOff>37800</xdr:rowOff>
    </xdr:from>
    <xdr:to>
      <xdr:col>16</xdr:col>
      <xdr:colOff>197280</xdr:colOff>
      <xdr:row>158</xdr:row>
      <xdr:rowOff>94680</xdr:rowOff>
    </xdr:to>
    <xdr:graphicFrame>
      <xdr:nvGraphicFramePr>
        <xdr:cNvPr id="5" name=""/>
        <xdr:cNvGraphicFramePr/>
      </xdr:nvGraphicFramePr>
      <xdr:xfrm>
        <a:off x="9017640" y="20682720"/>
        <a:ext cx="8183520" cy="509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Relationship Id="rId15" Type="http://schemas.openxmlformats.org/officeDocument/2006/relationships/revisionLog" Target="revisionLog15.xml"/>
</Relationships>
</file>

<file path=xl/revisions/revisionHeaders.xml><?xml version="1.0" encoding="utf-8"?>
<headers xmlns="http://schemas.openxmlformats.org/spreadsheetml/2006/main" xmlns:r="http://schemas.openxmlformats.org/officeDocument/2006/relationships" guid="{AEBA6BA7-9CA8-48D7-BA96-1D301EC2105C}">
  <header guid="{3206F5EA-EB40-49C5-A42F-01586E4CEFB0}" dateTime="2021-01-28T16:59:00.000000000Z" userName=" " r:id="rId1" minRId="1" maxRId="33" maxSheetId="2">
    <sheetIdMap count="1">
      <sheetId val="1"/>
    </sheetIdMap>
  </header>
  <header guid="{950F11B2-5F8F-4A9A-A07F-0424CEC86CA7}" dateTime="2021-01-28T17:00:00.000000000Z" userName=" " r:id="rId2" minRId="34" maxRId="163" maxSheetId="2">
    <sheetIdMap count="1">
      <sheetId val="1"/>
    </sheetIdMap>
  </header>
  <header guid="{052EA566-EFAC-40BB-ACF4-523ACCA93445}" dateTime="2021-01-28T17:01:00.000000000Z" userName=" " r:id="rId3" minRId="164" maxRId="164" maxSheetId="2">
    <sheetIdMap count="1">
      <sheetId val="1"/>
    </sheetIdMap>
  </header>
  <header guid="{584A268D-5178-4EF5-9E18-8F30904323D3}" dateTime="2021-01-28T17:02:00.000000000Z" userName=" " r:id="rId4" minRId="165" maxRId="166" maxSheetId="2">
    <sheetIdMap count="1">
      <sheetId val="1"/>
    </sheetIdMap>
  </header>
  <header guid="{EEBF7471-E29A-4F61-9342-4079C48CFB5A}" dateTime="2021-01-28T17:05:00.000000000Z" userName=" " r:id="rId5" minRId="167" maxRId="173" maxSheetId="2">
    <sheetIdMap count="1">
      <sheetId val="1"/>
    </sheetIdMap>
  </header>
  <header guid="{B8B6663B-DE29-4CFF-8E00-A8892850F651}" dateTime="2021-01-28T17:28:00.000000000Z" userName=" " r:id="rId6" minRId="174" maxRId="453" maxSheetId="2">
    <sheetIdMap count="1">
      <sheetId val="1"/>
    </sheetIdMap>
  </header>
  <header guid="{3C89B738-7ED9-4776-AA41-5579D9145F9D}" dateTime="2021-01-28T17:29:00.000000000Z" userName=" " r:id="rId7" minRId="454" maxRId="801" maxSheetId="2">
    <sheetIdMap count="1">
      <sheetId val="1"/>
    </sheetIdMap>
  </header>
  <header guid="{54625EC8-1EFF-454F-8CD1-63C16447A328}" dateTime="2021-01-28T17:30:00.000000000Z" userName=" " r:id="rId8" minRId="802" maxRId="1083" maxSheetId="2">
    <sheetIdMap count="1">
      <sheetId val="1"/>
    </sheetIdMap>
  </header>
  <header guid="{41916DC4-EE7F-483D-8B16-A1A57BCB6533}" dateTime="2021-01-28T17:31:00.000000000Z" userName=" " r:id="rId9" minRId="1084" maxRId="1645" maxSheetId="2">
    <sheetIdMap count="1">
      <sheetId val="1"/>
    </sheetIdMap>
  </header>
  <header guid="{1825DFF1-6144-491C-8FE8-A33D4648199F}" dateTime="2021-01-28T17:32:00.000000000Z" userName=" " r:id="rId10" minRId="1646" maxRId="1932" maxSheetId="2">
    <sheetIdMap count="1">
      <sheetId val="1"/>
    </sheetIdMap>
  </header>
  <header guid="{1BD3E5CB-426A-4ABD-B156-A26DAD824437}" dateTime="2021-01-28T17:34:00.000000000Z" userName=" " r:id="rId11" minRId="1933" maxRId="1946" maxSheetId="2">
    <sheetIdMap count="1">
      <sheetId val="1"/>
    </sheetIdMap>
  </header>
  <header guid="{2F27FE88-E716-4946-86A5-18F4D04FDE6E}" dateTime="2021-01-28T17:35:00.000000000Z" userName=" " r:id="rId12" minRId="1947" maxRId="1951" maxSheetId="2">
    <sheetIdMap count="1">
      <sheetId val="1"/>
    </sheetIdMap>
  </header>
  <header guid="{6705ABBF-2D04-4D9E-B102-2CC656574AB9}" dateTime="2021-01-28T17:37:00.000000000Z" userName=" " r:id="rId13" minRId="1952" maxRId="2076" maxSheetId="2">
    <sheetIdMap count="1">
      <sheetId val="1"/>
    </sheetIdMap>
  </header>
  <header guid="{A44D7E93-1F82-4E6F-9F73-01AFC4FA6E78}" dateTime="2021-01-28T17:38:00.000000000Z" userName=" " r:id="rId14" minRId="2077" maxRId="2168" maxSheetId="2">
    <sheetIdMap count="1">
      <sheetId val="1"/>
    </sheetIdMap>
  </header>
  <header guid="{AEBA6BA7-9CA8-48D7-BA96-1D301EC2105C}" dateTime="2021-01-28T17:39:00.000000000Z" userName=" " r:id="rId15" minRId="2169" maxRId="2230" maxSheetId="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nc r="J110" t="n">
      <v>1.11557517813557</v>
    </nc>
  </rcc>
  <rcc rId="2" ua="false" sId="1">
    <oc r="B3" t="n">
      <v>714.3870176228</v>
    </oc>
    <nc r="B3" t="n">
      <v>138.28253525041</v>
    </nc>
  </rcc>
  <rcc rId="3" ua="false" sId="1">
    <oc r="B4" t="n">
      <v>716.56821240233</v>
    </oc>
    <nc r="B4" t="n">
      <v>135.74516393603</v>
    </nc>
  </rcc>
  <rcc rId="4" ua="false" sId="1">
    <oc r="B5" t="n">
      <v>720.52501911758</v>
    </oc>
    <nc r="B5" t="n">
      <v>132.0967172543</v>
    </nc>
  </rcc>
  <rcc rId="5" ua="false" sId="1">
    <oc r="B6" t="n">
      <v>714.94900126528</v>
    </oc>
    <nc r="B6" t="n">
      <v>128.64646589027</v>
    </nc>
  </rcc>
  <rcc rId="6" ua="false" sId="1">
    <oc r="B7" t="n">
      <v>720.077160451</v>
    </oc>
    <nc r="B7" t="n">
      <v>128.45271200913</v>
    </nc>
  </rcc>
  <rcc rId="7" ua="false" sId="1">
    <oc r="B8" t="n">
      <v>716.78463619292</v>
    </oc>
    <nc r="B8" t="n">
      <v>133.63977125652</v>
    </nc>
  </rcc>
  <rcc rId="8" ua="false" sId="1">
    <oc r="B9" t="n">
      <v>715.11858009963</v>
    </oc>
    <nc r="B9" t="n">
      <v>137.91891390684</v>
    </nc>
  </rcc>
  <rcc rId="9" ua="false" sId="1">
    <oc r="B10" t="n">
      <v>719.03356654302</v>
    </oc>
    <nc r="B10" t="n">
      <v>132.63592803899</v>
    </nc>
  </rcc>
  <rcc rId="10" ua="false" sId="1">
    <oc r="B11" t="n">
      <v>712.51787346755</v>
    </oc>
    <nc r="B11" t="n">
      <v>137.12615215914</v>
    </nc>
  </rcc>
  <rcc rId="11" ua="false" sId="1">
    <oc r="B12" t="n">
      <v>725.6798666565</v>
    </oc>
    <nc r="B12" t="n">
      <v>137.07908971223</v>
    </nc>
  </rcc>
  <rcc rId="12" ua="false" sId="1">
    <oc r="B13" t="n">
      <v>720.01014366473</v>
    </oc>
    <nc r="B13" t="n">
      <v>136.12519335907</v>
    </nc>
  </rcc>
  <rcc rId="13" ua="false" sId="1">
    <oc r="B14" t="n">
      <v>716.21279972374</v>
    </oc>
    <nc r="B14" t="n">
      <v>129.51718538188</v>
    </nc>
  </rcc>
  <rcc rId="14" ua="false" sId="1">
    <oc r="B15" t="n">
      <v>720.97929160388</v>
    </oc>
    <nc r="B15" t="n">
      <v>130.04855870229</v>
    </nc>
  </rcc>
  <rcc rId="15" ua="false" sId="1">
    <oc r="B16" t="n">
      <v>721.06334945621</v>
    </oc>
    <nc r="B16" t="n">
      <v>137.78570505951</v>
    </nc>
  </rcc>
  <rcc rId="16" ua="false" sId="1">
    <oc r="B17" t="n">
      <v>720.83064195204</v>
    </oc>
    <nc r="B17" t="n">
      <v>139.74469355151</v>
    </nc>
  </rcc>
  <rcc rId="17" ua="false" sId="1">
    <oc r="B18" t="n">
      <v>722.17708667814</v>
    </oc>
    <nc r="B18" t="n">
      <v>132.29331150629</v>
    </nc>
  </rcc>
  <rcc rId="18" ua="false" sId="1">
    <oc r="B19" t="n">
      <v>721.59725629882</v>
    </oc>
    <nc r="B19" t="n">
      <v>136.7922119328</v>
    </nc>
  </rcc>
  <rcc rId="19" ua="false" sId="1">
    <oc r="B20" t="n">
      <v>721.73277254781</v>
    </oc>
    <nc r="B20" t="n">
      <v>132.75242003423</v>
    </nc>
  </rcc>
  <rcc rId="20" ua="false" sId="1">
    <oc r="B21" t="n">
      <v>718.01257712121</v>
    </oc>
    <nc r="B21" t="n">
      <v>133.65670724344</v>
    </nc>
  </rcc>
  <rcc rId="21" ua="false" sId="1">
    <oc r="B22" t="n">
      <v>718.49741352449</v>
    </oc>
    <nc r="B22" t="n">
      <v>132.21067767227</v>
    </nc>
  </rcc>
  <rcc rId="22" ua="false" sId="1">
    <oc r="B23" t="n">
      <v>714.31008078226</v>
    </oc>
    <nc r="B23" t="n">
      <v>138.61711667529</v>
    </nc>
  </rcc>
  <rcc rId="23" ua="false" sId="1">
    <oc r="B24" t="n">
      <v>721.19733566371</v>
    </oc>
    <nc r="B24" t="n">
      <v>135.08223933628</v>
    </nc>
  </rcc>
  <rcc rId="24" ua="false" sId="1">
    <oc r="B25" t="n">
      <v>717.66580531051</v>
    </oc>
    <nc r="B25" t="n">
      <v>132.78036715867</v>
    </nc>
  </rcc>
  <rcc rId="25" ua="false" sId="1">
    <oc r="B26" t="n">
      <v>725.26814172</v>
    </oc>
    <nc r="B26" t="n">
      <v>135.48414797261</v>
    </nc>
  </rcc>
  <rcc rId="26" ua="false" sId="1">
    <oc r="B27" t="n">
      <v>719.03481262315</v>
    </oc>
    <nc r="B27" t="n">
      <v>137.70917216568</v>
    </nc>
  </rcc>
  <rcc rId="27" ua="false" sId="1">
    <oc r="B28" t="n">
      <v>717.8321383001</v>
    </oc>
    <nc r="B28" t="n">
      <v>131.38229052464</v>
    </nc>
  </rcc>
  <rcc rId="28" ua="false" sId="1">
    <oc r="B29" t="n">
      <v>719.24238688313</v>
    </oc>
    <nc r="B29" t="n">
      <v>133.38016553042</v>
    </nc>
  </rcc>
  <rcc rId="29" ua="false" sId="1">
    <oc r="B30" t="n">
      <v>714.771189424</v>
    </oc>
    <nc r="B30" t="n">
      <v>137.7253538101</v>
    </nc>
  </rcc>
  <rcc rId="30" ua="false" sId="1">
    <oc r="B31" t="n">
      <v>719.94323442648</v>
    </oc>
    <nc r="B31" t="n">
      <v>127.12461692423</v>
    </nc>
  </rcc>
  <rcc rId="31" ua="false" sId="1">
    <oc r="B32" t="n">
      <v>718.4895677649</v>
    </oc>
    <nc r="B32" t="n">
      <v>130.25620691445</v>
    </nc>
  </rcc>
  <rcc rId="32" ua="false" sId="1">
    <oc r="B33" t="n">
      <v>714.3870176228</v>
    </oc>
    <nc r="B33" t="n">
      <v>138.28253525041</v>
    </nc>
  </rcc>
  <rcc rId="33" ua="false" sId="1">
    <nc r="J112" t="n">
      <v>1.23170304228092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1646" ua="false" sId="1">
    <nc r="AU131" t="inlineStr">
      <is>
        <r>
          <rPr>
            <sz val="10"/>
            <rFont val="Arial"/>
            <family val="2"/>
            <charset val="1"/>
          </rPr>
          <t xml:space="preserve">Experiment</t>
        </r>
      </is>
    </nc>
  </rcc>
  <rcc rId="1647" ua="false" sId="1">
    <nc r="AU13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48" ua="false" sId="1">
    <nc r="AU13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49" ua="false" sId="1">
    <nc r="AU13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50" ua="false" sId="1">
    <nc r="AU13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51" ua="false" sId="1">
    <nc r="AU13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52" ua="false" sId="1">
    <nc r="AU13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53" ua="false" sId="1">
    <nc r="AU13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54" ua="false" sId="1">
    <nc r="AU13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55" ua="false" sId="1">
    <nc r="AU14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56" ua="false" sId="1">
    <nc r="AU14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57" ua="false" sId="1">
    <nc r="AU14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58" ua="false" sId="1">
    <nc r="AU14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59" ua="false" sId="1">
    <nc r="AU14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60" ua="false" sId="1">
    <nc r="AU14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61" ua="false" sId="1">
    <nc r="AU14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62" ua="false" sId="1">
    <nc r="AU14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63" ua="false" sId="1">
    <nc r="AU14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64" ua="false" sId="1">
    <nc r="AU14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65" ua="false" sId="1">
    <nc r="AU15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66" ua="false" sId="1">
    <nc r="AU15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67" ua="false" sId="1">
    <nc r="AU15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68" ua="false" sId="1">
    <nc r="AU15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69" ua="false" sId="1">
    <nc r="AU15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70" ua="false" sId="1">
    <nc r="AU15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71" ua="false" sId="1">
    <nc r="AU15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72" ua="false" sId="1">
    <nc r="AU15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73" ua="false" sId="1">
    <nc r="AU15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74" ua="false" sId="1">
    <nc r="AU15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75" ua="false" sId="1">
    <nc r="AU16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76" ua="false" sId="1">
    <nc r="AU16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677" ua="false" sId="1">
    <nc r="AV98" t="inlineStr">
      <is>
        <r>
          <rPr>
            <sz val="10"/>
            <rFont val="Arial"/>
            <family val="2"/>
            <charset val="1"/>
          </rPr>
          <t xml:space="preserve">Measurement</t>
        </r>
      </is>
    </nc>
  </rcc>
  <rcc rId="1678" ua="false" sId="1">
    <nc r="AV99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679" ua="false" sId="1">
    <nc r="AV100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680" ua="false" sId="1">
    <nc r="AV101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681" ua="false" sId="1">
    <nc r="AV102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682" ua="false" sId="1">
    <nc r="AV103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683" ua="false" sId="1">
    <nc r="AV104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684" ua="false" sId="1">
    <nc r="AV105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685" ua="false" sId="1">
    <nc r="AV106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686" ua="false" sId="1">
    <nc r="AV107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687" ua="false" sId="1">
    <nc r="AV108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688" ua="false" sId="1">
    <nc r="AV109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689" ua="false" sId="1">
    <nc r="AV110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690" ua="false" sId="1">
    <nc r="AV111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691" ua="false" sId="1">
    <nc r="AV112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692" ua="false" sId="1">
    <nc r="AV113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693" ua="false" sId="1">
    <nc r="AV114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694" ua="false" sId="1">
    <nc r="AV115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695" ua="false" sId="1">
    <nc r="AV116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696" ua="false" sId="1">
    <nc r="AV117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697" ua="false" sId="1">
    <nc r="AV118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698" ua="false" sId="1">
    <nc r="AV119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699" ua="false" sId="1">
    <nc r="AV120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700" ua="false" sId="1">
    <nc r="AV121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701" ua="false" sId="1">
    <nc r="AV122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702" ua="false" sId="1">
    <nc r="AV123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703" ua="false" sId="1">
    <nc r="AV124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704" ua="false" sId="1">
    <nc r="AV125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705" ua="false" sId="1">
    <nc r="AV126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706" ua="false" sId="1">
    <nc r="AV127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707" ua="false" sId="1">
    <nc r="AV128" t="inlineStr">
      <is>
        <r>
          <rPr>
            <sz val="10"/>
            <rFont val="Arial"/>
            <family val="2"/>
            <charset val="1"/>
          </rPr>
          <t xml:space="preserve">$0=135ms</t>
        </r>
      </is>
    </nc>
  </rcc>
  <rcc rId="1708" ua="false" sId="1">
    <nc r="AW98" t="inlineStr">
      <is>
        <r>
          <rPr>
            <sz val="10"/>
            <rFont val="Arial"/>
            <family val="2"/>
            <charset val="1"/>
          </rPr>
          <t xml:space="preserve">Replication</t>
        </r>
      </is>
    </nc>
  </rcc>
  <rcc rId="1709" ua="false" sId="1">
    <nc r="AW99" t="inlineStr">
      <is>
        <r>
          <rPr>
            <sz val="10"/>
            <rFont val="Arial"/>
            <family val="2"/>
            <charset val="1"/>
          </rPr>
          <t xml:space="preserve">#17</t>
        </r>
      </is>
    </nc>
  </rcc>
  <rcc rId="1710" ua="false" sId="1">
    <nc r="AW100" t="inlineStr">
      <is>
        <r>
          <rPr>
            <sz val="10"/>
            <rFont val="Arial"/>
            <family val="2"/>
            <charset val="1"/>
          </rPr>
          <t xml:space="preserve">#8</t>
        </r>
      </is>
    </nc>
  </rcc>
  <rcc rId="1711" ua="false" sId="1">
    <nc r="AW101" t="inlineStr">
      <is>
        <r>
          <rPr>
            <sz val="10"/>
            <rFont val="Arial"/>
            <family val="2"/>
            <charset val="1"/>
          </rPr>
          <t xml:space="preserve">#1</t>
        </r>
      </is>
    </nc>
  </rcc>
  <rcc rId="1712" ua="false" sId="1">
    <nc r="AW102" t="inlineStr">
      <is>
        <r>
          <rPr>
            <sz val="10"/>
            <rFont val="Arial"/>
            <family val="2"/>
            <charset val="1"/>
          </rPr>
          <t xml:space="preserve">#29</t>
        </r>
      </is>
    </nc>
  </rcc>
  <rcc rId="1713" ua="false" sId="1">
    <nc r="AW103" t="inlineStr">
      <is>
        <r>
          <rPr>
            <sz val="10"/>
            <rFont val="Arial"/>
            <family val="2"/>
            <charset val="1"/>
          </rPr>
          <t xml:space="preserve">#14</t>
        </r>
      </is>
    </nc>
  </rcc>
  <rcc rId="1714" ua="false" sId="1">
    <nc r="AW104" t="inlineStr">
      <is>
        <r>
          <rPr>
            <sz val="10"/>
            <rFont val="Arial"/>
            <family val="2"/>
            <charset val="1"/>
          </rPr>
          <t xml:space="preserve">#11</t>
        </r>
      </is>
    </nc>
  </rcc>
  <rcc rId="1715" ua="false" sId="1">
    <nc r="AW105" t="inlineStr">
      <is>
        <r>
          <rPr>
            <sz val="10"/>
            <rFont val="Arial"/>
            <family val="2"/>
            <charset val="1"/>
          </rPr>
          <t xml:space="preserve">#7</t>
        </r>
      </is>
    </nc>
  </rcc>
  <rcc rId="1716" ua="false" sId="1">
    <nc r="AW106" t="inlineStr">
      <is>
        <r>
          <rPr>
            <sz val="10"/>
            <rFont val="Arial"/>
            <family val="2"/>
            <charset val="1"/>
          </rPr>
          <t xml:space="preserve">#6</t>
        </r>
      </is>
    </nc>
  </rcc>
  <rcc rId="1717" ua="false" sId="1">
    <nc r="AW107" t="inlineStr">
      <is>
        <r>
          <rPr>
            <sz val="10"/>
            <rFont val="Arial"/>
            <family val="2"/>
            <charset val="1"/>
          </rPr>
          <t xml:space="preserve">#12</t>
        </r>
      </is>
    </nc>
  </rcc>
  <rcc rId="1718" ua="false" sId="1">
    <nc r="AW108" t="inlineStr">
      <is>
        <r>
          <rPr>
            <sz val="10"/>
            <rFont val="Arial"/>
            <family val="2"/>
            <charset val="1"/>
          </rPr>
          <t xml:space="preserve">#10</t>
        </r>
      </is>
    </nc>
  </rcc>
  <rcc rId="1719" ua="false" sId="1">
    <nc r="AW109" t="inlineStr">
      <is>
        <r>
          <rPr>
            <sz val="10"/>
            <rFont val="Arial"/>
            <family val="2"/>
            <charset val="1"/>
          </rPr>
          <t xml:space="preserve">#5</t>
        </r>
      </is>
    </nc>
  </rcc>
  <rcc rId="1720" ua="false" sId="1">
    <nc r="AW110" t="inlineStr">
      <is>
        <r>
          <rPr>
            <sz val="10"/>
            <rFont val="Arial"/>
            <family val="2"/>
            <charset val="1"/>
          </rPr>
          <t xml:space="preserve">#0</t>
        </r>
      </is>
    </nc>
  </rcc>
  <rcc rId="1721" ua="false" sId="1">
    <nc r="AW111" t="inlineStr">
      <is>
        <r>
          <rPr>
            <sz val="10"/>
            <rFont val="Arial"/>
            <family val="2"/>
            <charset val="1"/>
          </rPr>
          <t xml:space="preserve">#13</t>
        </r>
      </is>
    </nc>
  </rcc>
  <rcc rId="1722" ua="false" sId="1">
    <nc r="AW112" t="inlineStr">
      <is>
        <r>
          <rPr>
            <sz val="10"/>
            <rFont val="Arial"/>
            <family val="2"/>
            <charset val="1"/>
          </rPr>
          <t xml:space="preserve">#9</t>
        </r>
      </is>
    </nc>
  </rcc>
  <rcc rId="1723" ua="false" sId="1">
    <nc r="AW113" t="inlineStr">
      <is>
        <r>
          <rPr>
            <sz val="10"/>
            <rFont val="Arial"/>
            <family val="2"/>
            <charset val="1"/>
          </rPr>
          <t xml:space="preserve">#18</t>
        </r>
      </is>
    </nc>
  </rcc>
  <rcc rId="1724" ua="false" sId="1">
    <nc r="AW114" t="inlineStr">
      <is>
        <r>
          <rPr>
            <sz val="10"/>
            <rFont val="Arial"/>
            <family val="2"/>
            <charset val="1"/>
          </rPr>
          <t xml:space="preserve">#19</t>
        </r>
      </is>
    </nc>
  </rcc>
  <rcc rId="1725" ua="false" sId="1">
    <nc r="AW115" t="inlineStr">
      <is>
        <r>
          <rPr>
            <sz val="10"/>
            <rFont val="Arial"/>
            <family val="2"/>
            <charset val="1"/>
          </rPr>
          <t xml:space="preserve">#20</t>
        </r>
      </is>
    </nc>
  </rcc>
  <rcc rId="1726" ua="false" sId="1">
    <nc r="AW116" t="inlineStr">
      <is>
        <r>
          <rPr>
            <sz val="10"/>
            <rFont val="Arial"/>
            <family val="2"/>
            <charset val="1"/>
          </rPr>
          <t xml:space="preserve">#24</t>
        </r>
      </is>
    </nc>
  </rcc>
  <rcc rId="1727" ua="false" sId="1">
    <nc r="AW117" t="inlineStr">
      <is>
        <r>
          <rPr>
            <sz val="10"/>
            <rFont val="Arial"/>
            <family val="2"/>
            <charset val="1"/>
          </rPr>
          <t xml:space="preserve">#28</t>
        </r>
      </is>
    </nc>
  </rcc>
  <rcc rId="1728" ua="false" sId="1">
    <nc r="AW118" t="inlineStr">
      <is>
        <r>
          <rPr>
            <sz val="10"/>
            <rFont val="Arial"/>
            <family val="2"/>
            <charset val="1"/>
          </rPr>
          <t xml:space="preserve">#27</t>
        </r>
      </is>
    </nc>
  </rcc>
  <rcc rId="1729" ua="false" sId="1">
    <nc r="AW119" t="inlineStr">
      <is>
        <r>
          <rPr>
            <sz val="10"/>
            <rFont val="Arial"/>
            <family val="2"/>
            <charset val="1"/>
          </rPr>
          <t xml:space="preserve">#16</t>
        </r>
      </is>
    </nc>
  </rcc>
  <rcc rId="1730" ua="false" sId="1">
    <nc r="AW120" t="inlineStr">
      <is>
        <r>
          <rPr>
            <sz val="10"/>
            <rFont val="Arial"/>
            <family val="2"/>
            <charset val="1"/>
          </rPr>
          <t xml:space="preserve">#26</t>
        </r>
      </is>
    </nc>
  </rcc>
  <rcc rId="1731" ua="false" sId="1">
    <nc r="AW121" t="inlineStr">
      <is>
        <r>
          <rPr>
            <sz val="10"/>
            <rFont val="Arial"/>
            <family val="2"/>
            <charset val="1"/>
          </rPr>
          <t xml:space="preserve">#25</t>
        </r>
      </is>
    </nc>
  </rcc>
  <rcc rId="1732" ua="false" sId="1">
    <nc r="AW122" t="inlineStr">
      <is>
        <r>
          <rPr>
            <sz val="10"/>
            <rFont val="Arial"/>
            <family val="2"/>
            <charset val="1"/>
          </rPr>
          <t xml:space="preserve">#2</t>
        </r>
      </is>
    </nc>
  </rcc>
  <rcc rId="1733" ua="false" sId="1">
    <nc r="AW123" t="inlineStr">
      <is>
        <r>
          <rPr>
            <sz val="10"/>
            <rFont val="Arial"/>
            <family val="2"/>
            <charset val="1"/>
          </rPr>
          <t xml:space="preserve">#4</t>
        </r>
      </is>
    </nc>
  </rcc>
  <rcc rId="1734" ua="false" sId="1">
    <nc r="AW124" t="inlineStr">
      <is>
        <r>
          <rPr>
            <sz val="10"/>
            <rFont val="Arial"/>
            <family val="2"/>
            <charset val="1"/>
          </rPr>
          <t xml:space="preserve">#23</t>
        </r>
      </is>
    </nc>
  </rcc>
  <rcc rId="1735" ua="false" sId="1">
    <nc r="AW125" t="inlineStr">
      <is>
        <r>
          <rPr>
            <sz val="10"/>
            <rFont val="Arial"/>
            <family val="2"/>
            <charset val="1"/>
          </rPr>
          <t xml:space="preserve">#22</t>
        </r>
      </is>
    </nc>
  </rcc>
  <rcc rId="1736" ua="false" sId="1">
    <nc r="AW126" t="inlineStr">
      <is>
        <r>
          <rPr>
            <sz val="10"/>
            <rFont val="Arial"/>
            <family val="2"/>
            <charset val="1"/>
          </rPr>
          <t xml:space="preserve">#21</t>
        </r>
      </is>
    </nc>
  </rcc>
  <rcc rId="1737" ua="false" sId="1">
    <nc r="AW127" t="inlineStr">
      <is>
        <r>
          <rPr>
            <sz val="10"/>
            <rFont val="Arial"/>
            <family val="2"/>
            <charset val="1"/>
          </rPr>
          <t xml:space="preserve">#15</t>
        </r>
      </is>
    </nc>
  </rcc>
  <rcc rId="1738" ua="false" sId="1">
    <nc r="AW128" t="inlineStr">
      <is>
        <r>
          <rPr>
            <sz val="10"/>
            <rFont val="Arial"/>
            <family val="2"/>
            <charset val="1"/>
          </rPr>
          <t xml:space="preserve">#3</t>
        </r>
      </is>
    </nc>
  </rcc>
  <rcc rId="1739" ua="false" sId="1">
    <nc r="AX98" t="inlineStr">
      <is>
        <r>
          <rPr>
            <sz val="10"/>
            <rFont val="Arial"/>
            <family val="2"/>
            <charset val="1"/>
          </rPr>
          <t xml:space="preserve">Module</t>
        </r>
      </is>
    </nc>
  </rcc>
  <rcc rId="1740" ua="false" sId="1">
    <nc r="AX9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41" ua="false" sId="1">
    <nc r="AX10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42" ua="false" sId="1">
    <nc r="AX10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43" ua="false" sId="1">
    <nc r="AX10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44" ua="false" sId="1">
    <nc r="AX10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45" ua="false" sId="1">
    <nc r="AX10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46" ua="false" sId="1">
    <nc r="AX10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47" ua="false" sId="1">
    <nc r="AX10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48" ua="false" sId="1">
    <nc r="AX10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49" ua="false" sId="1">
    <nc r="AX10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50" ua="false" sId="1">
    <nc r="AX10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51" ua="false" sId="1">
    <nc r="AX11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52" ua="false" sId="1">
    <nc r="AX11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53" ua="false" sId="1">
    <nc r="AX11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54" ua="false" sId="1">
    <nc r="AX11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55" ua="false" sId="1">
    <nc r="AX11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56" ua="false" sId="1">
    <nc r="AX11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57" ua="false" sId="1">
    <nc r="AX11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58" ua="false" sId="1">
    <nc r="AX11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59" ua="false" sId="1">
    <nc r="AX11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60" ua="false" sId="1">
    <nc r="AX11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61" ua="false" sId="1">
    <nc r="AX12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62" ua="false" sId="1">
    <nc r="AX12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63" ua="false" sId="1">
    <nc r="AX12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64" ua="false" sId="1">
    <nc r="AX12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65" ua="false" sId="1">
    <nc r="AX12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66" ua="false" sId="1">
    <nc r="AX12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67" ua="false" sId="1">
    <nc r="AX12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68" ua="false" sId="1">
    <nc r="AX12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69" ua="false" sId="1">
    <nc r="AX12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770" ua="false" sId="1">
    <nc r="AY131" t="inlineStr">
      <is>
        <r>
          <rPr>
            <sz val="10"/>
            <rFont val="Arial"/>
            <family val="2"/>
            <charset val="1"/>
          </rPr>
          <t xml:space="preserve">Name</t>
        </r>
      </is>
    </nc>
  </rcc>
  <rcc rId="1771" ua="false" sId="1">
    <nc r="AY13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72" ua="false" sId="1">
    <nc r="AY13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73" ua="false" sId="1">
    <nc r="AY13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74" ua="false" sId="1">
    <nc r="AY13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75" ua="false" sId="1">
    <nc r="AY13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76" ua="false" sId="1">
    <nc r="AY13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77" ua="false" sId="1">
    <nc r="AY13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78" ua="false" sId="1">
    <nc r="AY13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79" ua="false" sId="1">
    <nc r="AY14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80" ua="false" sId="1">
    <nc r="AY14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81" ua="false" sId="1">
    <nc r="AY14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82" ua="false" sId="1">
    <nc r="AY14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83" ua="false" sId="1">
    <nc r="AY14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84" ua="false" sId="1">
    <nc r="AY14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85" ua="false" sId="1">
    <nc r="AY14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86" ua="false" sId="1">
    <nc r="AY14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87" ua="false" sId="1">
    <nc r="AY14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88" ua="false" sId="1">
    <nc r="AY14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89" ua="false" sId="1">
    <nc r="AY15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90" ua="false" sId="1">
    <nc r="AY15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91" ua="false" sId="1">
    <nc r="AY15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92" ua="false" sId="1">
    <nc r="AY15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93" ua="false" sId="1">
    <nc r="AY15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94" ua="false" sId="1">
    <nc r="AY15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95" ua="false" sId="1">
    <nc r="AY15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96" ua="false" sId="1">
    <nc r="AY15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97" ua="false" sId="1">
    <nc r="AY15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98" ua="false" sId="1">
    <nc r="AY15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799" ua="false" sId="1">
    <nc r="AY16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800" ua="false" sId="1">
    <nc r="AY16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801" ua="false" sId="1">
    <nc r="AX98" t="inlineStr">
      <is>
        <r>
          <rPr>
            <sz val="10"/>
            <rFont val="Arial"/>
            <family val="2"/>
            <charset val="1"/>
          </rPr>
          <t xml:space="preserve">Value</t>
        </r>
      </is>
    </nc>
  </rcc>
  <rcc rId="1802" ua="false" sId="1">
    <nc r="AX99" t="n">
      <v>0.14173314845976</v>
    </nc>
  </rcc>
  <rcc rId="1803" ua="false" sId="1">
    <nc r="AX100" t="n">
      <v>0.14077309768746</v>
    </nc>
  </rcc>
  <rcc rId="1804" ua="false" sId="1">
    <nc r="AX101" t="n">
      <v>0.14137803481754</v>
    </nc>
  </rcc>
  <rcc rId="1805" ua="false" sId="1">
    <nc r="AX102" t="n">
      <v>0.13968796393814</v>
    </nc>
  </rcc>
  <rcc rId="1806" ua="false" sId="1">
    <nc r="AX103" t="n">
      <v>0.14202439976916</v>
    </nc>
  </rcc>
  <rcc rId="1807" ua="false" sId="1">
    <nc r="AX104" t="n">
      <v>0.14174308413934</v>
    </nc>
  </rcc>
  <rcc rId="1808" ua="false" sId="1">
    <nc r="AX105" t="n">
      <v>0.14213729177887</v>
    </nc>
  </rcc>
  <rcc rId="1809" ua="false" sId="1">
    <nc r="AX106" t="n">
      <v>0.14110391956203</v>
    </nc>
  </rcc>
  <rcc rId="1810" ua="false" sId="1">
    <nc r="AX107" t="n">
      <v>0.14195902189777</v>
    </nc>
  </rcc>
  <rcc rId="1811" ua="false" sId="1">
    <nc r="AX108" t="n">
      <v>0.14075381777183</v>
    </nc>
  </rcc>
  <rcc rId="1812" ua="false" sId="1">
    <nc r="AX109" t="n">
      <v>0.14039724237431</v>
    </nc>
  </rcc>
  <rcc rId="1813" ua="false" sId="1">
    <nc r="AX110" t="n">
      <v>0.14126610388175</v>
    </nc>
  </rcc>
  <rcc rId="1814" ua="false" sId="1">
    <nc r="AX111" t="n">
      <v>0.14288930310264</v>
    </nc>
  </rcc>
  <rcc rId="1815" ua="false" sId="1">
    <nc r="AX112" t="n">
      <v>0.14110835198504</v>
    </nc>
  </rcc>
  <rcc rId="1816" ua="false" sId="1">
    <nc r="AX113" t="n">
      <v>0.14056580096795</v>
    </nc>
  </rcc>
  <rcc rId="1817" ua="false" sId="1">
    <nc r="AX114" t="n">
      <v>0.19993637815939</v>
    </nc>
  </rcc>
  <rcc rId="1818" ua="false" sId="1">
    <nc r="AX115" t="n">
      <v>0.14193460123088</v>
    </nc>
  </rcc>
  <rcc rId="1819" ua="false" sId="1">
    <nc r="AX116" t="n">
      <v>0.1403672982168</v>
    </nc>
  </rcc>
  <rcc rId="1820" ua="false" sId="1">
    <nc r="AX117" t="n">
      <v>0.14089847984881</v>
    </nc>
  </rcc>
  <rcc rId="1821" ua="false" sId="1">
    <nc r="AX118" t="n">
      <v>0.14125554566009</v>
    </nc>
  </rcc>
  <rcc rId="1822" ua="false" sId="1">
    <nc r="AX119" t="n">
      <v>0.14164829326252</v>
    </nc>
  </rcc>
  <rcc rId="1823" ua="false" sId="1">
    <nc r="AX120" t="n">
      <v>0.14010044665935</v>
    </nc>
  </rcc>
  <rcc rId="1824" ua="false" sId="1">
    <nc r="AX121" t="n">
      <v>0.14041008806121</v>
    </nc>
  </rcc>
  <rcc rId="1825" ua="false" sId="1">
    <nc r="AX122" t="n">
      <v>0.1420265996405</v>
    </nc>
  </rcc>
  <rcc rId="1826" ua="false" sId="1">
    <nc r="AX123" t="n">
      <v>0.14058132542756</v>
    </nc>
  </rcc>
  <rcc rId="1827" ua="false" sId="1">
    <nc r="AX124" t="n">
      <v>0.14055988018837</v>
    </nc>
  </rcc>
  <rcc rId="1828" ua="false" sId="1">
    <nc r="AX125" t="n">
      <v>0.14209736334466</v>
    </nc>
  </rcc>
  <rcc rId="1829" ua="false" sId="1">
    <nc r="AX126" t="n">
      <v>0.14032860270684</v>
    </nc>
  </rcc>
  <rcc rId="1830" ua="false" sId="1">
    <nc r="AX127" t="n">
      <v>0.14032158269028</v>
    </nc>
  </rcc>
  <rcc rId="1831" ua="false" sId="1">
    <nc r="AX128" t="n">
      <v>0.14045371385607</v>
    </nc>
  </rcc>
  <rcc rId="1832" ua="false" sId="1">
    <oc r="AU131" t="inlineStr">
      <is>
        <r>
          <rPr>
            <sz val="10"/>
            <rFont val="Arial"/>
            <family val="2"/>
            <charset val="1"/>
          </rPr>
          <t xml:space="preserve">Experiment</t>
        </r>
      </is>
    </oc>
    <nc r="AU131"/>
  </rcc>
  <rcc rId="1833" ua="false" sId="1">
    <oc r="AU13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32"/>
  </rcc>
  <rcc rId="1834" ua="false" sId="1">
    <oc r="AU13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33"/>
  </rcc>
  <rcc rId="1835" ua="false" sId="1">
    <oc r="AU13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34"/>
  </rcc>
  <rcc rId="1836" ua="false" sId="1">
    <oc r="AU13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35"/>
  </rcc>
  <rcc rId="1837" ua="false" sId="1">
    <oc r="AU13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36"/>
  </rcc>
  <rcc rId="1838" ua="false" sId="1">
    <oc r="AU13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37"/>
  </rcc>
  <rcc rId="1839" ua="false" sId="1">
    <oc r="AU13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38"/>
  </rcc>
  <rcc rId="1840" ua="false" sId="1">
    <oc r="AU13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39"/>
  </rcc>
  <rcc rId="1841" ua="false" sId="1">
    <oc r="AU14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40"/>
  </rcc>
  <rcc rId="1842" ua="false" sId="1">
    <oc r="AU14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41"/>
  </rcc>
  <rcc rId="1843" ua="false" sId="1">
    <oc r="AU14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42"/>
  </rcc>
  <rcc rId="1844" ua="false" sId="1">
    <oc r="AU14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43"/>
  </rcc>
  <rcc rId="1845" ua="false" sId="1">
    <oc r="AU14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44"/>
  </rcc>
  <rcc rId="1846" ua="false" sId="1">
    <oc r="AU14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45"/>
  </rcc>
  <rcc rId="1847" ua="false" sId="1">
    <oc r="AU14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46"/>
  </rcc>
  <rcc rId="1848" ua="false" sId="1">
    <oc r="AU14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47"/>
  </rcc>
  <rcc rId="1849" ua="false" sId="1">
    <oc r="AU14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48"/>
  </rcc>
  <rcc rId="1850" ua="false" sId="1">
    <oc r="AU14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49"/>
  </rcc>
  <rcc rId="1851" ua="false" sId="1">
    <oc r="AU15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50"/>
  </rcc>
  <rcc rId="1852" ua="false" sId="1">
    <oc r="AU15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51"/>
  </rcc>
  <rcc rId="1853" ua="false" sId="1">
    <oc r="AU15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52"/>
  </rcc>
  <rcc rId="1854" ua="false" sId="1">
    <oc r="AU15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53"/>
  </rcc>
  <rcc rId="1855" ua="false" sId="1">
    <oc r="AU15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54"/>
  </rcc>
  <rcc rId="1856" ua="false" sId="1">
    <oc r="AU15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55"/>
  </rcc>
  <rcc rId="1857" ua="false" sId="1">
    <oc r="AU15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56"/>
  </rcc>
  <rcc rId="1858" ua="false" sId="1">
    <oc r="AU15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57"/>
  </rcc>
  <rcc rId="1859" ua="false" sId="1">
    <oc r="AU15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58"/>
  </rcc>
  <rcc rId="1860" ua="false" sId="1">
    <oc r="AU15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59"/>
  </rcc>
  <rcc rId="1861" ua="false" sId="1">
    <oc r="AU16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60"/>
  </rcc>
  <rcc rId="1862" ua="false" sId="1">
    <oc r="AU16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U161"/>
  </rcc>
  <rcc rId="1863" ua="false" sId="1">
    <oc r="AX98" t="inlineStr">
      <is>
        <r>
          <rPr>
            <sz val="10"/>
            <rFont val="Arial"/>
            <family val="2"/>
            <charset val="1"/>
          </rPr>
          <t xml:space="preserve">Module</t>
        </r>
      </is>
    </oc>
    <nc r="AX98"/>
  </rcc>
  <rcc rId="1864" ua="false" sId="1">
    <oc r="AX9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99"/>
  </rcc>
  <rcc rId="1865" ua="false" sId="1">
    <oc r="AX10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00"/>
  </rcc>
  <rcc rId="1866" ua="false" sId="1">
    <oc r="AX10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01"/>
  </rcc>
  <rcc rId="1867" ua="false" sId="1">
    <oc r="AX10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02"/>
  </rcc>
  <rcc rId="1868" ua="false" sId="1">
    <oc r="AX10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03"/>
  </rcc>
  <rcc rId="1869" ua="false" sId="1">
    <oc r="AX10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04"/>
  </rcc>
  <rcc rId="1870" ua="false" sId="1">
    <oc r="AX10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05"/>
  </rcc>
  <rcc rId="1871" ua="false" sId="1">
    <oc r="AX10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06"/>
  </rcc>
  <rcc rId="1872" ua="false" sId="1">
    <oc r="AX10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07"/>
  </rcc>
  <rcc rId="1873" ua="false" sId="1">
    <oc r="AX10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08"/>
  </rcc>
  <rcc rId="1874" ua="false" sId="1">
    <oc r="AX10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09"/>
  </rcc>
  <rcc rId="1875" ua="false" sId="1">
    <oc r="AX11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10"/>
  </rcc>
  <rcc rId="1876" ua="false" sId="1">
    <oc r="AX11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11"/>
  </rcc>
  <rcc rId="1877" ua="false" sId="1">
    <oc r="AX11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12"/>
  </rcc>
  <rcc rId="1878" ua="false" sId="1">
    <oc r="AX11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13"/>
  </rcc>
  <rcc rId="1879" ua="false" sId="1">
    <oc r="AX11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14"/>
  </rcc>
  <rcc rId="1880" ua="false" sId="1">
    <oc r="AX11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15"/>
  </rcc>
  <rcc rId="1881" ua="false" sId="1">
    <oc r="AX11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16"/>
  </rcc>
  <rcc rId="1882" ua="false" sId="1">
    <oc r="AX11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17"/>
  </rcc>
  <rcc rId="1883" ua="false" sId="1">
    <oc r="AX11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18"/>
  </rcc>
  <rcc rId="1884" ua="false" sId="1">
    <oc r="AX11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19"/>
  </rcc>
  <rcc rId="1885" ua="false" sId="1">
    <oc r="AX12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20"/>
  </rcc>
  <rcc rId="1886" ua="false" sId="1">
    <oc r="AX12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21"/>
  </rcc>
  <rcc rId="1887" ua="false" sId="1">
    <oc r="AX12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22"/>
  </rcc>
  <rcc rId="1888" ua="false" sId="1">
    <oc r="AX12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23"/>
  </rcc>
  <rcc rId="1889" ua="false" sId="1">
    <oc r="AX12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24"/>
  </rcc>
  <rcc rId="1890" ua="false" sId="1">
    <oc r="AX12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25"/>
  </rcc>
  <rcc rId="1891" ua="false" sId="1">
    <oc r="AX12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26"/>
  </rcc>
  <rcc rId="1892" ua="false" sId="1">
    <oc r="AX12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27"/>
  </rcc>
  <rcc rId="1893" ua="false" sId="1">
    <oc r="AX12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X128"/>
  </rcc>
  <rcc rId="1894" ua="false" sId="1">
    <oc r="AY131" t="inlineStr">
      <is>
        <r>
          <rPr>
            <sz val="10"/>
            <rFont val="Arial"/>
            <family val="2"/>
            <charset val="1"/>
          </rPr>
          <t xml:space="preserve">Name</t>
        </r>
      </is>
    </oc>
    <nc r="AY131"/>
  </rcc>
  <rcc rId="1895" ua="false" sId="1">
    <oc r="AY13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32"/>
  </rcc>
  <rcc rId="1896" ua="false" sId="1">
    <oc r="AY13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33"/>
  </rcc>
  <rcc rId="1897" ua="false" sId="1">
    <oc r="AY13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34"/>
  </rcc>
  <rcc rId="1898" ua="false" sId="1">
    <oc r="AY13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35"/>
  </rcc>
  <rcc rId="1899" ua="false" sId="1">
    <oc r="AY13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36"/>
  </rcc>
  <rcc rId="1900" ua="false" sId="1">
    <oc r="AY13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37"/>
  </rcc>
  <rcc rId="1901" ua="false" sId="1">
    <oc r="AY13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38"/>
  </rcc>
  <rcc rId="1902" ua="false" sId="1">
    <oc r="AY13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39"/>
  </rcc>
  <rcc rId="1903" ua="false" sId="1">
    <oc r="AY14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40"/>
  </rcc>
  <rcc rId="1904" ua="false" sId="1">
    <oc r="AY14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41"/>
  </rcc>
  <rcc rId="1905" ua="false" sId="1">
    <oc r="AY14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42"/>
  </rcc>
  <rcc rId="1906" ua="false" sId="1">
    <oc r="AY14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43"/>
  </rcc>
  <rcc rId="1907" ua="false" sId="1">
    <oc r="AY14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44"/>
  </rcc>
  <rcc rId="1908" ua="false" sId="1">
    <oc r="AY14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45"/>
  </rcc>
  <rcc rId="1909" ua="false" sId="1">
    <oc r="AY14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46"/>
  </rcc>
  <rcc rId="1910" ua="false" sId="1">
    <oc r="AY14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47"/>
  </rcc>
  <rcc rId="1911" ua="false" sId="1">
    <oc r="AY14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48"/>
  </rcc>
  <rcc rId="1912" ua="false" sId="1">
    <oc r="AY14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49"/>
  </rcc>
  <rcc rId="1913" ua="false" sId="1">
    <oc r="AY15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50"/>
  </rcc>
  <rcc rId="1914" ua="false" sId="1">
    <oc r="AY15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51"/>
  </rcc>
  <rcc rId="1915" ua="false" sId="1">
    <oc r="AY15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52"/>
  </rcc>
  <rcc rId="1916" ua="false" sId="1">
    <oc r="AY15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53"/>
  </rcc>
  <rcc rId="1917" ua="false" sId="1">
    <oc r="AY15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54"/>
  </rcc>
  <rcc rId="1918" ua="false" sId="1">
    <oc r="AY15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55"/>
  </rcc>
  <rcc rId="1919" ua="false" sId="1">
    <oc r="AY15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56"/>
  </rcc>
  <rcc rId="1920" ua="false" sId="1">
    <oc r="AY15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57"/>
  </rcc>
  <rcc rId="1921" ua="false" sId="1">
    <oc r="AY15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58"/>
  </rcc>
  <rcc rId="1922" ua="false" sId="1">
    <oc r="AY15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59"/>
  </rcc>
  <rcc rId="1923" ua="false" sId="1">
    <oc r="AY16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60"/>
  </rcc>
  <rcc rId="1924" ua="false" sId="1">
    <oc r="AY16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Y161"/>
  </rcc>
  <rm rId="1925" ua="false" sheetId="1" source="AZ131:AZ161" destination="AX131:AX161" sourceSheetId="1">
    <rcc rId="0" ua="false" sId="1">
      <oc r="AX98" t="inlineStr">
        <is>
          <r>
            <rPr>
              <sz val="10"/>
              <rFont val="Arial"/>
              <family val="2"/>
              <charset val="1"/>
            </rPr>
            <t xml:space="preserve">Module</t>
          </r>
        </is>
      </oc>
      <nc r="AX98"/>
    </rcc>
    <rcc rId="0" ua="false" sId="1">
      <oc r="AX99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99"/>
    </rcc>
    <rcc rId="0" ua="false" sId="1">
      <oc r="AX100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00"/>
    </rcc>
    <rcc rId="0" ua="false" sId="1">
      <oc r="AX101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01"/>
    </rcc>
    <rcc rId="0" ua="false" sId="1">
      <oc r="AX102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02"/>
    </rcc>
    <rcc rId="0" ua="false" sId="1">
      <oc r="AX103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03"/>
    </rcc>
    <rcc rId="0" ua="false" sId="1">
      <oc r="AX104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04"/>
    </rcc>
    <rcc rId="0" ua="false" sId="1">
      <oc r="AX105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05"/>
    </rcc>
    <rcc rId="0" ua="false" sId="1">
      <oc r="AX106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06"/>
    </rcc>
    <rcc rId="0" ua="false" sId="1">
      <oc r="AX107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07"/>
    </rcc>
    <rcc rId="0" ua="false" sId="1">
      <oc r="AX108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08"/>
    </rcc>
    <rcc rId="0" ua="false" sId="1">
      <oc r="AX109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09"/>
    </rcc>
    <rcc rId="0" ua="false" sId="1">
      <oc r="AX110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10"/>
    </rcc>
    <rcc rId="0" ua="false" sId="1">
      <oc r="AX111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11"/>
    </rcc>
    <rcc rId="0" ua="false" sId="1">
      <oc r="AX112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12"/>
    </rcc>
    <rcc rId="0" ua="false" sId="1">
      <oc r="AX113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13"/>
    </rcc>
    <rcc rId="0" ua="false" sId="1">
      <oc r="AX114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14"/>
    </rcc>
    <rcc rId="0" ua="false" sId="1">
      <oc r="AX115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15"/>
    </rcc>
    <rcc rId="0" ua="false" sId="1">
      <oc r="AX116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16"/>
    </rcc>
    <rcc rId="0" ua="false" sId="1">
      <oc r="AX117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17"/>
    </rcc>
    <rcc rId="0" ua="false" sId="1">
      <oc r="AX118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18"/>
    </rcc>
    <rcc rId="0" ua="false" sId="1">
      <oc r="AX119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19"/>
    </rcc>
    <rcc rId="0" ua="false" sId="1">
      <oc r="AX120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20"/>
    </rcc>
    <rcc rId="0" ua="false" sId="1">
      <oc r="AX121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21"/>
    </rcc>
    <rcc rId="0" ua="false" sId="1">
      <oc r="AX122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22"/>
    </rcc>
    <rcc rId="0" ua="false" sId="1">
      <oc r="AX123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23"/>
    </rcc>
    <rcc rId="0" ua="false" sId="1">
      <oc r="AX124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24"/>
    </rcc>
    <rcc rId="0" ua="false" sId="1">
      <oc r="AX125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25"/>
    </rcc>
    <rcc rId="0" ua="false" sId="1">
      <oc r="AX126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26"/>
    </rcc>
    <rcc rId="0" ua="false" sId="1">
      <oc r="AX127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27"/>
    </rcc>
    <rcc rId="0" ua="false" sId="1">
      <oc r="AX128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X128"/>
    </rcc>
  </rm>
  <rm rId="1926" ua="false" sheetId="1" source="AV131:AX161" destination="AV98:AX128" sourceSheetId="1"/>
  <rm rId="1927" ua="false" sheetId="1" source="H109:J114" destination="H110:J115" sourceSheetId="1">
    <rcc rId="0" ua="false" sId="1">
      <nc r="J110" t="n">
        <v>1.11557517813557</v>
      </nc>
    </rcc>
    <rcc rId="0" ua="false" sId="1">
      <nc r="J112" t="n">
        <v>1.23170304228092</v>
      </nc>
    </rcc>
    <rcc rId="0" ua="false" sId="1">
      <nc r="J112" t="n">
        <v>0.00722007835200095</v>
      </nc>
    </rcc>
    <rcc rId="0" ua="false" sId="1">
      <nc r="J114" t="n">
        <v>0.000329699468322883</v>
      </nc>
    </rcc>
    <rcc rId="0" ua="false" sId="1">
      <nc r="J114" t="n">
        <v>0.000135531569037872</v>
      </nc>
    </rcc>
    <rcc rId="0" ua="false" sId="1">
      <oc r="H110" t="inlineStr">
        <is>
          <r>
            <rPr>
              <sz val="11"/>
              <rFont val="Calibri"/>
              <family val="0"/>
              <charset val="1"/>
            </rPr>
            <t xml:space="preserve">65ms</t>
          </r>
        </is>
      </oc>
      <nc r="H110" t="n">
        <v>65</v>
      </nc>
    </rcc>
    <rcc rId="0" ua="false" sId="1">
      <oc r="H112" t="inlineStr">
        <is>
          <r>
            <rPr>
              <sz val="11"/>
              <rFont val="Calibri"/>
              <family val="0"/>
              <charset val="1"/>
            </rPr>
            <t xml:space="preserve">85ms</t>
          </r>
        </is>
      </oc>
      <nc r="H112" t="n">
        <v>85</v>
      </nc>
    </rcc>
    <rcc rId="0" ua="false" sId="1">
      <oc r="H112" t="inlineStr">
        <is>
          <r>
            <rPr>
              <sz val="11"/>
              <rFont val="Calibri"/>
              <family val="0"/>
              <charset val="1"/>
            </rPr>
            <t xml:space="preserve">105ms</t>
          </r>
        </is>
      </oc>
      <nc r="H112" t="n">
        <v>105</v>
      </nc>
    </rcc>
    <rcc rId="0" ua="false" sId="1">
      <oc r="H114" t="inlineStr">
        <is>
          <r>
            <rPr>
              <sz val="11"/>
              <rFont val="Calibri"/>
              <family val="0"/>
              <charset val="1"/>
            </rPr>
            <t xml:space="preserve">125ms</t>
          </r>
        </is>
      </oc>
      <nc r="H114" t="n">
        <v>125</v>
      </nc>
    </rcc>
    <rcc rId="0" ua="false" sId="1">
      <oc r="H114" t="inlineStr">
        <is>
          <r>
            <rPr>
              <sz val="11"/>
              <rFont val="Calibri"/>
              <family val="0"/>
              <charset val="1"/>
            </rPr>
            <t xml:space="preserve">145ms</t>
          </r>
        </is>
      </oc>
      <nc r="H114" t="n">
        <v>145</v>
      </nc>
    </rcc>
    <rcc rId="0" ua="false" sId="1">
      <nc r="H109" t="n">
        <v>35</v>
      </nc>
    </rcc>
    <rcc rId="0" ua="false" sId="1">
      <nc r="H111" t="n">
        <v>55</v>
      </nc>
    </rcc>
    <rcc rId="0" ua="false" sId="1">
      <nc r="H113" t="n">
        <v>75</v>
      </nc>
    </rcc>
    <rcc rId="0" ua="false" sId="1">
      <nc r="I109" t="n">
        <f>AVERAGE(I79:I108)</f>
      </nc>
    </rcc>
    <rcc rId="0" ua="false" sId="1">
      <oc r="I109" t="e">
        <f>AVERAGE(I79:I108)</f>
      </oc>
      <nc r="I109"/>
    </rcc>
    <rcc rId="0" ua="false" sId="1">
      <nc r="I109" t="n">
        <v>1598.82120223667</v>
      </nc>
    </rcc>
    <rcc rId="0" ua="false" sId="1">
      <nc r="I111" t="n">
        <v>1012.48723082711</v>
      </nc>
    </rcc>
    <rcc rId="0" ua="false" sId="1">
      <nc r="I113" t="n">
        <v>426.015094051947</v>
      </nc>
    </rcc>
    <rcc rId="0" ua="false" sId="1">
      <nc r="J109" t="n">
        <f>SQRT(G109/H109)*I109</f>
      </nc>
    </rcc>
    <rcc rId="0" ua="false" sId="1">
      <oc r="J109" t="e">
        <f>SQRT(G109/H109)*I109</f>
      </oc>
      <nc r="J109"/>
    </rcc>
    <rcc rId="0" ua="false" sId="1">
      <nc r="J109" t="n">
        <v>0.8136326316391</v>
      </nc>
    </rcc>
    <rcc rId="0" ua="false" sId="1">
      <nc r="J111" t="n">
        <v>0.978122365532353</v>
      </nc>
    </rcc>
    <rcc rId="0" ua="false" sId="1">
      <nc r="J113" t="n">
        <v>0.938353374570332</v>
      </nc>
    </rcc>
    <rcc rId="0" ua="false" sId="1">
      <nc r="I114" t="n">
        <v>0.124665842907944</v>
      </nc>
    </rcc>
    <rcc rId="0" ua="false" sId="1">
      <nc r="I114" t="n">
        <v>0.16679200144034</v>
      </nc>
    </rcc>
    <rcc rId="0" ua="false" sId="1">
      <nc r="I112" t="n">
        <v>0.33911481213531</v>
      </nc>
    </rcc>
    <rcc rId="0" ua="false" sId="1">
      <nc r="I112" t="n">
        <v>134.069726362317</v>
      </nc>
    </rcc>
    <rcc rId="0" ua="false" sId="1">
      <nc r="I110" t="n">
        <v>718.816965309597</v>
      </nc>
    </rcc>
  </rm>
  <rm rId="1928" ua="false" sheetId="1" source="H111:J115" destination="H112:J116" sourceSheetId="1">
    <rcc rId="0" ua="false" sId="1">
      <nc r="J112" t="n">
        <v>0.00722007835200095</v>
      </nc>
    </rcc>
    <rcc rId="0" ua="false" sId="1">
      <nc r="J114" t="n">
        <v>0.000329699468322883</v>
      </nc>
    </rcc>
    <rcc rId="0" ua="false" sId="1">
      <nc r="J114" t="n">
        <v>0.000135531569037872</v>
      </nc>
    </rcc>
    <rcc rId="0" ua="false" sId="1">
      <oc r="H112" t="inlineStr">
        <is>
          <r>
            <rPr>
              <sz val="11"/>
              <rFont val="Calibri"/>
              <family val="0"/>
              <charset val="1"/>
            </rPr>
            <t xml:space="preserve">105ms</t>
          </r>
        </is>
      </oc>
      <nc r="H112" t="n">
        <v>105</v>
      </nc>
    </rcc>
    <rcc rId="0" ua="false" sId="1">
      <oc r="H114" t="inlineStr">
        <is>
          <r>
            <rPr>
              <sz val="11"/>
              <rFont val="Calibri"/>
              <family val="0"/>
              <charset val="1"/>
            </rPr>
            <t xml:space="preserve">125ms</t>
          </r>
        </is>
      </oc>
      <nc r="H114" t="n">
        <v>125</v>
      </nc>
    </rcc>
    <rcc rId="0" ua="false" sId="1">
      <oc r="H114" t="inlineStr">
        <is>
          <r>
            <rPr>
              <sz val="11"/>
              <rFont val="Calibri"/>
              <family val="0"/>
              <charset val="1"/>
            </rPr>
            <t xml:space="preserve">145ms</t>
          </r>
        </is>
      </oc>
      <nc r="H114" t="n">
        <v>145</v>
      </nc>
    </rcc>
    <rcc rId="0" ua="false" sId="1">
      <nc r="H111" t="n">
        <v>55</v>
      </nc>
    </rcc>
    <rcc rId="0" ua="false" sId="1">
      <nc r="H113" t="n">
        <v>75</v>
      </nc>
    </rcc>
    <rcc rId="0" ua="false" sId="1">
      <nc r="H115" t="inlineStr">
        <is>
          <r>
            <rPr>
              <sz val="10"/>
              <rFont val="Arial"/>
              <family val="2"/>
              <charset val="1"/>
            </rPr>
            <t xml:space="preserve">95% CI scissor</t>
          </r>
        </is>
      </nc>
    </rcc>
    <rcc rId="0" ua="false" sId="1">
      <oc r="H115" t="inlineStr">
        <is>
          <r>
            <rPr>
              <sz val="10"/>
              <rFont val="Arial"/>
              <family val="2"/>
              <charset val="1"/>
            </rPr>
            <t xml:space="preserve">95% CI scissor</t>
          </r>
        </is>
      </oc>
      <nc r="H115"/>
    </rcc>
    <rcc rId="0" ua="false" sId="1">
      <nc r="H115" t="inlineStr">
        <is>
          <r>
            <rPr>
              <sz val="10"/>
              <rFont val="Arial"/>
              <family val="2"/>
              <charset val="1"/>
            </rPr>
            <t xml:space="preserve">95% CI scissor</t>
          </r>
        </is>
      </nc>
    </rcc>
    <rcc rId="0" ua="false" sId="1">
      <oc r="H115" t="inlineStr">
        <is>
          <r>
            <rPr>
              <sz val="10"/>
              <rFont val="Arial"/>
              <family val="2"/>
              <charset val="1"/>
            </rPr>
            <t xml:space="preserve">95% CI scissor</t>
          </r>
        </is>
      </oc>
      <nc r="H115"/>
    </rcc>
    <rcc rId="0" ua="false" sId="1">
      <nc r="H115" t="inlineStr">
        <is>
          <r>
            <rPr>
              <sz val="10"/>
              <rFont val="Arial"/>
              <family val="2"/>
              <charset val="1"/>
            </rPr>
            <t xml:space="preserve">95% CI scissor</t>
          </r>
        </is>
      </nc>
    </rcc>
    <rcc rId="0" ua="false" sId="1">
      <oc r="H115" t="inlineStr">
        <is>
          <r>
            <rPr>
              <sz val="10"/>
              <rFont val="Arial"/>
              <family val="2"/>
              <charset val="1"/>
            </rPr>
            <t xml:space="preserve">95% CI scissor</t>
          </r>
        </is>
      </oc>
      <nc r="H115" t="n">
        <v>95</v>
      </nc>
    </rcc>
    <rcc rId="0" ua="false" sId="1">
      <nc r="I111" t="n">
        <v>1012.48723082711</v>
      </nc>
    </rcc>
    <rcc rId="0" ua="false" sId="1">
      <nc r="I113" t="n">
        <v>426.015094051947</v>
      </nc>
    </rcc>
    <rcc rId="0" ua="false" sId="1">
      <nc r="I115" t="n">
        <v>1.18071350886645</v>
      </nc>
    </rcc>
    <rcc rId="0" ua="false" sId="1">
      <nc r="J111" t="n">
        <v>0.978122365532353</v>
      </nc>
    </rcc>
    <rcc rId="0" ua="false" sId="1">
      <nc r="J113" t="n">
        <v>0.938353374570332</v>
      </nc>
    </rcc>
    <rcc rId="0" ua="false" sId="1">
      <nc r="J115" t="n">
        <v>0.274687235351454</v>
      </nc>
    </rcc>
    <rcc rId="0" ua="false" sId="1">
      <nc r="J116" t="n">
        <v>0.000135531569037872</v>
      </nc>
    </rcc>
    <rcc rId="0" ua="false" sId="1">
      <nc r="J114" t="n">
        <v>0.000329699468322883</v>
      </nc>
    </rcc>
    <rcc rId="0" ua="false" sId="1">
      <nc r="J114" t="n">
        <v>0.00722007835200095</v>
      </nc>
    </rcc>
    <rcc rId="0" ua="false" sId="1">
      <nc r="J112" t="n">
        <v>1.23170304228092</v>
      </nc>
    </rcc>
    <rcc rId="0" ua="false" sId="1">
      <nc r="I116" t="n">
        <v>0.124665842907944</v>
      </nc>
    </rcc>
    <rcc rId="0" ua="false" sId="1">
      <nc r="I114" t="n">
        <v>0.16679200144034</v>
      </nc>
    </rcc>
    <rcc rId="0" ua="false" sId="1">
      <nc r="I114" t="n">
        <v>0.33911481213531</v>
      </nc>
    </rcc>
    <rcc rId="0" ua="false" sId="1">
      <nc r="I112" t="n">
        <v>134.069726362317</v>
      </nc>
    </rcc>
    <rcc rId="0" ua="false" sId="1">
      <nc r="H116" t="n">
        <v>145</v>
      </nc>
    </rcc>
    <rcc rId="0" ua="false" sId="1">
      <nc r="H114" t="n">
        <v>125</v>
      </nc>
    </rcc>
    <rcc rId="0" ua="false" sId="1">
      <nc r="H114" t="n">
        <v>105</v>
      </nc>
    </rcc>
    <rcc rId="0" ua="false" sId="1">
      <nc r="H112" t="n">
        <v>85</v>
      </nc>
    </rcc>
    <rcc rId="0" ua="false" sId="1">
      <nc r="I114" t="n">
        <v>0.124665842907944</v>
      </nc>
    </rcc>
    <rcc rId="0" ua="false" sId="1">
      <nc r="I114" t="n">
        <v>0.16679200144034</v>
      </nc>
    </rcc>
    <rcc rId="0" ua="false" sId="1">
      <nc r="I112" t="n">
        <v>0.33911481213531</v>
      </nc>
    </rcc>
  </rm>
  <rm rId="1929" ua="false" sheetId="1" source="H113:J116" destination="H114:J117" sourceSheetId="1">
    <rcc rId="0" ua="false" sId="1">
      <nc r="J114" t="n">
        <v>0.000135531569037872</v>
      </nc>
    </rcc>
    <rcc rId="0" ua="false" sId="1">
      <oc r="H114" t="inlineStr">
        <is>
          <r>
            <rPr>
              <sz val="11"/>
              <rFont val="Calibri"/>
              <family val="0"/>
              <charset val="1"/>
            </rPr>
            <t xml:space="preserve">145ms</t>
          </r>
        </is>
      </oc>
      <nc r="H114" t="n">
        <v>145</v>
      </nc>
    </rcc>
    <rcc rId="0" ua="false" sId="1">
      <nc r="H113" t="n">
        <v>75</v>
      </nc>
    </rcc>
    <rcc rId="0" ua="false" sId="1">
      <nc r="H115" t="inlineStr">
        <is>
          <r>
            <rPr>
              <sz val="10"/>
              <rFont val="Arial"/>
              <family val="2"/>
              <charset val="1"/>
            </rPr>
            <t xml:space="preserve">95% CI scissor</t>
          </r>
        </is>
      </nc>
    </rcc>
    <rcc rId="0" ua="false" sId="1">
      <oc r="H115" t="inlineStr">
        <is>
          <r>
            <rPr>
              <sz val="10"/>
              <rFont val="Arial"/>
              <family val="2"/>
              <charset val="1"/>
            </rPr>
            <t xml:space="preserve">95% CI scissor</t>
          </r>
        </is>
      </oc>
      <nc r="H115"/>
    </rcc>
    <rcc rId="0" ua="false" sId="1">
      <nc r="H115" t="inlineStr">
        <is>
          <r>
            <rPr>
              <sz val="10"/>
              <rFont val="Arial"/>
              <family val="2"/>
              <charset val="1"/>
            </rPr>
            <t xml:space="preserve">95% CI scissor</t>
          </r>
        </is>
      </nc>
    </rcc>
    <rcc rId="0" ua="false" sId="1">
      <oc r="H115" t="inlineStr">
        <is>
          <r>
            <rPr>
              <sz val="10"/>
              <rFont val="Arial"/>
              <family val="2"/>
              <charset val="1"/>
            </rPr>
            <t xml:space="preserve">95% CI scissor</t>
          </r>
        </is>
      </oc>
      <nc r="H115"/>
    </rcc>
    <rcc rId="0" ua="false" sId="1">
      <nc r="H115" t="inlineStr">
        <is>
          <r>
            <rPr>
              <sz val="10"/>
              <rFont val="Arial"/>
              <family val="2"/>
              <charset val="1"/>
            </rPr>
            <t xml:space="preserve">95% CI scissor</t>
          </r>
        </is>
      </nc>
    </rcc>
    <rcc rId="0" ua="false" sId="1">
      <oc r="H115" t="inlineStr">
        <is>
          <r>
            <rPr>
              <sz val="10"/>
              <rFont val="Arial"/>
              <family val="2"/>
              <charset val="1"/>
            </rPr>
            <t xml:space="preserve">95% CI scissor</t>
          </r>
        </is>
      </oc>
      <nc r="H115" t="n">
        <v>95</v>
      </nc>
    </rcc>
    <rcc rId="0" ua="false" sId="1">
      <nc r="I113" t="n">
        <v>426.015094051947</v>
      </nc>
    </rcc>
    <rcc rId="0" ua="false" sId="1">
      <nc r="I115" t="n">
        <v>1.18071350886645</v>
      </nc>
    </rcc>
    <rcc rId="0" ua="false" sId="1">
      <nc r="J113" t="n">
        <v>0.938353374570332</v>
      </nc>
    </rcc>
    <rcc rId="0" ua="false" sId="1">
      <nc r="J115" t="n">
        <v>0.274687235351454</v>
      </nc>
    </rcc>
    <rcc rId="0" ua="false" sId="1">
      <nc r="J116" t="n">
        <v>0.000135531569037872</v>
      </nc>
    </rcc>
    <rcc rId="0" ua="false" sId="1">
      <nc r="J116" t="n">
        <v>0.000329699468322883</v>
      </nc>
    </rcc>
    <rcc rId="0" ua="false" sId="1">
      <nc r="J114" t="n">
        <v>0.00722007835200095</v>
      </nc>
    </rcc>
    <rcc rId="0" ua="false" sId="1">
      <nc r="I116" t="n">
        <v>0.124665842907944</v>
      </nc>
    </rcc>
    <rcc rId="0" ua="false" sId="1">
      <nc r="I116" t="n">
        <v>0.16679200144034</v>
      </nc>
    </rcc>
    <rcc rId="0" ua="false" sId="1">
      <nc r="I114" t="n">
        <v>0.33911481213531</v>
      </nc>
    </rcc>
    <rcc rId="0" ua="false" sId="1">
      <nc r="H116" t="n">
        <v>145</v>
      </nc>
    </rcc>
    <rcc rId="0" ua="false" sId="1">
      <nc r="H116" t="n">
        <v>125</v>
      </nc>
    </rcc>
    <rcc rId="0" ua="false" sId="1">
      <nc r="H114" t="n">
        <v>105</v>
      </nc>
    </rcc>
    <rcc rId="0" ua="false" sId="1">
      <nc r="J116" t="n">
        <v>0.000135531569037872</v>
      </nc>
    </rcc>
    <rcc rId="0" ua="false" sId="1">
      <nc r="J114" t="n">
        <v>0.000329699468322883</v>
      </nc>
    </rcc>
    <rcc rId="0" ua="false" sId="1">
      <nc r="I116" t="n">
        <v>0.124665842907944</v>
      </nc>
    </rcc>
    <rcc rId="0" ua="false" sId="1">
      <nc r="I114" t="n">
        <v>0.16679200144034</v>
      </nc>
    </rcc>
    <rcc rId="0" ua="false" sId="1">
      <nc r="H116" t="n">
        <v>145</v>
      </nc>
    </rcc>
    <rcc rId="0" ua="false" sId="1">
      <nc r="H114" t="n">
        <v>125</v>
      </nc>
    </rcc>
    <rcc rId="0" ua="false" sId="1">
      <nc r="I114" t="n">
        <v>0.124665842907944</v>
      </nc>
    </rcc>
  </rm>
  <rm rId="1930" ua="false" sheetId="1" source="H115:J117" destination="H116:J118" sourceSheetId="1">
    <rcc rId="0" ua="false" sId="1">
      <nc r="H115" t="inlineStr">
        <is>
          <r>
            <rPr>
              <sz val="10"/>
              <rFont val="Arial"/>
              <family val="2"/>
              <charset val="1"/>
            </rPr>
            <t xml:space="preserve">95% CI scissor</t>
          </r>
        </is>
      </nc>
    </rcc>
    <rcc rId="0" ua="false" sId="1">
      <oc r="H115" t="inlineStr">
        <is>
          <r>
            <rPr>
              <sz val="10"/>
              <rFont val="Arial"/>
              <family val="2"/>
              <charset val="1"/>
            </rPr>
            <t xml:space="preserve">95% CI scissor</t>
          </r>
        </is>
      </oc>
      <nc r="H115"/>
    </rcc>
    <rcc rId="0" ua="false" sId="1">
      <nc r="H115" t="inlineStr">
        <is>
          <r>
            <rPr>
              <sz val="10"/>
              <rFont val="Arial"/>
              <family val="2"/>
              <charset val="1"/>
            </rPr>
            <t xml:space="preserve">95% CI scissor</t>
          </r>
        </is>
      </nc>
    </rcc>
    <rcc rId="0" ua="false" sId="1">
      <oc r="H115" t="inlineStr">
        <is>
          <r>
            <rPr>
              <sz val="10"/>
              <rFont val="Arial"/>
              <family val="2"/>
              <charset val="1"/>
            </rPr>
            <t xml:space="preserve">95% CI scissor</t>
          </r>
        </is>
      </oc>
      <nc r="H115"/>
    </rcc>
    <rcc rId="0" ua="false" sId="1">
      <nc r="H115" t="inlineStr">
        <is>
          <r>
            <rPr>
              <sz val="10"/>
              <rFont val="Arial"/>
              <family val="2"/>
              <charset val="1"/>
            </rPr>
            <t xml:space="preserve">95% CI scissor</t>
          </r>
        </is>
      </nc>
    </rcc>
    <rcc rId="0" ua="false" sId="1">
      <oc r="H115" t="inlineStr">
        <is>
          <r>
            <rPr>
              <sz val="10"/>
              <rFont val="Arial"/>
              <family val="2"/>
              <charset val="1"/>
            </rPr>
            <t xml:space="preserve">95% CI scissor</t>
          </r>
        </is>
      </oc>
      <nc r="H115" t="n">
        <v>95</v>
      </nc>
    </rcc>
    <rcc rId="0" ua="false" sId="1">
      <nc r="H117" t="n">
        <v>115</v>
      </nc>
    </rcc>
    <rcc rId="0" ua="false" sId="1">
      <nc r="I115" t="n">
        <v>1.18071350886645</v>
      </nc>
    </rcc>
    <rcc rId="0" ua="false" sId="1">
      <nc r="I117" t="n">
        <v>0.216942663210781</v>
      </nc>
    </rcc>
    <rcc rId="0" ua="false" sId="1">
      <nc r="J115" t="n">
        <v>0.274687235351454</v>
      </nc>
    </rcc>
    <rcc rId="0" ua="false" sId="1">
      <nc r="J117" t="n">
        <v>0.00186069710831816</v>
      </nc>
    </rcc>
    <rcc rId="0" ua="false" sId="1">
      <nc r="J118" t="n">
        <v>0.000135531569037872</v>
      </nc>
    </rcc>
    <rcc rId="0" ua="false" sId="1">
      <nc r="J116" t="n">
        <v>0.000329699468322883</v>
      </nc>
    </rcc>
    <rcc rId="0" ua="false" sId="1">
      <nc r="I118" t="n">
        <v>0.124665842907944</v>
      </nc>
    </rcc>
    <rcc rId="0" ua="false" sId="1">
      <nc r="I116" t="n">
        <v>0.16679200144034</v>
      </nc>
    </rcc>
    <rcc rId="0" ua="false" sId="1">
      <nc r="H118" t="n">
        <v>145</v>
      </nc>
    </rcc>
    <rcc rId="0" ua="false" sId="1">
      <nc r="H116" t="n">
        <v>125</v>
      </nc>
    </rcc>
    <rcc rId="0" ua="false" sId="1">
      <nc r="J116" t="n">
        <v>0.000135531569037872</v>
      </nc>
    </rcc>
    <rcc rId="0" ua="false" sId="1">
      <nc r="I116" t="n">
        <v>0.124665842907944</v>
      </nc>
    </rcc>
    <rcc rId="0" ua="false" sId="1">
      <nc r="H116" t="n">
        <v>145</v>
      </nc>
    </rcc>
  </rm>
  <rm rId="1931" ua="false" sheetId="1" source="H117:J118" destination="H118:J119" sourceSheetId="1">
    <rcc rId="0" ua="false" sId="1">
      <nc r="H117" t="n">
        <v>115</v>
      </nc>
    </rcc>
    <rcc rId="0" ua="false" sId="1">
      <nc r="I117" t="n">
        <v>0.216942663210781</v>
      </nc>
    </rcc>
    <rcc rId="0" ua="false" sId="1">
      <nc r="J117" t="n">
        <v>0.00186069710831816</v>
      </nc>
    </rcc>
    <rcc rId="0" ua="false" sId="1">
      <nc r="J118" t="n">
        <v>0.000135531569037872</v>
      </nc>
    </rcc>
    <rcc rId="0" ua="false" sId="1">
      <nc r="I118" t="n">
        <v>0.124665842907944</v>
      </nc>
    </rcc>
    <rcc rId="0" ua="false" sId="1">
      <nc r="H118" t="n">
        <v>145</v>
      </nc>
    </rcc>
  </rm>
  <rm rId="1932" ua="false" sheetId="1" source="H119:J119" destination="H120:J120" sourceSheetId="1">
    <rcc rId="0" ua="false" sId="1">
      <nc r="H119" t="n">
        <v>135</v>
      </nc>
    </rcc>
    <rcc rId="0" ua="false" sId="1">
      <nc r="I119" t="n">
        <v>0.143081359369564</v>
      </nc>
    </rcc>
    <rcc rId="0" ua="false" sId="1">
      <nc r="J119" t="n">
        <v>0.00384924851477439</v>
      </nc>
    </rcc>
  </rm>
</revisions>
</file>

<file path=xl/revisions/revisionLog11.xml><?xml version="1.0" encoding="utf-8"?>
<revisions xmlns="http://schemas.openxmlformats.org/spreadsheetml/2006/main" xmlns:r="http://schemas.openxmlformats.org/officeDocument/2006/relationships">
  <rcc rId="1933" ua="false" sId="1">
    <nc r="H109" t="n">
      <v>35</v>
    </nc>
  </rcc>
  <rcc rId="1934" ua="false" sId="1">
    <nc r="H111" t="n">
      <v>55</v>
    </nc>
  </rcc>
  <rcc rId="1935" ua="false" sId="1">
    <nc r="H113" t="n">
      <v>75</v>
    </nc>
  </rcc>
  <rcc rId="1936" ua="false" sId="1">
    <nc r="H115" t="inlineStr">
      <is>
        <r>
          <rPr>
            <sz val="10"/>
            <rFont val="Arial"/>
            <family val="2"/>
            <charset val="1"/>
          </rPr>
          <t xml:space="preserve">95% CI scissor</t>
        </r>
      </is>
    </nc>
  </rcc>
  <rcc rId="1937" ua="false" sId="1">
    <oc r="H115" t="inlineStr">
      <is>
        <r>
          <rPr>
            <sz val="10"/>
            <rFont val="Arial"/>
            <family val="2"/>
            <charset val="1"/>
          </rPr>
          <t xml:space="preserve">95% CI scissor</t>
        </r>
      </is>
    </oc>
    <nc r="H115"/>
  </rcc>
  <rcc rId="1938" ua="false" sId="1">
    <nc r="H115" t="inlineStr">
      <is>
        <r>
          <rPr>
            <sz val="10"/>
            <rFont val="Arial"/>
            <family val="2"/>
            <charset val="1"/>
          </rPr>
          <t xml:space="preserve">95% CI scissor</t>
        </r>
      </is>
    </nc>
  </rcc>
  <rcc rId="1939" ua="false" sId="1">
    <oc r="H115" t="inlineStr">
      <is>
        <r>
          <rPr>
            <sz val="10"/>
            <rFont val="Arial"/>
            <family val="2"/>
            <charset val="1"/>
          </rPr>
          <t xml:space="preserve">95% CI scissor</t>
        </r>
      </is>
    </oc>
    <nc r="H115"/>
  </rcc>
  <rcc rId="1940" ua="false" sId="1">
    <nc r="H115" t="inlineStr">
      <is>
        <r>
          <rPr>
            <sz val="10"/>
            <rFont val="Arial"/>
            <family val="2"/>
            <charset val="1"/>
          </rPr>
          <t xml:space="preserve">95% CI scissor</t>
        </r>
      </is>
    </nc>
  </rcc>
  <rcc rId="1941" ua="false" sId="1">
    <oc r="H115" t="inlineStr">
      <is>
        <r>
          <rPr>
            <sz val="10"/>
            <rFont val="Arial"/>
            <family val="2"/>
            <charset val="1"/>
          </rPr>
          <t xml:space="preserve">95% CI scissor</t>
        </r>
      </is>
    </oc>
    <nc r="H115" t="n">
      <v>95</v>
    </nc>
  </rcc>
  <rcc rId="1942" ua="false" sId="1">
    <nc r="H117" t="n">
      <v>115</v>
    </nc>
  </rcc>
  <rcc rId="1943" ua="false" sId="1">
    <nc r="H119" t="n">
      <v>135</v>
    </nc>
  </rcc>
  <rcc rId="1944" ua="false" sId="1">
    <nc r="I109" t="n">
      <f>AVERAGE(I79:I108)</f>
    </nc>
  </rcc>
  <rcc rId="1945" ua="false" sId="1">
    <oc r="I109" t="e">
      <f>AVERAGE(I79:I108)</f>
    </oc>
    <nc r="I109"/>
  </rcc>
  <rcc rId="1946" ua="false" sId="1">
    <nc r="I109" t="n">
      <v>1598.82120223667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1947" ua="false" sId="1">
    <nc r="I111" t="n">
      <v>1012.48723082711</v>
    </nc>
  </rcc>
  <rcc rId="1948" ua="false" sId="1">
    <nc r="I113" t="n">
      <v>426.015094051947</v>
    </nc>
  </rcc>
  <rcc rId="1949" ua="false" sId="1">
    <nc r="I115" t="n">
      <v>1.18071350886645</v>
    </nc>
  </rcc>
  <rcc rId="1950" ua="false" sId="1">
    <nc r="I117" t="n">
      <v>0.216942663210781</v>
    </nc>
  </rcc>
  <rcc rId="1951" ua="false" sId="1">
    <nc r="I119" t="n">
      <v>0.143081359369564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>
  <rcc rId="1952" ua="false" sId="1">
    <oc r="B3" t="n">
      <v>0.12509295172182</v>
    </oc>
    <nc r="B3"/>
  </rcc>
  <rcc rId="1953" ua="false" sId="1">
    <oc r="B4" t="n">
      <v>0.12452048076755</v>
    </oc>
    <nc r="B4"/>
  </rcc>
  <rcc rId="1954" ua="false" sId="1">
    <oc r="B5" t="n">
      <v>0.1247790947523</v>
    </oc>
    <nc r="B5"/>
  </rcc>
  <rcc rId="1955" ua="false" sId="1">
    <oc r="B6" t="n">
      <v>0.12486838207515</v>
    </oc>
    <nc r="B6"/>
  </rcc>
  <rcc rId="1956" ua="false" sId="1">
    <oc r="B7" t="n">
      <v>0.12384668760885</v>
    </oc>
    <nc r="B7"/>
  </rcc>
  <rcc rId="1957" ua="false" sId="1">
    <oc r="B8" t="n">
      <v>0.12415783402583</v>
    </oc>
    <nc r="B8"/>
  </rcc>
  <rcc rId="1958" ua="false" sId="1">
    <oc r="B9" t="n">
      <v>0.12448884317723</v>
    </oc>
    <nc r="B9"/>
  </rcc>
  <rcc rId="1959" ua="false" sId="1">
    <oc r="B10" t="n">
      <v>0.12462315497807</v>
    </oc>
    <nc r="B10"/>
  </rcc>
  <rcc rId="1960" ua="false" sId="1">
    <oc r="B11" t="n">
      <v>0.12526808357719</v>
    </oc>
    <nc r="B11"/>
  </rcc>
  <rcc rId="1961" ua="false" sId="1">
    <oc r="B12" t="n">
      <v>0.1246653062108</v>
    </oc>
    <nc r="B12"/>
  </rcc>
  <rcc rId="1962" ua="false" sId="1">
    <oc r="B13" t="n">
      <v>0.12470300238851</v>
    </oc>
    <nc r="B13"/>
  </rcc>
  <rcc rId="1963" ua="false" sId="1">
    <oc r="B14" t="n">
      <v>0.12541791675526</v>
    </oc>
    <nc r="B14"/>
  </rcc>
  <rcc rId="1964" ua="false" sId="1">
    <oc r="B15" t="n">
      <v>0.12465324445119</v>
    </oc>
    <nc r="B15"/>
  </rcc>
  <rcc rId="1965" ua="false" sId="1">
    <oc r="B16" t="n">
      <v>0.12471605633159</v>
    </oc>
    <nc r="B16"/>
  </rcc>
  <rcc rId="1966" ua="false" sId="1">
    <oc r="B17" t="n">
      <v>0.12506380373325</v>
    </oc>
    <nc r="B17"/>
  </rcc>
  <rcc rId="1967" ua="false" sId="1">
    <oc r="B18" t="n">
      <v>0.12483817241289</v>
    </oc>
    <nc r="B18"/>
  </rcc>
  <rcc rId="1968" ua="false" sId="1">
    <oc r="B19" t="n">
      <v>0.12492355352715</v>
    </oc>
    <nc r="B19"/>
  </rcc>
  <rcc rId="1969" ua="false" sId="1">
    <oc r="B20" t="n">
      <v>0.12454494868893</v>
    </oc>
    <nc r="B20"/>
  </rcc>
  <rcc rId="1970" ua="false" sId="1">
    <oc r="B21" t="n">
      <v>0.12430716321698</v>
    </oc>
    <nc r="B21"/>
  </rcc>
  <rcc rId="1971" ua="false" sId="1">
    <oc r="B22" t="n">
      <v>0.12472625068382</v>
    </oc>
    <nc r="B22"/>
  </rcc>
  <rcc rId="1972" ua="false" sId="1">
    <oc r="B23" t="n">
      <v>0.12459630642096</v>
    </oc>
    <nc r="B23"/>
  </rcc>
  <rcc rId="1973" ua="false" sId="1">
    <oc r="B24" t="n">
      <v>0.12429716048429</v>
    </oc>
    <nc r="B24"/>
  </rcc>
  <rcc rId="1974" ua="false" sId="1">
    <oc r="B25" t="n">
      <v>0.1254428122848</v>
    </oc>
    <nc r="B25"/>
  </rcc>
  <rcc rId="1975" ua="false" sId="1">
    <oc r="B26" t="n">
      <v>0.12449439071071</v>
    </oc>
    <nc r="B26"/>
  </rcc>
  <rcc rId="1976" ua="false" sId="1">
    <oc r="B27" t="n">
      <v>0.12478343210936</v>
    </oc>
    <nc r="B27"/>
  </rcc>
  <rcc rId="1977" ua="false" sId="1">
    <oc r="B28" t="n">
      <v>0.12426413480846</v>
    </oc>
    <nc r="B28"/>
  </rcc>
  <rcc rId="1978" ua="false" sId="1">
    <oc r="B29" t="n">
      <v>0.1249258190942</v>
    </oc>
    <nc r="B29"/>
  </rcc>
  <rcc rId="1979" ua="false" sId="1">
    <oc r="B30" t="n">
      <v>0.1247261752796</v>
    </oc>
    <nc r="B30"/>
  </rcc>
  <rcc rId="1980" ua="false" sId="1">
    <oc r="B31" t="n">
      <v>0.1240437315375</v>
    </oc>
    <nc r="B31"/>
  </rcc>
  <rcc rId="1981" ua="false" sId="1">
    <oc r="B32" t="n">
      <v>0.12419639342407</v>
    </oc>
    <nc r="B32"/>
  </rcc>
  <rcc rId="1982" ua="false" sId="1">
    <oc r="B33" t="n">
      <v>0.12509295172182</v>
    </oc>
    <nc r="B33"/>
  </rcc>
  <rcc rId="1983" ua="false" sId="1">
    <nc r="B3" t="n">
      <v>1598.6397264465</v>
    </nc>
  </rcc>
  <rcc rId="1984" ua="false" sId="1">
    <nc r="B4" t="n">
      <v>1600.2549399854</v>
    </nc>
  </rcc>
  <rcc rId="1985" ua="false" sId="1">
    <nc r="B5" t="n">
      <v>1600.0503190883</v>
    </nc>
  </rcc>
  <rcc rId="1986" ua="false" sId="1">
    <nc r="B6" t="n">
      <v>1598.7593747729</v>
    </nc>
  </rcc>
  <rcc rId="1987" ua="false" sId="1">
    <nc r="B7" t="n">
      <v>1595.9001581722</v>
    </nc>
  </rcc>
  <rcc rId="1988" ua="false" sId="1">
    <nc r="B8" t="n">
      <v>1596.5406277558</v>
    </nc>
  </rcc>
  <rcc rId="1989" ua="false" sId="1">
    <nc r="B9" t="n">
      <v>1603.4132403069</v>
    </nc>
  </rcc>
  <rcc rId="1990" ua="false" sId="1">
    <nc r="B10" t="n">
      <v>1602.2616804981</v>
    </nc>
  </rcc>
  <rcc rId="1991" ua="false" sId="1">
    <nc r="B11" t="n">
      <v>1598.2597911582</v>
    </nc>
  </rcc>
  <rcc rId="1992" ua="false" sId="1">
    <nc r="B12" t="n">
      <v>1598.2091455441</v>
    </nc>
  </rcc>
  <rcc rId="1993" ua="false" sId="1">
    <nc r="B13" t="n">
      <v>1598.81193109</v>
    </nc>
  </rcc>
  <rcc rId="1994" ua="false" sId="1">
    <nc r="B14" t="n">
      <v>1596.78167573</v>
    </nc>
  </rcc>
  <rcc rId="1995" ua="false" sId="1">
    <nc r="B15" t="n">
      <v>1596.3498801492</v>
    </nc>
  </rcc>
  <rcc rId="1996" ua="false" sId="1">
    <nc r="B16" t="n">
      <v>1596.0793670164</v>
    </nc>
  </rcc>
  <rcc rId="1997" ua="false" sId="1">
    <nc r="B17" t="n">
      <v>1599.5815478226</v>
    </nc>
  </rcc>
  <rcc rId="1998" ua="false" sId="1">
    <nc r="B18" t="n">
      <v>1601.2076336744</v>
    </nc>
  </rcc>
  <rcc rId="1999" ua="false" sId="1">
    <nc r="B19" t="n">
      <v>1598.4455651608</v>
    </nc>
  </rcc>
  <rcc rId="2000" ua="false" sId="1">
    <nc r="B20" t="n">
      <v>1596.4226060957</v>
    </nc>
  </rcc>
  <rcc rId="2001" ua="false" sId="1">
    <nc r="B21" t="n">
      <v>1602.1401855167</v>
    </nc>
  </rcc>
  <rcc rId="2002" ua="false" sId="1">
    <nc r="B22" t="n">
      <v>1598.2501840822</v>
    </nc>
  </rcc>
  <rcc rId="2003" ua="false" sId="1">
    <nc r="B23" t="n">
      <v>1598.1736901749</v>
    </nc>
  </rcc>
  <rcc rId="2004" ua="false" sId="1">
    <nc r="B24" t="n">
      <v>1596.8042610886</v>
    </nc>
  </rcc>
  <rcc rId="2005" ua="false" sId="1">
    <nc r="B25" t="n">
      <v>1597.6519056511</v>
    </nc>
  </rcc>
  <rcc rId="2006" ua="false" sId="1">
    <nc r="B26" t="n">
      <v>1602.8232146787</v>
    </nc>
  </rcc>
  <rcc rId="2007" ua="false" sId="1">
    <nc r="B27" t="n">
      <v>1602.4391028953</v>
    </nc>
  </rcc>
  <rcc rId="2008" ua="false" sId="1">
    <nc r="B28" t="n">
      <v>1597.1752660384</v>
    </nc>
  </rcc>
  <rcc rId="2009" ua="false" sId="1">
    <nc r="B29" t="n">
      <v>1598.150102566</v>
    </nc>
  </rcc>
  <rcc rId="2010" ua="false" sId="1">
    <nc r="B30" t="n">
      <v>1598.0030761639</v>
    </nc>
  </rcc>
  <rcc rId="2011" ua="false" sId="1">
    <nc r="B31" t="n">
      <v>1595.3051906135</v>
    </nc>
  </rcc>
  <rcc rId="2012" ua="false" sId="1">
    <nc r="B32" t="n">
      <v>1601.7506771632</v>
    </nc>
  </rcc>
  <rcc rId="2013" ua="false" sId="1">
    <nc r="J109" t="n">
      <f>SQRT(G109/H109)*I109</f>
    </nc>
  </rcc>
  <rcc rId="2014" ua="false" sId="1">
    <oc r="J109" t="e">
      <f>SQRT(G109/H109)*I109</f>
    </oc>
    <nc r="J109"/>
  </rcc>
  <rcc rId="2015" ua="false" sId="1">
    <nc r="J109" t="n">
      <v>0.8136326316391</v>
    </nc>
  </rcc>
  <rcc rId="2016" ua="false" sId="1">
    <oc r="B3" t="n">
      <v>1598.6397264465</v>
    </oc>
    <nc r="B3"/>
  </rcc>
  <rcc rId="2017" ua="false" sId="1">
    <oc r="B4" t="n">
      <v>1600.2549399854</v>
    </oc>
    <nc r="B4"/>
  </rcc>
  <rcc rId="2018" ua="false" sId="1">
    <oc r="B5" t="n">
      <v>1600.0503190883</v>
    </oc>
    <nc r="B5"/>
  </rcc>
  <rcc rId="2019" ua="false" sId="1">
    <oc r="B6" t="n">
      <v>1598.7593747729</v>
    </oc>
    <nc r="B6"/>
  </rcc>
  <rcc rId="2020" ua="false" sId="1">
    <oc r="B7" t="n">
      <v>1595.9001581722</v>
    </oc>
    <nc r="B7"/>
  </rcc>
  <rcc rId="2021" ua="false" sId="1">
    <oc r="B8" t="n">
      <v>1596.5406277558</v>
    </oc>
    <nc r="B8"/>
  </rcc>
  <rcc rId="2022" ua="false" sId="1">
    <oc r="B9" t="n">
      <v>1603.4132403069</v>
    </oc>
    <nc r="B9"/>
  </rcc>
  <rcc rId="2023" ua="false" sId="1">
    <oc r="B10" t="n">
      <v>1602.2616804981</v>
    </oc>
    <nc r="B10"/>
  </rcc>
  <rcc rId="2024" ua="false" sId="1">
    <oc r="B11" t="n">
      <v>1598.2597911582</v>
    </oc>
    <nc r="B11"/>
  </rcc>
  <rcc rId="2025" ua="false" sId="1">
    <oc r="B12" t="n">
      <v>1598.2091455441</v>
    </oc>
    <nc r="B12"/>
  </rcc>
  <rcc rId="2026" ua="false" sId="1">
    <oc r="B13" t="n">
      <v>1598.81193109</v>
    </oc>
    <nc r="B13"/>
  </rcc>
  <rcc rId="2027" ua="false" sId="1">
    <oc r="B14" t="n">
      <v>1596.78167573</v>
    </oc>
    <nc r="B14"/>
  </rcc>
  <rcc rId="2028" ua="false" sId="1">
    <oc r="B15" t="n">
      <v>1596.3498801492</v>
    </oc>
    <nc r="B15"/>
  </rcc>
  <rcc rId="2029" ua="false" sId="1">
    <oc r="B16" t="n">
      <v>1596.0793670164</v>
    </oc>
    <nc r="B16"/>
  </rcc>
  <rcc rId="2030" ua="false" sId="1">
    <oc r="B17" t="n">
      <v>1599.5815478226</v>
    </oc>
    <nc r="B17"/>
  </rcc>
  <rcc rId="2031" ua="false" sId="1">
    <oc r="B18" t="n">
      <v>1601.2076336744</v>
    </oc>
    <nc r="B18"/>
  </rcc>
  <rcc rId="2032" ua="false" sId="1">
    <oc r="B19" t="n">
      <v>1598.4455651608</v>
    </oc>
    <nc r="B19"/>
  </rcc>
  <rcc rId="2033" ua="false" sId="1">
    <oc r="B20" t="n">
      <v>1596.4226060957</v>
    </oc>
    <nc r="B20"/>
  </rcc>
  <rcc rId="2034" ua="false" sId="1">
    <oc r="B21" t="n">
      <v>1602.1401855167</v>
    </oc>
    <nc r="B21"/>
  </rcc>
  <rcc rId="2035" ua="false" sId="1">
    <oc r="B22" t="n">
      <v>1598.2501840822</v>
    </oc>
    <nc r="B22"/>
  </rcc>
  <rcc rId="2036" ua="false" sId="1">
    <oc r="B23" t="n">
      <v>1598.1736901749</v>
    </oc>
    <nc r="B23"/>
  </rcc>
  <rcc rId="2037" ua="false" sId="1">
    <oc r="B24" t="n">
      <v>1596.8042610886</v>
    </oc>
    <nc r="B24"/>
  </rcc>
  <rcc rId="2038" ua="false" sId="1">
    <oc r="B25" t="n">
      <v>1597.6519056511</v>
    </oc>
    <nc r="B25"/>
  </rcc>
  <rcc rId="2039" ua="false" sId="1">
    <oc r="B26" t="n">
      <v>1602.8232146787</v>
    </oc>
    <nc r="B26"/>
  </rcc>
  <rcc rId="2040" ua="false" sId="1">
    <oc r="B27" t="n">
      <v>1602.4391028953</v>
    </oc>
    <nc r="B27"/>
  </rcc>
  <rcc rId="2041" ua="false" sId="1">
    <oc r="B28" t="n">
      <v>1597.1752660384</v>
    </oc>
    <nc r="B28"/>
  </rcc>
  <rcc rId="2042" ua="false" sId="1">
    <oc r="B29" t="n">
      <v>1598.150102566</v>
    </oc>
    <nc r="B29"/>
  </rcc>
  <rcc rId="2043" ua="false" sId="1">
    <oc r="B30" t="n">
      <v>1598.0030761639</v>
    </oc>
    <nc r="B30"/>
  </rcc>
  <rcc rId="2044" ua="false" sId="1">
    <oc r="B31" t="n">
      <v>1595.3051906135</v>
    </oc>
    <nc r="B31"/>
  </rcc>
  <rcc rId="2045" ua="false" sId="1">
    <oc r="B32" t="n">
      <v>1601.7506771632</v>
    </oc>
    <nc r="B32"/>
  </rcc>
  <rcc rId="2046" ua="false" sId="1">
    <nc r="B3" t="n">
      <v>1006.5143039097</v>
    </nc>
  </rcc>
  <rcc rId="2047" ua="false" sId="1">
    <nc r="B4" t="n">
      <v>1013.8100402334</v>
    </nc>
  </rcc>
  <rcc rId="2048" ua="false" sId="1">
    <nc r="B5" t="n">
      <v>1011.1625275038</v>
    </nc>
  </rcc>
  <rcc rId="2049" ua="false" sId="1">
    <nc r="B6" t="n">
      <v>1013.1719104766</v>
    </nc>
  </rcc>
  <rcc rId="2050" ua="false" sId="1">
    <nc r="B7" t="n">
      <v>1008.4570726187</v>
    </nc>
  </rcc>
  <rcc rId="2051" ua="false" sId="1">
    <nc r="B8" t="n">
      <v>1018.8371132202</v>
    </nc>
  </rcc>
  <rcc rId="2052" ua="false" sId="1">
    <nc r="B9" t="n">
      <v>1011.7402612628</v>
    </nc>
  </rcc>
  <rcc rId="2053" ua="false" sId="1">
    <nc r="B10" t="n">
      <v>1013.1083517602</v>
    </nc>
  </rcc>
  <rcc rId="2054" ua="false" sId="1">
    <nc r="B11" t="n">
      <v>1010.535897438</v>
    </nc>
  </rcc>
  <rcc rId="2055" ua="false" sId="1">
    <nc r="B12" t="n">
      <v>1016.5893883537</v>
    </nc>
  </rcc>
  <rcc rId="2056" ua="false" sId="1">
    <nc r="B13" t="n">
      <v>1012.1593484059</v>
    </nc>
  </rcc>
  <rcc rId="2057" ua="false" sId="1">
    <nc r="B14" t="n">
      <v>1013.3360752171</v>
    </nc>
  </rcc>
  <rcc rId="2058" ua="false" sId="1">
    <nc r="B15" t="n">
      <v>1014.0085642732</v>
    </nc>
  </rcc>
  <rcc rId="2059" ua="false" sId="1">
    <nc r="B16" t="n">
      <v>1013.772895309</v>
    </nc>
  </rcc>
  <rcc rId="2060" ua="false" sId="1">
    <nc r="B17" t="n">
      <v>1011.2247074224</v>
    </nc>
  </rcc>
  <rcc rId="2061" ua="false" sId="1">
    <nc r="B18" t="n">
      <v>1013.3418297613</v>
    </nc>
  </rcc>
  <rcc rId="2062" ua="false" sId="1">
    <nc r="B19" t="n">
      <v>1010.5010845579</v>
    </nc>
  </rcc>
  <rcc rId="2063" ua="false" sId="1">
    <nc r="B20" t="n">
      <v>1012.2601978516</v>
    </nc>
  </rcc>
  <rcc rId="2064" ua="false" sId="1">
    <nc r="B21" t="n">
      <v>1013.1435609172</v>
    </nc>
  </rcc>
  <rcc rId="2065" ua="false" sId="1">
    <nc r="B22" t="n">
      <v>1012.738203143</v>
    </nc>
  </rcc>
  <rcc rId="2066" ua="false" sId="1">
    <nc r="B23" t="n">
      <v>1011.4872167204</v>
    </nc>
  </rcc>
  <rcc rId="2067" ua="false" sId="1">
    <nc r="B24" t="n">
      <v>1018.6373343988</v>
    </nc>
  </rcc>
  <rcc rId="2068" ua="false" sId="1">
    <nc r="B25" t="n">
      <v>1010.9477152755</v>
    </nc>
  </rcc>
  <rcc rId="2069" ua="false" sId="1">
    <nc r="B26" t="n">
      <v>1008.2010650866</v>
    </nc>
  </rcc>
  <rcc rId="2070" ua="false" sId="1">
    <nc r="B27" t="n">
      <v>1013.7396485314</v>
    </nc>
  </rcc>
  <rcc rId="2071" ua="false" sId="1">
    <nc r="B28" t="n">
      <v>1011.0704169019</v>
    </nc>
  </rcc>
  <rcc rId="2072" ua="false" sId="1">
    <nc r="B29" t="n">
      <v>1010.3815867763</v>
    </nc>
  </rcc>
  <rcc rId="2073" ua="false" sId="1">
    <nc r="B30" t="n">
      <v>1010.1375866901</v>
    </nc>
  </rcc>
  <rcc rId="2074" ua="false" sId="1">
    <nc r="B31" t="n">
      <v>1016.4156884941</v>
    </nc>
  </rcc>
  <rcc rId="2075" ua="false" sId="1">
    <nc r="B32" t="n">
      <v>1013.1853323026</v>
    </nc>
  </rcc>
  <rcc rId="2076" ua="false" sId="1">
    <nc r="J111" t="n">
      <v>0.978122365532353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2077" ua="false" sId="1">
    <oc r="B3" t="n">
      <v>1006.5143039097</v>
    </oc>
    <nc r="B3" t="n">
      <v>421.77282230689</v>
    </nc>
  </rcc>
  <rcc rId="2078" ua="false" sId="1">
    <oc r="B4" t="n">
      <v>1013.8100402334</v>
    </oc>
    <nc r="B4" t="n">
      <v>420.93639595559</v>
    </nc>
  </rcc>
  <rcc rId="2079" ua="false" sId="1">
    <oc r="B5" t="n">
      <v>1011.1625275038</v>
    </oc>
    <nc r="B5" t="n">
      <v>425.44813326515</v>
    </nc>
  </rcc>
  <rcc rId="2080" ua="false" sId="1">
    <oc r="B6" t="n">
      <v>1013.1719104766</v>
    </oc>
    <nc r="B6" t="n">
      <v>425.48568300826</v>
    </nc>
  </rcc>
  <rcc rId="2081" ua="false" sId="1">
    <oc r="B7" t="n">
      <v>1008.4570726187</v>
    </oc>
    <nc r="B7" t="n">
      <v>431.60195878338</v>
    </nc>
  </rcc>
  <rcc rId="2082" ua="false" sId="1">
    <oc r="B8" t="n">
      <v>1018.8371132202</v>
    </oc>
    <nc r="B8" t="n">
      <v>424.03481889788</v>
    </nc>
  </rcc>
  <rcc rId="2083" ua="false" sId="1">
    <oc r="B9" t="n">
      <v>1011.7402612628</v>
    </oc>
    <nc r="B9" t="n">
      <v>427.87113124191</v>
    </nc>
  </rcc>
  <rcc rId="2084" ua="false" sId="1">
    <oc r="B10" t="n">
      <v>1013.1083517602</v>
    </oc>
    <nc r="B10" t="n">
      <v>428.27601910168</v>
    </nc>
  </rcc>
  <rcc rId="2085" ua="false" sId="1">
    <oc r="B11" t="n">
      <v>1010.535897438</v>
    </oc>
    <nc r="B11" t="n">
      <v>424.28932304972</v>
    </nc>
  </rcc>
  <rcc rId="2086" ua="false" sId="1">
    <oc r="B12" t="n">
      <v>1016.5893883537</v>
    </oc>
    <nc r="B12" t="n">
      <v>422.33966557627</v>
    </nc>
  </rcc>
  <rcc rId="2087" ua="false" sId="1">
    <oc r="B13" t="n">
      <v>1012.1593484059</v>
    </oc>
    <nc r="B13" t="n">
      <v>426.40916505882</v>
    </nc>
  </rcc>
  <rcc rId="2088" ua="false" sId="1">
    <oc r="B14" t="n">
      <v>1013.3360752171</v>
    </oc>
    <nc r="B14" t="n">
      <v>426.32678995392</v>
    </nc>
  </rcc>
  <rcc rId="2089" ua="false" sId="1">
    <oc r="B15" t="n">
      <v>1014.0085642732</v>
    </oc>
    <nc r="B15" t="n">
      <v>422.31849089104</v>
    </nc>
  </rcc>
  <rcc rId="2090" ua="false" sId="1">
    <oc r="B16" t="n">
      <v>1013.772895309</v>
    </oc>
    <nc r="B16" t="n">
      <v>427.74792213267</v>
    </nc>
  </rcc>
  <rcc rId="2091" ua="false" sId="1">
    <oc r="B17" t="n">
      <v>1011.2247074224</v>
    </oc>
    <nc r="B17" t="n">
      <v>420.36396313596</v>
    </nc>
  </rcc>
  <rcc rId="2092" ua="false" sId="1">
    <oc r="B18" t="n">
      <v>1013.3418297613</v>
    </oc>
    <nc r="B18" t="n">
      <v>427.42474797494</v>
    </nc>
  </rcc>
  <rcc rId="2093" ua="false" sId="1">
    <oc r="B19" t="n">
      <v>1010.5010845579</v>
    </oc>
    <nc r="B19" t="n">
      <v>427.18288787018</v>
    </nc>
  </rcc>
  <rcc rId="2094" ua="false" sId="1">
    <oc r="B20" t="n">
      <v>1012.2601978516</v>
    </oc>
    <nc r="B20" t="n">
      <v>426.80542704423</v>
    </nc>
  </rcc>
  <rcc rId="2095" ua="false" sId="1">
    <oc r="B21" t="n">
      <v>1013.1435609172</v>
    </oc>
    <nc r="B21" t="n">
      <v>431.4403664246</v>
    </nc>
  </rcc>
  <rcc rId="2096" ua="false" sId="1">
    <oc r="B22" t="n">
      <v>1012.738203143</v>
    </oc>
    <nc r="B22" t="n">
      <v>427.18370391428</v>
    </nc>
  </rcc>
  <rcc rId="2097" ua="false" sId="1">
    <oc r="B23" t="n">
      <v>1011.4872167204</v>
    </oc>
    <nc r="B23" t="n">
      <v>428.85650646501</v>
    </nc>
  </rcc>
  <rcc rId="2098" ua="false" sId="1">
    <oc r="B24" t="n">
      <v>1018.6373343988</v>
    </oc>
    <nc r="B24" t="n">
      <v>423.74198837286</v>
    </nc>
  </rcc>
  <rcc rId="2099" ua="false" sId="1">
    <oc r="B25" t="n">
      <v>1010.9477152755</v>
    </oc>
    <nc r="B25" t="n">
      <v>430.18553602176</v>
    </nc>
  </rcc>
  <rcc rId="2100" ua="false" sId="1">
    <oc r="B26" t="n">
      <v>1008.2010650866</v>
    </oc>
    <nc r="B26" t="n">
      <v>426.52165826607</v>
    </nc>
  </rcc>
  <rcc rId="2101" ua="false" sId="1">
    <oc r="B27" t="n">
      <v>1013.7396485314</v>
    </oc>
    <nc r="B27" t="n">
      <v>427.76520129015</v>
    </nc>
  </rcc>
  <rcc rId="2102" ua="false" sId="1">
    <oc r="B28" t="n">
      <v>1011.0704169019</v>
    </oc>
    <nc r="B28" t="n">
      <v>426.25475109949</v>
    </nc>
  </rcc>
  <rcc rId="2103" ua="false" sId="1">
    <oc r="B29" t="n">
      <v>1010.3815867763</v>
    </oc>
    <nc r="B29" t="n">
      <v>425.49450997444</v>
    </nc>
  </rcc>
  <rcc rId="2104" ua="false" sId="1">
    <oc r="B30" t="n">
      <v>1010.1375866901</v>
    </oc>
    <nc r="B30" t="n">
      <v>425.67108089945</v>
    </nc>
  </rcc>
  <rcc rId="2105" ua="false" sId="1">
    <oc r="B31" t="n">
      <v>1016.4156884941</v>
    </oc>
    <nc r="B31" t="n">
      <v>424.42409690096</v>
    </nc>
  </rcc>
  <rcc rId="2106" ua="false" sId="1">
    <oc r="B32" t="n">
      <v>1013.1853323026</v>
    </oc>
    <nc r="B32" t="n">
      <v>426.27807668085</v>
    </nc>
  </rcc>
  <rcc rId="2107" ua="false" sId="1">
    <nc r="J113" t="n">
      <v>0.938353374570332</v>
    </nc>
  </rcc>
  <rcc rId="2108" ua="false" sId="1">
    <oc r="B3" t="n">
      <v>421.77282230689</v>
    </oc>
    <nc r="B3"/>
  </rcc>
  <rcc rId="2109" ua="false" sId="1">
    <oc r="B4" t="n">
      <v>420.93639595559</v>
    </oc>
    <nc r="B4"/>
  </rcc>
  <rcc rId="2110" ua="false" sId="1">
    <oc r="B5" t="n">
      <v>425.44813326515</v>
    </oc>
    <nc r="B5"/>
  </rcc>
  <rcc rId="2111" ua="false" sId="1">
    <oc r="B6" t="n">
      <v>425.48568300826</v>
    </oc>
    <nc r="B6"/>
  </rcc>
  <rcc rId="2112" ua="false" sId="1">
    <oc r="B7" t="n">
      <v>431.60195878338</v>
    </oc>
    <nc r="B7"/>
  </rcc>
  <rcc rId="2113" ua="false" sId="1">
    <oc r="B8" t="n">
      <v>424.03481889788</v>
    </oc>
    <nc r="B8"/>
  </rcc>
  <rcc rId="2114" ua="false" sId="1">
    <oc r="B9" t="n">
      <v>427.87113124191</v>
    </oc>
    <nc r="B9"/>
  </rcc>
  <rcc rId="2115" ua="false" sId="1">
    <oc r="B10" t="n">
      <v>428.27601910168</v>
    </oc>
    <nc r="B10"/>
  </rcc>
  <rcc rId="2116" ua="false" sId="1">
    <oc r="B11" t="n">
      <v>424.28932304972</v>
    </oc>
    <nc r="B11"/>
  </rcc>
  <rcc rId="2117" ua="false" sId="1">
    <oc r="B12" t="n">
      <v>422.33966557627</v>
    </oc>
    <nc r="B12"/>
  </rcc>
  <rcc rId="2118" ua="false" sId="1">
    <oc r="B13" t="n">
      <v>426.40916505882</v>
    </oc>
    <nc r="B13"/>
  </rcc>
  <rcc rId="2119" ua="false" sId="1">
    <oc r="B14" t="n">
      <v>426.32678995392</v>
    </oc>
    <nc r="B14"/>
  </rcc>
  <rcc rId="2120" ua="false" sId="1">
    <oc r="B15" t="n">
      <v>422.31849089104</v>
    </oc>
    <nc r="B15"/>
  </rcc>
  <rcc rId="2121" ua="false" sId="1">
    <oc r="B16" t="n">
      <v>427.74792213267</v>
    </oc>
    <nc r="B16"/>
  </rcc>
  <rcc rId="2122" ua="false" sId="1">
    <oc r="B17" t="n">
      <v>420.36396313596</v>
    </oc>
    <nc r="B17"/>
  </rcc>
  <rcc rId="2123" ua="false" sId="1">
    <oc r="B18" t="n">
      <v>427.42474797494</v>
    </oc>
    <nc r="B18"/>
  </rcc>
  <rcc rId="2124" ua="false" sId="1">
    <oc r="B19" t="n">
      <v>427.18288787018</v>
    </oc>
    <nc r="B19"/>
  </rcc>
  <rcc rId="2125" ua="false" sId="1">
    <oc r="B20" t="n">
      <v>426.80542704423</v>
    </oc>
    <nc r="B20"/>
  </rcc>
  <rcc rId="2126" ua="false" sId="1">
    <oc r="B21" t="n">
      <v>431.4403664246</v>
    </oc>
    <nc r="B21"/>
  </rcc>
  <rcc rId="2127" ua="false" sId="1">
    <oc r="B22" t="n">
      <v>427.18370391428</v>
    </oc>
    <nc r="B22"/>
  </rcc>
  <rcc rId="2128" ua="false" sId="1">
    <oc r="B23" t="n">
      <v>428.85650646501</v>
    </oc>
    <nc r="B23"/>
  </rcc>
  <rcc rId="2129" ua="false" sId="1">
    <oc r="B24" t="n">
      <v>423.74198837286</v>
    </oc>
    <nc r="B24"/>
  </rcc>
  <rcc rId="2130" ua="false" sId="1">
    <oc r="B25" t="n">
      <v>430.18553602176</v>
    </oc>
    <nc r="B25"/>
  </rcc>
  <rcc rId="2131" ua="false" sId="1">
    <oc r="B26" t="n">
      <v>426.52165826607</v>
    </oc>
    <nc r="B26"/>
  </rcc>
  <rcc rId="2132" ua="false" sId="1">
    <oc r="B27" t="n">
      <v>427.76520129015</v>
    </oc>
    <nc r="B27"/>
  </rcc>
  <rcc rId="2133" ua="false" sId="1">
    <oc r="B28" t="n">
      <v>426.25475109949</v>
    </oc>
    <nc r="B28"/>
  </rcc>
  <rcc rId="2134" ua="false" sId="1">
    <oc r="B29" t="n">
      <v>425.49450997444</v>
    </oc>
    <nc r="B29"/>
  </rcc>
  <rcc rId="2135" ua="false" sId="1">
    <oc r="B30" t="n">
      <v>425.67108089945</v>
    </oc>
    <nc r="B30"/>
  </rcc>
  <rcc rId="2136" ua="false" sId="1">
    <oc r="B31" t="n">
      <v>424.42409690096</v>
    </oc>
    <nc r="B31"/>
  </rcc>
  <rcc rId="2137" ua="false" sId="1">
    <oc r="B32" t="n">
      <v>426.27807668085</v>
    </oc>
    <nc r="B32"/>
  </rcc>
  <rcc rId="2138" ua="false" sId="1">
    <nc r="B3" t="n">
      <v>1.1250248502676</v>
    </nc>
  </rcc>
  <rcc rId="2139" ua="false" sId="1">
    <nc r="B4" t="n">
      <v>0.9352345115892</v>
    </nc>
  </rcc>
  <rcc rId="2140" ua="false" sId="1">
    <nc r="B5" t="n">
      <v>1.0316579993381</v>
    </nc>
  </rcc>
  <rcc rId="2141" ua="false" sId="1">
    <nc r="B6" t="n">
      <v>1.0602842469976</v>
    </nc>
  </rcc>
  <rcc rId="2142" ua="false" sId="1">
    <nc r="B7" t="n">
      <v>1.2721918299553</v>
    </nc>
  </rcc>
  <rcc rId="2143" ua="false" sId="1">
    <nc r="B8" t="n">
      <v>5.1757983249285</v>
    </nc>
  </rcc>
  <rcc rId="2144" ua="false" sId="1">
    <nc r="B9" t="n">
      <v>0.99424278847156</v>
    </nc>
  </rcc>
  <rcc rId="2145" ua="false" sId="1">
    <nc r="B10" t="n">
      <v>1.0025342581453</v>
    </nc>
  </rcc>
  <rcc rId="2146" ua="false" sId="1">
    <nc r="B11" t="n">
      <v>1.1613343476103</v>
    </nc>
  </rcc>
  <rcc rId="2147" ua="false" sId="1">
    <nc r="B12" t="n">
      <v>0.92023330479721</v>
    </nc>
  </rcc>
  <rcc rId="2148" ua="false" sId="1">
    <nc r="B13" t="n">
      <v>0.85277970003297</v>
    </nc>
  </rcc>
  <rcc rId="2149" ua="false" sId="1">
    <nc r="B14" t="n">
      <v>1.2140598821072</v>
    </nc>
  </rcc>
  <rcc rId="2150" ua="false" sId="1">
    <nc r="B15" t="n">
      <v>0.92863510759864</v>
    </nc>
  </rcc>
  <rcc rId="2151" ua="false" sId="1">
    <nc r="B16" t="n">
      <v>0.9350107610876</v>
    </nc>
  </rcc>
  <rcc rId="2152" ua="false" sId="1">
    <nc r="B17" t="n">
      <v>1.4931778397421</v>
    </nc>
  </rcc>
  <rcc rId="2153" ua="false" sId="1">
    <nc r="B18" t="n">
      <v>0.92870073082766</v>
    </nc>
  </rcc>
  <rcc rId="2154" ua="false" sId="1">
    <nc r="B19" t="n">
      <v>1.0324865817665</v>
    </nc>
  </rcc>
  <rcc rId="2155" ua="false" sId="1">
    <nc r="B20" t="n">
      <v>1.350372767982</v>
    </nc>
  </rcc>
  <rcc rId="2156" ua="false" sId="1">
    <nc r="B21" t="n">
      <v>0.95808929583474</v>
    </nc>
  </rcc>
  <rcc rId="2157" ua="false" sId="1">
    <nc r="B22" t="n">
      <v>1.2582592544429</v>
    </nc>
  </rcc>
  <rcc rId="2158" ua="false" sId="1">
    <nc r="B23" t="n">
      <v>0.97304017640472</v>
    </nc>
  </rcc>
  <rcc rId="2159" ua="false" sId="1">
    <nc r="B24" t="n">
      <v>1.0411329132163</v>
    </nc>
  </rcc>
  <rcc rId="2160" ua="false" sId="1">
    <nc r="B25" t="n">
      <v>0.90091513617379</v>
    </nc>
  </rcc>
  <rcc rId="2161" ua="false" sId="1">
    <nc r="B26" t="n">
      <v>0.97143824219335</v>
    </nc>
  </rcc>
  <rcc rId="2162" ua="false" sId="1">
    <nc r="B27" t="n">
      <v>0.92631418469637</v>
    </nc>
  </rcc>
  <rcc rId="2163" ua="false" sId="1">
    <nc r="B28" t="n">
      <v>1.0080094440646</v>
    </nc>
  </rcc>
  <rcc rId="2164" ua="false" sId="1">
    <nc r="B29" t="n">
      <v>1.1225445639076</v>
    </nc>
  </rcc>
  <rcc rId="2165" ua="false" sId="1">
    <nc r="B30" t="n">
      <v>0.96850548417632</v>
    </nc>
  </rcc>
  <rcc rId="2166" ua="false" sId="1">
    <nc r="B31" t="n">
      <v>0.92951920064691</v>
    </nc>
  </rcc>
  <rcc rId="2167" ua="false" sId="1">
    <nc r="B32" t="n">
      <v>0.94987753699042</v>
    </nc>
  </rcc>
  <rcc rId="2168" ua="false" sId="1">
    <nc r="J115" t="n">
      <v>0.274687235351454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>
  <rcc rId="2169" ua="false" sId="1">
    <oc r="B3" t="n">
      <v>1.1250248502676</v>
    </oc>
    <nc r="B3" t="n">
      <v>0.21478295926253</v>
    </nc>
  </rcc>
  <rcc rId="2170" ua="false" sId="1">
    <oc r="B4" t="n">
      <v>0.9352345115892</v>
    </oc>
    <nc r="B4" t="n">
      <v>0.21677184386664</v>
    </nc>
  </rcc>
  <rcc rId="2171" ua="false" sId="1">
    <oc r="B5" t="n">
      <v>1.0316579993381</v>
    </oc>
    <nc r="B5" t="n">
      <v>0.21573065468341</v>
    </nc>
  </rcc>
  <rcc rId="2172" ua="false" sId="1">
    <oc r="B6" t="n">
      <v>1.0602842469976</v>
    </oc>
    <nc r="B6" t="n">
      <v>0.21488916068608</v>
    </nc>
  </rcc>
  <rcc rId="2173" ua="false" sId="1">
    <oc r="B7" t="n">
      <v>1.2721918299553</v>
    </oc>
    <nc r="B7" t="n">
      <v>0.21494246385375</v>
    </nc>
  </rcc>
  <rcc rId="2174" ua="false" sId="1">
    <oc r="B8" t="n">
      <v>5.1757983249285</v>
    </oc>
    <nc r="B8" t="n">
      <v>0.21489491267611</v>
    </nc>
  </rcc>
  <rcc rId="2175" ua="false" sId="1">
    <oc r="B9" t="n">
      <v>0.99424278847156</v>
    </oc>
    <nc r="B9" t="n">
      <v>0.21332630293963</v>
    </nc>
  </rcc>
  <rcc rId="2176" ua="false" sId="1">
    <oc r="B10" t="n">
      <v>1.0025342581453</v>
    </oc>
    <nc r="B10" t="n">
      <v>0.21461504414418</v>
    </nc>
  </rcc>
  <rcc rId="2177" ua="false" sId="1">
    <oc r="B11" t="n">
      <v>1.1613343476103</v>
    </oc>
    <nc r="B11" t="n">
      <v>0.21682995407612</v>
    </nc>
  </rcc>
  <rcc rId="2178" ua="false" sId="1">
    <oc r="B12" t="n">
      <v>0.92023330479721</v>
    </oc>
    <nc r="B12" t="n">
      <v>0.22022974082722</v>
    </nc>
  </rcc>
  <rcc rId="2179" ua="false" sId="1">
    <oc r="B13" t="n">
      <v>0.85277970003297</v>
    </oc>
    <nc r="B13" t="n">
      <v>0.21550168707284</v>
    </nc>
  </rcc>
  <rcc rId="2180" ua="false" sId="1">
    <oc r="B14" t="n">
      <v>1.2140598821072</v>
    </oc>
    <nc r="B14" t="n">
      <v>0.21191825818451</v>
    </nc>
  </rcc>
  <rcc rId="2181" ua="false" sId="1">
    <oc r="B15" t="n">
      <v>0.92863510759864</v>
    </oc>
    <nc r="B15" t="n">
      <v>0.22206014592397</v>
    </nc>
  </rcc>
  <rcc rId="2182" ua="false" sId="1">
    <oc r="B16" t="n">
      <v>0.9350107610876</v>
    </oc>
    <nc r="B16" t="n">
      <v>0.21199174054647</v>
    </nc>
  </rcc>
  <rcc rId="2183" ua="false" sId="1">
    <oc r="B17" t="n">
      <v>1.4931778397421</v>
    </oc>
    <nc r="B17" t="n">
      <v>0.2216699794335</v>
    </nc>
  </rcc>
  <rcc rId="2184" ua="false" sId="1">
    <oc r="B18" t="n">
      <v>0.92870073082766</v>
    </oc>
    <nc r="B18" t="n">
      <v>0.21412594856818</v>
    </nc>
  </rcc>
  <rcc rId="2185" ua="false" sId="1">
    <oc r="B19" t="n">
      <v>1.0324865817665</v>
    </oc>
    <nc r="B19" t="n">
      <v>0.21363632190666</v>
    </nc>
  </rcc>
  <rcc rId="2186" ua="false" sId="1">
    <oc r="B20" t="n">
      <v>1.350372767982</v>
    </oc>
    <nc r="B20" t="n">
      <v>0.21236990764311</v>
    </nc>
  </rcc>
  <rcc rId="2187" ua="false" sId="1">
    <oc r="B21" t="n">
      <v>0.95808929583474</v>
    </oc>
    <nc r="B21" t="n">
      <v>0.21625193082183</v>
    </nc>
  </rcc>
  <rcc rId="2188" ua="false" sId="1">
    <oc r="B22" t="n">
      <v>1.2582592544429</v>
    </oc>
    <nc r="B22" t="n">
      <v>0.21398895200839</v>
    </nc>
  </rcc>
  <rcc rId="2189" ua="false" sId="1">
    <oc r="B23" t="n">
      <v>0.97304017640472</v>
    </oc>
    <nc r="B23" t="n">
      <v>0.22775333326751</v>
    </nc>
  </rcc>
  <rcc rId="2190" ua="false" sId="1">
    <oc r="B24" t="n">
      <v>1.0411329132163</v>
    </oc>
    <nc r="B24" t="n">
      <v>0.21089090879684</v>
    </nc>
  </rcc>
  <rcc rId="2191" ua="false" sId="1">
    <oc r="B25" t="n">
      <v>0.90091513617379</v>
    </oc>
    <nc r="B25" t="n">
      <v>0.2151971034989</v>
    </nc>
  </rcc>
  <rcc rId="2192" ua="false" sId="1">
    <oc r="B26" t="n">
      <v>0.97143824219335</v>
    </oc>
    <nc r="B26" t="n">
      <v>0.21428392423652</v>
    </nc>
  </rcc>
  <rcc rId="2193" ua="false" sId="1">
    <oc r="B27" t="n">
      <v>0.92631418469637</v>
    </oc>
    <nc r="B27" t="n">
      <v>0.23652793434494</v>
    </nc>
  </rcc>
  <rcc rId="2194" ua="false" sId="1">
    <oc r="B28" t="n">
      <v>1.0080094440646</v>
    </oc>
    <nc r="B28" t="n">
      <v>0.21972121320991</v>
    </nc>
  </rcc>
  <rcc rId="2195" ua="false" sId="1">
    <oc r="B29" t="n">
      <v>1.1225445639076</v>
    </oc>
    <nc r="B29" t="n">
      <v>0.22146728658993</v>
    </nc>
  </rcc>
  <rcc rId="2196" ua="false" sId="1">
    <oc r="B30" t="n">
      <v>0.96850548417632</v>
    </oc>
    <nc r="B30" t="n">
      <v>0.21564257265016</v>
    </nc>
  </rcc>
  <rcc rId="2197" ua="false" sId="1">
    <oc r="B31" t="n">
      <v>0.92951920064691</v>
    </oc>
    <nc r="B31" t="n">
      <v>0.21626852154248</v>
    </nc>
  </rcc>
  <rcc rId="2198" ua="false" sId="1">
    <oc r="B32" t="n">
      <v>0.94987753699042</v>
    </oc>
    <nc r="B32" t="n">
      <v>0.21999918906112</v>
    </nc>
  </rcc>
  <rcc rId="2199" ua="false" sId="1">
    <nc r="J117" t="n">
      <v>0.00186069710831816</v>
    </nc>
  </rcc>
  <rcc rId="2200" ua="false" sId="1">
    <oc r="B3" t="n">
      <v>0.21478295926253</v>
    </oc>
    <nc r="B3" t="n">
      <v>0.14173314845976</v>
    </nc>
  </rcc>
  <rcc rId="2201" ua="false" sId="1">
    <oc r="B4" t="n">
      <v>0.21677184386664</v>
    </oc>
    <nc r="B4" t="n">
      <v>0.14077309768746</v>
    </nc>
  </rcc>
  <rcc rId="2202" ua="false" sId="1">
    <oc r="B5" t="n">
      <v>0.21573065468341</v>
    </oc>
    <nc r="B5" t="n">
      <v>0.14137803481754</v>
    </nc>
  </rcc>
  <rcc rId="2203" ua="false" sId="1">
    <oc r="B6" t="n">
      <v>0.21488916068608</v>
    </oc>
    <nc r="B6" t="n">
      <v>0.13968796393814</v>
    </nc>
  </rcc>
  <rcc rId="2204" ua="false" sId="1">
    <oc r="B7" t="n">
      <v>0.21494246385375</v>
    </oc>
    <nc r="B7" t="n">
      <v>0.14202439976916</v>
    </nc>
  </rcc>
  <rcc rId="2205" ua="false" sId="1">
    <oc r="B8" t="n">
      <v>0.21489491267611</v>
    </oc>
    <nc r="B8" t="n">
      <v>0.14174308413934</v>
    </nc>
  </rcc>
  <rcc rId="2206" ua="false" sId="1">
    <oc r="B9" t="n">
      <v>0.21332630293963</v>
    </oc>
    <nc r="B9" t="n">
      <v>0.14213729177887</v>
    </nc>
  </rcc>
  <rcc rId="2207" ua="false" sId="1">
    <oc r="B10" t="n">
      <v>0.21461504414418</v>
    </oc>
    <nc r="B10" t="n">
      <v>0.14110391956203</v>
    </nc>
  </rcc>
  <rcc rId="2208" ua="false" sId="1">
    <oc r="B11" t="n">
      <v>0.21682995407612</v>
    </oc>
    <nc r="B11" t="n">
      <v>0.14195902189777</v>
    </nc>
  </rcc>
  <rcc rId="2209" ua="false" sId="1">
    <oc r="B12" t="n">
      <v>0.22022974082722</v>
    </oc>
    <nc r="B12" t="n">
      <v>0.14075381777183</v>
    </nc>
  </rcc>
  <rcc rId="2210" ua="false" sId="1">
    <oc r="B13" t="n">
      <v>0.21550168707284</v>
    </oc>
    <nc r="B13" t="n">
      <v>0.14039724237431</v>
    </nc>
  </rcc>
  <rcc rId="2211" ua="false" sId="1">
    <oc r="B14" t="n">
      <v>0.21191825818451</v>
    </oc>
    <nc r="B14" t="n">
      <v>0.14126610388175</v>
    </nc>
  </rcc>
  <rcc rId="2212" ua="false" sId="1">
    <oc r="B15" t="n">
      <v>0.22206014592397</v>
    </oc>
    <nc r="B15" t="n">
      <v>0.14288930310264</v>
    </nc>
  </rcc>
  <rcc rId="2213" ua="false" sId="1">
    <oc r="B16" t="n">
      <v>0.21199174054647</v>
    </oc>
    <nc r="B16" t="n">
      <v>0.14110835198504</v>
    </nc>
  </rcc>
  <rcc rId="2214" ua="false" sId="1">
    <oc r="B17" t="n">
      <v>0.2216699794335</v>
    </oc>
    <nc r="B17" t="n">
      <v>0.14056580096795</v>
    </nc>
  </rcc>
  <rcc rId="2215" ua="false" sId="1">
    <oc r="B18" t="n">
      <v>0.21412594856818</v>
    </oc>
    <nc r="B18" t="n">
      <v>0.19993637815939</v>
    </nc>
  </rcc>
  <rcc rId="2216" ua="false" sId="1">
    <oc r="B19" t="n">
      <v>0.21363632190666</v>
    </oc>
    <nc r="B19" t="n">
      <v>0.14193460123088</v>
    </nc>
  </rcc>
  <rcc rId="2217" ua="false" sId="1">
    <oc r="B20" t="n">
      <v>0.21236990764311</v>
    </oc>
    <nc r="B20" t="n">
      <v>0.1403672982168</v>
    </nc>
  </rcc>
  <rcc rId="2218" ua="false" sId="1">
    <oc r="B21" t="n">
      <v>0.21625193082183</v>
    </oc>
    <nc r="B21" t="n">
      <v>0.14089847984881</v>
    </nc>
  </rcc>
  <rcc rId="2219" ua="false" sId="1">
    <oc r="B22" t="n">
      <v>0.21398895200839</v>
    </oc>
    <nc r="B22" t="n">
      <v>0.14125554566009</v>
    </nc>
  </rcc>
  <rcc rId="2220" ua="false" sId="1">
    <oc r="B23" t="n">
      <v>0.22775333326751</v>
    </oc>
    <nc r="B23" t="n">
      <v>0.14164829326252</v>
    </nc>
  </rcc>
  <rcc rId="2221" ua="false" sId="1">
    <oc r="B24" t="n">
      <v>0.21089090879684</v>
    </oc>
    <nc r="B24" t="n">
      <v>0.14010044665935</v>
    </nc>
  </rcc>
  <rcc rId="2222" ua="false" sId="1">
    <oc r="B25" t="n">
      <v>0.2151971034989</v>
    </oc>
    <nc r="B25" t="n">
      <v>0.14041008806121</v>
    </nc>
  </rcc>
  <rcc rId="2223" ua="false" sId="1">
    <oc r="B26" t="n">
      <v>0.21428392423652</v>
    </oc>
    <nc r="B26" t="n">
      <v>0.1420265996405</v>
    </nc>
  </rcc>
  <rcc rId="2224" ua="false" sId="1">
    <oc r="B27" t="n">
      <v>0.23652793434494</v>
    </oc>
    <nc r="B27" t="n">
      <v>0.14058132542756</v>
    </nc>
  </rcc>
  <rcc rId="2225" ua="false" sId="1">
    <oc r="B28" t="n">
      <v>0.21972121320991</v>
    </oc>
    <nc r="B28" t="n">
      <v>0.14055988018837</v>
    </nc>
  </rcc>
  <rcc rId="2226" ua="false" sId="1">
    <oc r="B29" t="n">
      <v>0.22146728658993</v>
    </oc>
    <nc r="B29" t="n">
      <v>0.14209736334466</v>
    </nc>
  </rcc>
  <rcc rId="2227" ua="false" sId="1">
    <oc r="B30" t="n">
      <v>0.21564257265016</v>
    </oc>
    <nc r="B30" t="n">
      <v>0.14032860270684</v>
    </nc>
  </rcc>
  <rcc rId="2228" ua="false" sId="1">
    <oc r="B31" t="n">
      <v>0.21626852154248</v>
    </oc>
    <nc r="B31" t="n">
      <v>0.14032158269028</v>
    </nc>
  </rcc>
  <rcc rId="2229" ua="false" sId="1">
    <oc r="B32" t="n">
      <v>0.21999918906112</v>
    </oc>
    <nc r="B32" t="n">
      <v>0.14045371385607</v>
    </nc>
  </rcc>
  <rcc rId="2230" ua="false" sId="1">
    <nc r="J119" t="n">
      <v>0.00384924851477439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34" ua="false" sId="1">
    <oc r="B3" t="n">
      <v>138.28253525041</v>
    </oc>
    <nc r="B3" t="n">
      <v>0.32858034942598</v>
    </nc>
  </rcc>
  <rcc rId="35" ua="false" sId="1">
    <oc r="B4" t="n">
      <v>135.74516393603</v>
    </oc>
    <nc r="B4" t="n">
      <v>0.32780815147366</v>
    </nc>
  </rcc>
  <rcc rId="36" ua="false" sId="1">
    <oc r="B5" t="n">
      <v>132.0967172543</v>
    </oc>
    <nc r="B5" t="n">
      <v>0.35321040742266</v>
    </nc>
  </rcc>
  <rcc rId="37" ua="false" sId="1">
    <oc r="B6" t="n">
      <v>128.64646589027</v>
    </oc>
    <nc r="B6" t="n">
      <v>0.34217311165468</v>
    </nc>
  </rcc>
  <rcc rId="38" ua="false" sId="1">
    <oc r="B7" t="n">
      <v>128.45271200913</v>
    </oc>
    <nc r="B7" t="n">
      <v>0.343694625023</v>
    </nc>
  </rcc>
  <rcc rId="39" ua="false" sId="1">
    <oc r="B8" t="n">
      <v>133.63977125652</v>
    </oc>
    <nc r="B8" t="n">
      <v>0.33698277138541</v>
    </nc>
  </rcc>
  <rcc rId="40" ua="false" sId="1">
    <oc r="B9" t="n">
      <v>137.91891390684</v>
    </oc>
    <nc r="B9" t="n">
      <v>0.32549839521837</v>
    </nc>
  </rcc>
  <rcc rId="41" ua="false" sId="1">
    <oc r="B10" t="n">
      <v>132.63592803899</v>
    </oc>
    <nc r="B10" t="n">
      <v>0.32475876115237</v>
    </nc>
  </rcc>
  <rcc rId="42" ua="false" sId="1">
    <oc r="B11" t="n">
      <v>137.12615215914</v>
    </oc>
    <nc r="B11" t="n">
      <v>0.43045098731284</v>
    </nc>
  </rcc>
  <rcc rId="43" ua="false" sId="1">
    <oc r="B12" t="n">
      <v>137.07908971223</v>
    </oc>
    <nc r="B12" t="n">
      <v>0.34394125256712</v>
    </nc>
  </rcc>
  <rcc rId="44" ua="false" sId="1">
    <oc r="B13" t="n">
      <v>136.12519335907</v>
    </oc>
    <nc r="B13" t="n">
      <v>0.32823147724492</v>
    </nc>
  </rcc>
  <rcc rId="45" ua="false" sId="1">
    <oc r="B14" t="n">
      <v>129.51718538188</v>
    </oc>
    <nc r="B14" t="n">
      <v>0.33825449308735</v>
    </nc>
  </rcc>
  <rcc rId="46" ua="false" sId="1">
    <oc r="B15" t="n">
      <v>130.04855870229</v>
    </oc>
    <nc r="B15" t="n">
      <v>0.3336251555561</v>
    </nc>
  </rcc>
  <rcc rId="47" ua="false" sId="1">
    <oc r="B16" t="n">
      <v>137.78570505951</v>
    </oc>
    <nc r="B16" t="n">
      <v>0.32772320015019</v>
    </nc>
  </rcc>
  <rcc rId="48" ua="false" sId="1">
    <oc r="B17" t="n">
      <v>139.74469355151</v>
    </oc>
    <nc r="B17" t="n">
      <v>0.33664039320612</v>
    </nc>
  </rcc>
  <rcc rId="49" ua="false" sId="1">
    <oc r="B18" t="n">
      <v>132.29331150629</v>
    </oc>
    <nc r="B18" t="n">
      <v>0.33776859258487</v>
    </nc>
  </rcc>
  <rcc rId="50" ua="false" sId="1">
    <oc r="B19" t="n">
      <v>136.7922119328</v>
    </oc>
    <nc r="B19" t="n">
      <v>0.33276121677298</v>
    </nc>
  </rcc>
  <rcc rId="51" ua="false" sId="1">
    <oc r="B20" t="n">
      <v>132.75242003423</v>
    </oc>
    <nc r="B20" t="n">
      <v>0.327664819594</v>
    </nc>
  </rcc>
  <rcc rId="52" ua="false" sId="1">
    <oc r="B21" t="n">
      <v>133.65670724344</v>
    </oc>
    <nc r="B21" t="n">
      <v>0.33138320851624</v>
    </nc>
  </rcc>
  <rcc rId="53" ua="false" sId="1">
    <oc r="B22" t="n">
      <v>132.21067767227</v>
    </oc>
    <nc r="B22" t="n">
      <v>0.32747539528108</v>
    </nc>
  </rcc>
  <rcc rId="54" ua="false" sId="1">
    <oc r="B23" t="n">
      <v>138.61711667529</v>
    </oc>
    <nc r="B23" t="n">
      <v>0.33848559530586</v>
    </nc>
  </rcc>
  <rcc rId="55" ua="false" sId="1">
    <oc r="B24" t="n">
      <v>135.08223933628</v>
    </oc>
    <nc r="B24" t="n">
      <v>0.35430327588894</v>
    </nc>
  </rcc>
  <rcc rId="56" ua="false" sId="1">
    <oc r="B25" t="n">
      <v>132.78036715867</v>
    </oc>
    <nc r="B25" t="n">
      <v>0.36090173750579</v>
    </nc>
  </rcc>
  <rcc rId="57" ua="false" sId="1">
    <oc r="B26" t="n">
      <v>135.48414797261</v>
    </oc>
    <nc r="B26" t="n">
      <v>0.32638156729517</v>
    </nc>
  </rcc>
  <rcc rId="58" ua="false" sId="1">
    <oc r="B27" t="n">
      <v>137.70917216568</v>
    </oc>
    <nc r="B27" t="n">
      <v>0.33026798929566</v>
    </nc>
  </rcc>
  <rcc rId="59" ua="false" sId="1">
    <oc r="B28" t="n">
      <v>131.38229052464</v>
    </oc>
    <nc r="B28" t="n">
      <v>0.32891864128226</v>
    </nc>
  </rcc>
  <rcc rId="60" ua="false" sId="1">
    <oc r="B29" t="n">
      <v>133.38016553042</v>
    </oc>
    <nc r="B29" t="n">
      <v>0.32548420043828</v>
    </nc>
  </rcc>
  <rcc rId="61" ua="false" sId="1">
    <oc r="B30" t="n">
      <v>137.7253538101</v>
    </oc>
    <nc r="B30" t="n">
      <v>0.33572585827986</v>
    </nc>
  </rcc>
  <rcc rId="62" ua="false" sId="1">
    <oc r="B31" t="n">
      <v>127.12461692423</v>
    </oc>
    <nc r="B31" t="n">
      <v>0.36551812826124</v>
    </nc>
  </rcc>
  <rcc rId="63" ua="false" sId="1">
    <oc r="B32" t="n">
      <v>130.25620691445</v>
    </oc>
    <nc r="B32" t="n">
      <v>0.32883060587631</v>
    </nc>
  </rcc>
  <rcc rId="64" ua="false" sId="1">
    <oc r="B33" t="n">
      <v>138.28253525041</v>
    </oc>
    <nc r="B33" t="n">
      <v>0.32858034942598</v>
    </nc>
  </rcc>
  <rcc rId="65" ua="false" sId="1">
    <nc r="J112" t="e">
      <f>SQRT(G112/H112)*I112</f>
    </nc>
  </rcc>
  <rcc rId="66" ua="false" sId="1">
    <oc r="J112" t="e">
      <f>SQRT(G112/H112)*I112</f>
    </oc>
    <nc r="J112"/>
  </rcc>
  <rcc rId="67" ua="false" sId="1">
    <nc r="J112" t="n">
      <v>0.00722007835200095</v>
    </nc>
  </rcc>
  <rcc rId="68" ua="false" sId="1">
    <oc r="B3" t="n">
      <v>0.32858034942598</v>
    </oc>
    <nc r="B3"/>
  </rcc>
  <rcc rId="69" ua="false" sId="1">
    <oc r="B4" t="n">
      <v>0.32780815147366</v>
    </oc>
    <nc r="B4"/>
  </rcc>
  <rcc rId="70" ua="false" sId="1">
    <oc r="B5" t="n">
      <v>0.35321040742266</v>
    </oc>
    <nc r="B5"/>
  </rcc>
  <rcc rId="71" ua="false" sId="1">
    <oc r="B6" t="n">
      <v>0.34217311165468</v>
    </oc>
    <nc r="B6"/>
  </rcc>
  <rcc rId="72" ua="false" sId="1">
    <oc r="B7" t="n">
      <v>0.343694625023</v>
    </oc>
    <nc r="B7"/>
  </rcc>
  <rcc rId="73" ua="false" sId="1">
    <oc r="B8" t="n">
      <v>0.33698277138541</v>
    </oc>
    <nc r="B8"/>
  </rcc>
  <rcc rId="74" ua="false" sId="1">
    <oc r="B9" t="n">
      <v>0.32549839521837</v>
    </oc>
    <nc r="B9"/>
  </rcc>
  <rcc rId="75" ua="false" sId="1">
    <oc r="B10" t="n">
      <v>0.32475876115237</v>
    </oc>
    <nc r="B10"/>
  </rcc>
  <rcc rId="76" ua="false" sId="1">
    <oc r="B11" t="n">
      <v>0.43045098731284</v>
    </oc>
    <nc r="B11"/>
  </rcc>
  <rcc rId="77" ua="false" sId="1">
    <oc r="B12" t="n">
      <v>0.34394125256712</v>
    </oc>
    <nc r="B12"/>
  </rcc>
  <rcc rId="78" ua="false" sId="1">
    <oc r="B13" t="n">
      <v>0.32823147724492</v>
    </oc>
    <nc r="B13"/>
  </rcc>
  <rcc rId="79" ua="false" sId="1">
    <oc r="B14" t="n">
      <v>0.33825449308735</v>
    </oc>
    <nc r="B14"/>
  </rcc>
  <rcc rId="80" ua="false" sId="1">
    <oc r="B15" t="n">
      <v>0.3336251555561</v>
    </oc>
    <nc r="B15"/>
  </rcc>
  <rcc rId="81" ua="false" sId="1">
    <oc r="B16" t="n">
      <v>0.32772320015019</v>
    </oc>
    <nc r="B16"/>
  </rcc>
  <rcc rId="82" ua="false" sId="1">
    <oc r="B17" t="n">
      <v>0.33664039320612</v>
    </oc>
    <nc r="B17"/>
  </rcc>
  <rcc rId="83" ua="false" sId="1">
    <oc r="B18" t="n">
      <v>0.33776859258487</v>
    </oc>
    <nc r="B18"/>
  </rcc>
  <rcc rId="84" ua="false" sId="1">
    <oc r="B19" t="n">
      <v>0.33276121677298</v>
    </oc>
    <nc r="B19"/>
  </rcc>
  <rcc rId="85" ua="false" sId="1">
    <oc r="B20" t="n">
      <v>0.327664819594</v>
    </oc>
    <nc r="B20"/>
  </rcc>
  <rcc rId="86" ua="false" sId="1">
    <oc r="B21" t="n">
      <v>0.33138320851624</v>
    </oc>
    <nc r="B21"/>
  </rcc>
  <rcc rId="87" ua="false" sId="1">
    <oc r="B22" t="n">
      <v>0.32747539528108</v>
    </oc>
    <nc r="B22"/>
  </rcc>
  <rcc rId="88" ua="false" sId="1">
    <oc r="B23" t="n">
      <v>0.33848559530586</v>
    </oc>
    <nc r="B23"/>
  </rcc>
  <rcc rId="89" ua="false" sId="1">
    <oc r="B24" t="n">
      <v>0.35430327588894</v>
    </oc>
    <nc r="B24"/>
  </rcc>
  <rcc rId="90" ua="false" sId="1">
    <oc r="B25" t="n">
      <v>0.36090173750579</v>
    </oc>
    <nc r="B25"/>
  </rcc>
  <rcc rId="91" ua="false" sId="1">
    <oc r="B26" t="n">
      <v>0.32638156729517</v>
    </oc>
    <nc r="B26"/>
  </rcc>
  <rcc rId="92" ua="false" sId="1">
    <oc r="B27" t="n">
      <v>0.33026798929566</v>
    </oc>
    <nc r="B27"/>
  </rcc>
  <rcc rId="93" ua="false" sId="1">
    <oc r="B28" t="n">
      <v>0.32891864128226</v>
    </oc>
    <nc r="B28"/>
  </rcc>
  <rcc rId="94" ua="false" sId="1">
    <oc r="B29" t="n">
      <v>0.32548420043828</v>
    </oc>
    <nc r="B29"/>
  </rcc>
  <rcc rId="95" ua="false" sId="1">
    <oc r="B30" t="n">
      <v>0.33572585827986</v>
    </oc>
    <nc r="B30"/>
  </rcc>
  <rcc rId="96" ua="false" sId="1">
    <oc r="B31" t="n">
      <v>0.36551812826124</v>
    </oc>
    <nc r="B31"/>
  </rcc>
  <rcc rId="97" ua="false" sId="1">
    <oc r="B32" t="n">
      <v>0.32883060587631</v>
    </oc>
    <nc r="B32"/>
  </rcc>
  <rcc rId="98" ua="false" sId="1">
    <oc r="B33" t="n">
      <v>0.32858034942598</v>
    </oc>
    <nc r="B33"/>
  </rcc>
  <rcc rId="99" ua="false" sId="1">
    <nc r="B3" t="n">
      <v>0.16725127034435</v>
    </nc>
  </rcc>
  <rcc rId="100" ua="false" sId="1">
    <nc r="B4" t="n">
      <v>0.16544404560494</v>
    </nc>
  </rcc>
  <rcc rId="101" ua="false" sId="1">
    <nc r="B5" t="n">
      <v>0.1684252176431</v>
    </nc>
  </rcc>
  <rcc rId="102" ua="false" sId="1">
    <nc r="B6" t="n">
      <v>0.16891479678276</v>
    </nc>
  </rcc>
  <rcc rId="103" ua="false" sId="1">
    <nc r="B7" t="n">
      <v>0.16679610785588</v>
    </nc>
  </rcc>
  <rcc rId="104" ua="false" sId="1">
    <nc r="B8" t="n">
      <v>0.16663668953346</v>
    </nc>
  </rcc>
  <rcc rId="105" ua="false" sId="1">
    <nc r="B9" t="n">
      <v>0.16603455796527</v>
    </nc>
  </rcc>
  <rcc rId="106" ua="false" sId="1">
    <nc r="B10" t="n">
      <v>0.16615671280478</v>
    </nc>
  </rcc>
  <rcc rId="107" ua="false" sId="1">
    <nc r="B11" t="n">
      <v>0.16464709519788</v>
    </nc>
  </rcc>
  <rcc rId="108" ua="false" sId="1">
    <nc r="B12" t="n">
      <v>0.16761284665651</v>
    </nc>
  </rcc>
  <rcc rId="109" ua="false" sId="1">
    <nc r="B13" t="n">
      <v>0.16655361125888</v>
    </nc>
  </rcc>
  <rcc rId="110" ua="false" sId="1">
    <nc r="B14" t="n">
      <v>0.16643228228005</v>
    </nc>
  </rcc>
  <rcc rId="111" ua="false" sId="1">
    <nc r="B15" t="n">
      <v>0.1674635398964</v>
    </nc>
  </rcc>
  <rcc rId="112" ua="false" sId="1">
    <nc r="B16" t="n">
      <v>0.1667165724308</v>
    </nc>
  </rcc>
  <rcc rId="113" ua="false" sId="1">
    <nc r="B17" t="n">
      <v>0.16553810507841</v>
    </nc>
  </rcc>
  <rcc rId="114" ua="false" sId="1">
    <nc r="B18" t="n">
      <v>0.16731701878092</v>
    </nc>
  </rcc>
  <rcc rId="115" ua="false" sId="1">
    <nc r="B19" t="n">
      <v>0.16658264700303</v>
    </nc>
  </rcc>
  <rcc rId="116" ua="false" sId="1">
    <nc r="B20" t="n">
      <v>0.16707864690698</v>
    </nc>
  </rcc>
  <rcc rId="117" ua="false" sId="1">
    <nc r="B21" t="n">
      <v>0.16782831296122</v>
    </nc>
  </rcc>
  <rcc rId="118" ua="false" sId="1">
    <nc r="B22" t="n">
      <v>0.16800407753656</v>
    </nc>
  </rcc>
  <rcc rId="119" ua="false" sId="1">
    <nc r="B23" t="n">
      <v>0.16619861506608</v>
    </nc>
  </rcc>
  <rcc rId="120" ua="false" sId="1">
    <nc r="B24" t="n">
      <v>0.16683424154798</v>
    </nc>
  </rcc>
  <rcc rId="121" ua="false" sId="1">
    <nc r="B25" t="n">
      <v>0.16672478017128</v>
    </nc>
  </rcc>
  <rcc rId="122" ua="false" sId="1">
    <nc r="B26" t="n">
      <v>0.16680215192591</v>
    </nc>
  </rcc>
  <rcc rId="123" ua="false" sId="1">
    <nc r="B27" t="n">
      <v>0.16759340405251</v>
    </nc>
  </rcc>
  <rcc rId="124" ua="false" sId="1">
    <nc r="B28" t="n">
      <v>0.16525641941197</v>
    </nc>
  </rcc>
  <rcc rId="125" ua="false" sId="1">
    <nc r="B29" t="n">
      <v>0.16800277943003</v>
    </nc>
  </rcc>
  <rcc rId="126" ua="false" sId="1">
    <nc r="B30" t="n">
      <v>0.16643874480269</v>
    </nc>
  </rcc>
  <rcc rId="127" ua="false" sId="1">
    <nc r="B31" t="n">
      <v>0.16657827766625</v>
    </nc>
  </rcc>
  <rcc rId="128" ua="false" sId="1">
    <nc r="B32" t="n">
      <v>0.16589647461331</v>
    </nc>
  </rcc>
  <rcc rId="129" ua="false" sId="1">
    <nc r="B33" t="n">
      <v>0.16725127034435</v>
    </nc>
  </rcc>
  <rcc rId="130" ua="false" sId="1">
    <nc r="J114" t="e">
      <f>SQRT(G113/H114)*I114</f>
    </nc>
  </rcc>
  <rcc rId="131" ua="false" sId="1">
    <oc r="J114" t="e">
      <f>SQRT(G113/H114)*I114</f>
    </oc>
    <nc r="J114"/>
  </rcc>
  <rcc rId="132" ua="false" sId="1">
    <nc r="J114" t="n">
      <v>0.000329699468322883</v>
    </nc>
  </rcc>
  <rcc rId="133" ua="false" sId="1">
    <oc r="B3" t="n">
      <v>0.16725127034435</v>
    </oc>
    <nc r="B3" t="n">
      <v>0.12509295172182</v>
    </nc>
  </rcc>
  <rcc rId="134" ua="false" sId="1">
    <oc r="B4" t="n">
      <v>0.16544404560494</v>
    </oc>
    <nc r="B4" t="n">
      <v>0.12452048076755</v>
    </nc>
  </rcc>
  <rcc rId="135" ua="false" sId="1">
    <oc r="B5" t="n">
      <v>0.1684252176431</v>
    </oc>
    <nc r="B5" t="n">
      <v>0.1247790947523</v>
    </nc>
  </rcc>
  <rcc rId="136" ua="false" sId="1">
    <oc r="B6" t="n">
      <v>0.16891479678276</v>
    </oc>
    <nc r="B6" t="n">
      <v>0.12486838207515</v>
    </nc>
  </rcc>
  <rcc rId="137" ua="false" sId="1">
    <oc r="B7" t="n">
      <v>0.16679610785588</v>
    </oc>
    <nc r="B7" t="n">
      <v>0.12384668760885</v>
    </nc>
  </rcc>
  <rcc rId="138" ua="false" sId="1">
    <oc r="B8" t="n">
      <v>0.16663668953346</v>
    </oc>
    <nc r="B8" t="n">
      <v>0.12415783402583</v>
    </nc>
  </rcc>
  <rcc rId="139" ua="false" sId="1">
    <oc r="B9" t="n">
      <v>0.16603455796527</v>
    </oc>
    <nc r="B9" t="n">
      <v>0.12448884317723</v>
    </nc>
  </rcc>
  <rcc rId="140" ua="false" sId="1">
    <oc r="B10" t="n">
      <v>0.16615671280478</v>
    </oc>
    <nc r="B10" t="n">
      <v>0.12462315497807</v>
    </nc>
  </rcc>
  <rcc rId="141" ua="false" sId="1">
    <oc r="B11" t="n">
      <v>0.16464709519788</v>
    </oc>
    <nc r="B11" t="n">
      <v>0.12526808357719</v>
    </nc>
  </rcc>
  <rcc rId="142" ua="false" sId="1">
    <oc r="B12" t="n">
      <v>0.16761284665651</v>
    </oc>
    <nc r="B12" t="n">
      <v>0.1246653062108</v>
    </nc>
  </rcc>
  <rcc rId="143" ua="false" sId="1">
    <oc r="B13" t="n">
      <v>0.16655361125888</v>
    </oc>
    <nc r="B13" t="n">
      <v>0.12470300238851</v>
    </nc>
  </rcc>
  <rcc rId="144" ua="false" sId="1">
    <oc r="B14" t="n">
      <v>0.16643228228005</v>
    </oc>
    <nc r="B14" t="n">
      <v>0.12541791675526</v>
    </nc>
  </rcc>
  <rcc rId="145" ua="false" sId="1">
    <oc r="B15" t="n">
      <v>0.1674635398964</v>
    </oc>
    <nc r="B15" t="n">
      <v>0.12465324445119</v>
    </nc>
  </rcc>
  <rcc rId="146" ua="false" sId="1">
    <oc r="B16" t="n">
      <v>0.1667165724308</v>
    </oc>
    <nc r="B16" t="n">
      <v>0.12471605633159</v>
    </nc>
  </rcc>
  <rcc rId="147" ua="false" sId="1">
    <oc r="B17" t="n">
      <v>0.16553810507841</v>
    </oc>
    <nc r="B17" t="n">
      <v>0.12506380373325</v>
    </nc>
  </rcc>
  <rcc rId="148" ua="false" sId="1">
    <oc r="B18" t="n">
      <v>0.16731701878092</v>
    </oc>
    <nc r="B18" t="n">
      <v>0.12483817241289</v>
    </nc>
  </rcc>
  <rcc rId="149" ua="false" sId="1">
    <oc r="B19" t="n">
      <v>0.16658264700303</v>
    </oc>
    <nc r="B19" t="n">
      <v>0.12492355352715</v>
    </nc>
  </rcc>
  <rcc rId="150" ua="false" sId="1">
    <oc r="B20" t="n">
      <v>0.16707864690698</v>
    </oc>
    <nc r="B20" t="n">
      <v>0.12454494868893</v>
    </nc>
  </rcc>
  <rcc rId="151" ua="false" sId="1">
    <oc r="B21" t="n">
      <v>0.16782831296122</v>
    </oc>
    <nc r="B21" t="n">
      <v>0.12430716321698</v>
    </nc>
  </rcc>
  <rcc rId="152" ua="false" sId="1">
    <oc r="B22" t="n">
      <v>0.16800407753656</v>
    </oc>
    <nc r="B22" t="n">
      <v>0.12472625068382</v>
    </nc>
  </rcc>
  <rcc rId="153" ua="false" sId="1">
    <oc r="B23" t="n">
      <v>0.16619861506608</v>
    </oc>
    <nc r="B23" t="n">
      <v>0.12459630642096</v>
    </nc>
  </rcc>
  <rcc rId="154" ua="false" sId="1">
    <oc r="B24" t="n">
      <v>0.16683424154798</v>
    </oc>
    <nc r="B24" t="n">
      <v>0.12429716048429</v>
    </nc>
  </rcc>
  <rcc rId="155" ua="false" sId="1">
    <oc r="B25" t="n">
      <v>0.16672478017128</v>
    </oc>
    <nc r="B25" t="n">
      <v>0.1254428122848</v>
    </nc>
  </rcc>
  <rcc rId="156" ua="false" sId="1">
    <oc r="B26" t="n">
      <v>0.16680215192591</v>
    </oc>
    <nc r="B26" t="n">
      <v>0.12449439071071</v>
    </nc>
  </rcc>
  <rcc rId="157" ua="false" sId="1">
    <oc r="B27" t="n">
      <v>0.16759340405251</v>
    </oc>
    <nc r="B27" t="n">
      <v>0.12478343210936</v>
    </nc>
  </rcc>
  <rcc rId="158" ua="false" sId="1">
    <oc r="B28" t="n">
      <v>0.16525641941197</v>
    </oc>
    <nc r="B28" t="n">
      <v>0.12426413480846</v>
    </nc>
  </rcc>
  <rcc rId="159" ua="false" sId="1">
    <oc r="B29" t="n">
      <v>0.16800277943003</v>
    </oc>
    <nc r="B29" t="n">
      <v>0.1249258190942</v>
    </nc>
  </rcc>
  <rcc rId="160" ua="false" sId="1">
    <oc r="B30" t="n">
      <v>0.16643874480269</v>
    </oc>
    <nc r="B30" t="n">
      <v>0.1247261752796</v>
    </nc>
  </rcc>
  <rcc rId="161" ua="false" sId="1">
    <oc r="B31" t="n">
      <v>0.16657827766625</v>
    </oc>
    <nc r="B31" t="n">
      <v>0.1240437315375</v>
    </nc>
  </rcc>
  <rcc rId="162" ua="false" sId="1">
    <oc r="B32" t="n">
      <v>0.16589647461331</v>
    </oc>
    <nc r="B32" t="n">
      <v>0.12419639342407</v>
    </nc>
  </rcc>
  <rcc rId="163" ua="false" sId="1">
    <oc r="B33" t="n">
      <v>0.16725127034435</v>
    </oc>
    <nc r="B33" t="n">
      <v>0.12509295172182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164" ua="false" sId="1">
    <nc r="J114" t="n">
      <v>0.000135531569037872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165" ua="false" sId="1">
    <nc r="H107" t="inlineStr">
      <is>
        <r>
          <rPr>
            <sz val="11"/>
            <rFont val="Calibri"/>
            <family val="0"/>
            <charset val="1"/>
          </rPr>
          <t xml:space="preserve">Mean Interarrival Time</t>
        </r>
      </is>
    </nc>
  </rcc>
  <rcc rId="166" ua="false" sId="1">
    <oc r="I107" t="inlineStr">
      <is>
        <r>
          <rPr>
            <sz val="11"/>
            <rFont val="Calibri"/>
            <family val="0"/>
            <charset val="1"/>
          </rPr>
          <t xml:space="preserve">Mean Response Time</t>
        </r>
      </is>
    </oc>
    <nc r="I107" t="inlineStr">
      <is>
        <r>
          <rPr>
            <sz val="11"/>
            <rFont val="Calibri"/>
            <family val="0"/>
            <charset val="1"/>
          </rPr>
          <t xml:space="preserve">Mean Response Time [s]</t>
        </r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67" ua="false" sId="1">
    <oc r="H108" t="inlineStr">
      <is>
        <r>
          <rPr>
            <sz val="11"/>
            <rFont val="Calibri"/>
            <family val="0"/>
            <charset val="1"/>
          </rPr>
          <t xml:space="preserve">25ms</t>
        </r>
      </is>
    </oc>
    <nc r="H108" t="n">
      <v>25</v>
    </nc>
  </rcc>
  <rcc rId="168" ua="false" sId="1">
    <oc r="H110" t="inlineStr">
      <is>
        <r>
          <rPr>
            <sz val="11"/>
            <rFont val="Calibri"/>
            <family val="0"/>
            <charset val="1"/>
          </rPr>
          <t xml:space="preserve">45ms</t>
        </r>
      </is>
    </oc>
    <nc r="H110" t="n">
      <v>45</v>
    </nc>
  </rcc>
  <rcc rId="169" ua="false" sId="1">
    <oc r="H110" t="inlineStr">
      <is>
        <r>
          <rPr>
            <sz val="11"/>
            <rFont val="Calibri"/>
            <family val="0"/>
            <charset val="1"/>
          </rPr>
          <t xml:space="preserve">65ms</t>
        </r>
      </is>
    </oc>
    <nc r="H110" t="n">
      <v>65</v>
    </nc>
  </rcc>
  <rcc rId="170" ua="false" sId="1">
    <oc r="H112" t="inlineStr">
      <is>
        <r>
          <rPr>
            <sz val="11"/>
            <rFont val="Calibri"/>
            <family val="0"/>
            <charset val="1"/>
          </rPr>
          <t xml:space="preserve">85ms</t>
        </r>
      </is>
    </oc>
    <nc r="H112" t="n">
      <v>85</v>
    </nc>
  </rcc>
  <rcc rId="171" ua="false" sId="1">
    <oc r="H112" t="inlineStr">
      <is>
        <r>
          <rPr>
            <sz val="11"/>
            <rFont val="Calibri"/>
            <family val="0"/>
            <charset val="1"/>
          </rPr>
          <t xml:space="preserve">105ms</t>
        </r>
      </is>
    </oc>
    <nc r="H112" t="n">
      <v>105</v>
    </nc>
  </rcc>
  <rcc rId="172" ua="false" sId="1">
    <oc r="H114" t="inlineStr">
      <is>
        <r>
          <rPr>
            <sz val="11"/>
            <rFont val="Calibri"/>
            <family val="0"/>
            <charset val="1"/>
          </rPr>
          <t xml:space="preserve">125ms</t>
        </r>
      </is>
    </oc>
    <nc r="H114" t="n">
      <v>125</v>
    </nc>
  </rcc>
  <rcc rId="173" ua="false" sId="1">
    <oc r="H114" t="inlineStr">
      <is>
        <r>
          <rPr>
            <sz val="11"/>
            <rFont val="Calibri"/>
            <family val="0"/>
            <charset val="1"/>
          </rPr>
          <t xml:space="preserve">145ms</t>
        </r>
      </is>
    </oc>
    <nc r="H114" t="n">
      <v>145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74" ua="false" sId="1">
    <nc r="R134" t="inlineStr">
      <is>
        <r>
          <rPr>
            <sz val="10"/>
            <rFont val="Arial"/>
            <family val="2"/>
            <charset val="1"/>
          </rPr>
          <t xml:space="preserve">Experiment</t>
        </r>
      </is>
    </nc>
  </rcc>
  <rcc rId="175" ua="false" sId="1">
    <nc r="R13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76" ua="false" sId="1">
    <nc r="R13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77" ua="false" sId="1">
    <nc r="R13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78" ua="false" sId="1">
    <nc r="R13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79" ua="false" sId="1">
    <nc r="R13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80" ua="false" sId="1">
    <nc r="R14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81" ua="false" sId="1">
    <nc r="R14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82" ua="false" sId="1">
    <nc r="R14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83" ua="false" sId="1">
    <nc r="R14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84" ua="false" sId="1">
    <nc r="R14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85" ua="false" sId="1">
    <nc r="R14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86" ua="false" sId="1">
    <nc r="R14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87" ua="false" sId="1">
    <nc r="R14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88" ua="false" sId="1">
    <nc r="R14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89" ua="false" sId="1">
    <nc r="R14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90" ua="false" sId="1">
    <nc r="R15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91" ua="false" sId="1">
    <nc r="R15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92" ua="false" sId="1">
    <nc r="R15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93" ua="false" sId="1">
    <nc r="R15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94" ua="false" sId="1">
    <nc r="R15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95" ua="false" sId="1">
    <nc r="R15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96" ua="false" sId="1">
    <nc r="R15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97" ua="false" sId="1">
    <nc r="R15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98" ua="false" sId="1">
    <nc r="R15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99" ua="false" sId="1">
    <nc r="R15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200" ua="false" sId="1">
    <nc r="R16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201" ua="false" sId="1">
    <nc r="R16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202" ua="false" sId="1">
    <nc r="R16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203" ua="false" sId="1">
    <nc r="R16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204" ua="false" sId="1">
    <nc r="R16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205" ua="false" sId="1">
    <nc r="R98" t="inlineStr">
      <is>
        <r>
          <rPr>
            <sz val="10"/>
            <rFont val="Arial"/>
            <family val="2"/>
            <charset val="1"/>
          </rPr>
          <t xml:space="preserve">Measurement</t>
        </r>
      </is>
    </nc>
  </rcc>
  <rcc rId="206" ua="false" sId="1">
    <nc r="R99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07" ua="false" sId="1">
    <nc r="R100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08" ua="false" sId="1">
    <nc r="R101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09" ua="false" sId="1">
    <nc r="R102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10" ua="false" sId="1">
    <nc r="R103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11" ua="false" sId="1">
    <nc r="R104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12" ua="false" sId="1">
    <nc r="R105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13" ua="false" sId="1">
    <nc r="R106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14" ua="false" sId="1">
    <nc r="R107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15" ua="false" sId="1">
    <nc r="R108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16" ua="false" sId="1">
    <nc r="R109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17" ua="false" sId="1">
    <nc r="R110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18" ua="false" sId="1">
    <nc r="R111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19" ua="false" sId="1">
    <nc r="R112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20" ua="false" sId="1">
    <nc r="R113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21" ua="false" sId="1">
    <nc r="R114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22" ua="false" sId="1">
    <nc r="R115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23" ua="false" sId="1">
    <nc r="R116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24" ua="false" sId="1">
    <nc r="R117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25" ua="false" sId="1">
    <nc r="R118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26" ua="false" sId="1">
    <nc r="R119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27" ua="false" sId="1">
    <nc r="R120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28" ua="false" sId="1">
    <nc r="R121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29" ua="false" sId="1">
    <nc r="R122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30" ua="false" sId="1">
    <nc r="R123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31" ua="false" sId="1">
    <nc r="R124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32" ua="false" sId="1">
    <nc r="R125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33" ua="false" sId="1">
    <nc r="R126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34" ua="false" sId="1">
    <nc r="R127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35" ua="false" sId="1">
    <nc r="R128" t="inlineStr">
      <is>
        <r>
          <rPr>
            <sz val="10"/>
            <rFont val="Arial"/>
            <family val="2"/>
            <charset val="1"/>
          </rPr>
          <t xml:space="preserve">$0=35ms</t>
        </r>
      </is>
    </nc>
  </rcc>
  <rcc rId="236" ua="false" sId="1">
    <nc r="S98" t="inlineStr">
      <is>
        <r>
          <rPr>
            <sz val="10"/>
            <rFont val="Arial"/>
            <family val="2"/>
            <charset val="1"/>
          </rPr>
          <t xml:space="preserve">Replication</t>
        </r>
      </is>
    </nc>
  </rcc>
  <rcc rId="237" ua="false" sId="1">
    <nc r="S99" t="inlineStr">
      <is>
        <r>
          <rPr>
            <sz val="10"/>
            <rFont val="Arial"/>
            <family val="2"/>
            <charset val="1"/>
          </rPr>
          <t xml:space="preserve">#28</t>
        </r>
      </is>
    </nc>
  </rcc>
  <rcc rId="238" ua="false" sId="1">
    <nc r="S100" t="inlineStr">
      <is>
        <r>
          <rPr>
            <sz val="10"/>
            <rFont val="Arial"/>
            <family val="2"/>
            <charset val="1"/>
          </rPr>
          <t xml:space="preserve">#8</t>
        </r>
      </is>
    </nc>
  </rcc>
  <rcc rId="239" ua="false" sId="1">
    <nc r="S101" t="inlineStr">
      <is>
        <r>
          <rPr>
            <sz val="10"/>
            <rFont val="Arial"/>
            <family val="2"/>
            <charset val="1"/>
          </rPr>
          <t xml:space="preserve">#13</t>
        </r>
      </is>
    </nc>
  </rcc>
  <rcc rId="240" ua="false" sId="1">
    <nc r="S102" t="inlineStr">
      <is>
        <r>
          <rPr>
            <sz val="10"/>
            <rFont val="Arial"/>
            <family val="2"/>
            <charset val="1"/>
          </rPr>
          <t xml:space="preserve">#10</t>
        </r>
      </is>
    </nc>
  </rcc>
  <rcc rId="241" ua="false" sId="1">
    <nc r="S103" t="inlineStr">
      <is>
        <r>
          <rPr>
            <sz val="10"/>
            <rFont val="Arial"/>
            <family val="2"/>
            <charset val="1"/>
          </rPr>
          <t xml:space="preserve">#16</t>
        </r>
      </is>
    </nc>
  </rcc>
  <rcc rId="242" ua="false" sId="1">
    <nc r="S104" t="inlineStr">
      <is>
        <r>
          <rPr>
            <sz val="10"/>
            <rFont val="Arial"/>
            <family val="2"/>
            <charset val="1"/>
          </rPr>
          <t xml:space="preserve">#23</t>
        </r>
      </is>
    </nc>
  </rcc>
  <rcc rId="243" ua="false" sId="1">
    <nc r="S105" t="inlineStr">
      <is>
        <r>
          <rPr>
            <sz val="10"/>
            <rFont val="Arial"/>
            <family val="2"/>
            <charset val="1"/>
          </rPr>
          <t xml:space="preserve">#14</t>
        </r>
      </is>
    </nc>
  </rcc>
  <rcc rId="244" ua="false" sId="1">
    <nc r="S106" t="inlineStr">
      <is>
        <r>
          <rPr>
            <sz val="10"/>
            <rFont val="Arial"/>
            <family val="2"/>
            <charset val="1"/>
          </rPr>
          <t xml:space="preserve">#17</t>
        </r>
      </is>
    </nc>
  </rcc>
  <rcc rId="245" ua="false" sId="1">
    <nc r="S107" t="inlineStr">
      <is>
        <r>
          <rPr>
            <sz val="10"/>
            <rFont val="Arial"/>
            <family val="2"/>
            <charset val="1"/>
          </rPr>
          <t xml:space="preserve">#4</t>
        </r>
      </is>
    </nc>
  </rcc>
  <rcc rId="246" ua="false" sId="1">
    <nc r="S108" t="inlineStr">
      <is>
        <r>
          <rPr>
            <sz val="10"/>
            <rFont val="Arial"/>
            <family val="2"/>
            <charset val="1"/>
          </rPr>
          <t xml:space="preserve">#0</t>
        </r>
      </is>
    </nc>
  </rcc>
  <rcc rId="247" ua="false" sId="1">
    <nc r="S109" t="inlineStr">
      <is>
        <r>
          <rPr>
            <sz val="10"/>
            <rFont val="Arial"/>
            <family val="2"/>
            <charset val="1"/>
          </rPr>
          <t xml:space="preserve">#6</t>
        </r>
      </is>
    </nc>
  </rcc>
  <rcc rId="248" ua="false" sId="1">
    <nc r="S110" t="inlineStr">
      <is>
        <r>
          <rPr>
            <sz val="10"/>
            <rFont val="Arial"/>
            <family val="2"/>
            <charset val="1"/>
          </rPr>
          <t xml:space="preserve">#27</t>
        </r>
      </is>
    </nc>
  </rcc>
  <rcc rId="249" ua="false" sId="1">
    <nc r="S111" t="inlineStr">
      <is>
        <r>
          <rPr>
            <sz val="10"/>
            <rFont val="Arial"/>
            <family val="2"/>
            <charset val="1"/>
          </rPr>
          <t xml:space="preserve">#25</t>
        </r>
      </is>
    </nc>
  </rcc>
  <rcc rId="250" ua="false" sId="1">
    <nc r="S112" t="inlineStr">
      <is>
        <r>
          <rPr>
            <sz val="10"/>
            <rFont val="Arial"/>
            <family val="2"/>
            <charset val="1"/>
          </rPr>
          <t xml:space="preserve">#18</t>
        </r>
      </is>
    </nc>
  </rcc>
  <rcc rId="251" ua="false" sId="1">
    <nc r="S113" t="inlineStr">
      <is>
        <r>
          <rPr>
            <sz val="10"/>
            <rFont val="Arial"/>
            <family val="2"/>
            <charset val="1"/>
          </rPr>
          <t xml:space="preserve">#29</t>
        </r>
      </is>
    </nc>
  </rcc>
  <rcc rId="252" ua="false" sId="1">
    <nc r="S114" t="inlineStr">
      <is>
        <r>
          <rPr>
            <sz val="10"/>
            <rFont val="Arial"/>
            <family val="2"/>
            <charset val="1"/>
          </rPr>
          <t xml:space="preserve">#5</t>
        </r>
      </is>
    </nc>
  </rcc>
  <rcc rId="253" ua="false" sId="1">
    <nc r="S115" t="inlineStr">
      <is>
        <r>
          <rPr>
            <sz val="10"/>
            <rFont val="Arial"/>
            <family val="2"/>
            <charset val="1"/>
          </rPr>
          <t xml:space="preserve">#12</t>
        </r>
      </is>
    </nc>
  </rcc>
  <rcc rId="254" ua="false" sId="1">
    <nc r="S116" t="inlineStr">
      <is>
        <r>
          <rPr>
            <sz val="10"/>
            <rFont val="Arial"/>
            <family val="2"/>
            <charset val="1"/>
          </rPr>
          <t xml:space="preserve">#9</t>
        </r>
      </is>
    </nc>
  </rcc>
  <rcc rId="255" ua="false" sId="1">
    <nc r="S117" t="inlineStr">
      <is>
        <r>
          <rPr>
            <sz val="10"/>
            <rFont val="Arial"/>
            <family val="2"/>
            <charset val="1"/>
          </rPr>
          <t xml:space="preserve">#3</t>
        </r>
      </is>
    </nc>
  </rcc>
  <rcc rId="256" ua="false" sId="1">
    <nc r="S118" t="inlineStr">
      <is>
        <r>
          <rPr>
            <sz val="10"/>
            <rFont val="Arial"/>
            <family val="2"/>
            <charset val="1"/>
          </rPr>
          <t xml:space="preserve">#15</t>
        </r>
      </is>
    </nc>
  </rcc>
  <rcc rId="257" ua="false" sId="1">
    <nc r="S119" t="inlineStr">
      <is>
        <r>
          <rPr>
            <sz val="10"/>
            <rFont val="Arial"/>
            <family val="2"/>
            <charset val="1"/>
          </rPr>
          <t xml:space="preserve">#26</t>
        </r>
      </is>
    </nc>
  </rcc>
  <rcc rId="258" ua="false" sId="1">
    <nc r="S120" t="inlineStr">
      <is>
        <r>
          <rPr>
            <sz val="10"/>
            <rFont val="Arial"/>
            <family val="2"/>
            <charset val="1"/>
          </rPr>
          <t xml:space="preserve">#19</t>
        </r>
      </is>
    </nc>
  </rcc>
  <rcc rId="259" ua="false" sId="1">
    <nc r="S121" t="inlineStr">
      <is>
        <r>
          <rPr>
            <sz val="10"/>
            <rFont val="Arial"/>
            <family val="2"/>
            <charset val="1"/>
          </rPr>
          <t xml:space="preserve">#21</t>
        </r>
      </is>
    </nc>
  </rcc>
  <rcc rId="260" ua="false" sId="1">
    <nc r="S122" t="inlineStr">
      <is>
        <r>
          <rPr>
            <sz val="10"/>
            <rFont val="Arial"/>
            <family val="2"/>
            <charset val="1"/>
          </rPr>
          <t xml:space="preserve">#2</t>
        </r>
      </is>
    </nc>
  </rcc>
  <rcc rId="261" ua="false" sId="1">
    <nc r="S123" t="inlineStr">
      <is>
        <r>
          <rPr>
            <sz val="10"/>
            <rFont val="Arial"/>
            <family val="2"/>
            <charset val="1"/>
          </rPr>
          <t xml:space="preserve">#1</t>
        </r>
      </is>
    </nc>
  </rcc>
  <rcc rId="262" ua="false" sId="1">
    <nc r="S124" t="inlineStr">
      <is>
        <r>
          <rPr>
            <sz val="10"/>
            <rFont val="Arial"/>
            <family val="2"/>
            <charset val="1"/>
          </rPr>
          <t xml:space="preserve">#20</t>
        </r>
      </is>
    </nc>
  </rcc>
  <rcc rId="263" ua="false" sId="1">
    <nc r="S125" t="inlineStr">
      <is>
        <r>
          <rPr>
            <sz val="10"/>
            <rFont val="Arial"/>
            <family val="2"/>
            <charset val="1"/>
          </rPr>
          <t xml:space="preserve">#24</t>
        </r>
      </is>
    </nc>
  </rcc>
  <rcc rId="264" ua="false" sId="1">
    <nc r="S126" t="inlineStr">
      <is>
        <r>
          <rPr>
            <sz val="10"/>
            <rFont val="Arial"/>
            <family val="2"/>
            <charset val="1"/>
          </rPr>
          <t xml:space="preserve">#22</t>
        </r>
      </is>
    </nc>
  </rcc>
  <rcc rId="265" ua="false" sId="1">
    <nc r="S127" t="inlineStr">
      <is>
        <r>
          <rPr>
            <sz val="10"/>
            <rFont val="Arial"/>
            <family val="2"/>
            <charset val="1"/>
          </rPr>
          <t xml:space="preserve">#11</t>
        </r>
      </is>
    </nc>
  </rcc>
  <rcc rId="266" ua="false" sId="1">
    <nc r="S128" t="inlineStr">
      <is>
        <r>
          <rPr>
            <sz val="10"/>
            <rFont val="Arial"/>
            <family val="2"/>
            <charset val="1"/>
          </rPr>
          <t xml:space="preserve">#7</t>
        </r>
      </is>
    </nc>
  </rcc>
  <rcc rId="267" ua="false" sId="1">
    <nc r="T98" t="inlineStr">
      <is>
        <r>
          <rPr>
            <sz val="10"/>
            <rFont val="Arial"/>
            <family val="2"/>
            <charset val="1"/>
          </rPr>
          <t xml:space="preserve">Module</t>
        </r>
      </is>
    </nc>
  </rcc>
  <rcc rId="268" ua="false" sId="1">
    <nc r="T9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69" ua="false" sId="1">
    <nc r="T10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70" ua="false" sId="1">
    <nc r="T10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71" ua="false" sId="1">
    <nc r="T10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72" ua="false" sId="1">
    <nc r="T10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73" ua="false" sId="1">
    <nc r="T10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74" ua="false" sId="1">
    <nc r="T10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75" ua="false" sId="1">
    <nc r="T10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76" ua="false" sId="1">
    <nc r="T10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77" ua="false" sId="1">
    <nc r="T10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78" ua="false" sId="1">
    <nc r="T10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79" ua="false" sId="1">
    <nc r="T11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80" ua="false" sId="1">
    <nc r="T11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81" ua="false" sId="1">
    <nc r="T11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82" ua="false" sId="1">
    <nc r="T11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83" ua="false" sId="1">
    <nc r="T11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84" ua="false" sId="1">
    <nc r="T11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85" ua="false" sId="1">
    <nc r="T11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86" ua="false" sId="1">
    <nc r="T11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87" ua="false" sId="1">
    <nc r="T11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88" ua="false" sId="1">
    <nc r="T11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89" ua="false" sId="1">
    <nc r="T12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90" ua="false" sId="1">
    <nc r="T12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91" ua="false" sId="1">
    <nc r="T12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92" ua="false" sId="1">
    <nc r="T12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93" ua="false" sId="1">
    <nc r="T12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94" ua="false" sId="1">
    <nc r="T12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95" ua="false" sId="1">
    <nc r="T12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96" ua="false" sId="1">
    <nc r="T12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97" ua="false" sId="1">
    <nc r="T12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298" ua="false" sId="1">
    <nc r="V134" t="inlineStr">
      <is>
        <r>
          <rPr>
            <sz val="10"/>
            <rFont val="Arial"/>
            <family val="2"/>
            <charset val="1"/>
          </rPr>
          <t xml:space="preserve">Name</t>
        </r>
      </is>
    </nc>
  </rcc>
  <rcc rId="299" ua="false" sId="1">
    <nc r="V13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00" ua="false" sId="1">
    <nc r="V13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01" ua="false" sId="1">
    <nc r="V13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02" ua="false" sId="1">
    <nc r="V13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03" ua="false" sId="1">
    <nc r="V13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04" ua="false" sId="1">
    <nc r="V14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05" ua="false" sId="1">
    <nc r="V14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06" ua="false" sId="1">
    <nc r="V14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07" ua="false" sId="1">
    <nc r="V14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08" ua="false" sId="1">
    <nc r="V14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09" ua="false" sId="1">
    <nc r="V14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10" ua="false" sId="1">
    <nc r="V14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11" ua="false" sId="1">
    <nc r="V14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12" ua="false" sId="1">
    <nc r="V14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13" ua="false" sId="1">
    <nc r="V14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14" ua="false" sId="1">
    <nc r="V15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15" ua="false" sId="1">
    <nc r="V15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16" ua="false" sId="1">
    <nc r="V15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17" ua="false" sId="1">
    <nc r="V15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18" ua="false" sId="1">
    <nc r="V15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19" ua="false" sId="1">
    <nc r="V15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20" ua="false" sId="1">
    <nc r="V15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21" ua="false" sId="1">
    <nc r="V15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22" ua="false" sId="1">
    <nc r="V15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23" ua="false" sId="1">
    <nc r="V15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24" ua="false" sId="1">
    <nc r="V16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25" ua="false" sId="1">
    <nc r="V16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26" ua="false" sId="1">
    <nc r="V16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27" ua="false" sId="1">
    <nc r="V16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28" ua="false" sId="1">
    <nc r="V16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329" ua="false" sId="1">
    <nc r="T98" t="inlineStr">
      <is>
        <r>
          <rPr>
            <sz val="10"/>
            <rFont val="Arial"/>
            <family val="2"/>
            <charset val="1"/>
          </rPr>
          <t xml:space="preserve">Value</t>
        </r>
      </is>
    </nc>
  </rcc>
  <rcc rId="330" ua="false" sId="1">
    <nc r="T99" t="n">
      <v>1598.6397264465</v>
    </nc>
  </rcc>
  <rcc rId="331" ua="false" sId="1">
    <nc r="T100" t="n">
      <v>1600.2549399854</v>
    </nc>
  </rcc>
  <rcc rId="332" ua="false" sId="1">
    <nc r="T101" t="n">
      <v>1600.0503190883</v>
    </nc>
  </rcc>
  <rcc rId="333" ua="false" sId="1">
    <nc r="T102" t="n">
      <v>1598.7593747729</v>
    </nc>
  </rcc>
  <rcc rId="334" ua="false" sId="1">
    <nc r="T103" t="n">
      <v>1595.9001581722</v>
    </nc>
  </rcc>
  <rcc rId="335" ua="false" sId="1">
    <nc r="T104" t="n">
      <v>1596.5406277558</v>
    </nc>
  </rcc>
  <rcc rId="336" ua="false" sId="1">
    <nc r="T105" t="n">
      <v>1603.4132403069</v>
    </nc>
  </rcc>
  <rcc rId="337" ua="false" sId="1">
    <nc r="T106" t="n">
      <v>1602.2616804981</v>
    </nc>
  </rcc>
  <rcc rId="338" ua="false" sId="1">
    <nc r="T107" t="n">
      <v>1598.2597911582</v>
    </nc>
  </rcc>
  <rcc rId="339" ua="false" sId="1">
    <nc r="T108" t="n">
      <v>1598.2091455441</v>
    </nc>
  </rcc>
  <rcc rId="340" ua="false" sId="1">
    <nc r="T109" t="n">
      <v>1598.81193109</v>
    </nc>
  </rcc>
  <rcc rId="341" ua="false" sId="1">
    <nc r="T110" t="n">
      <v>1596.78167573</v>
    </nc>
  </rcc>
  <rcc rId="342" ua="false" sId="1">
    <nc r="T111" t="n">
      <v>1596.3498801492</v>
    </nc>
  </rcc>
  <rcc rId="343" ua="false" sId="1">
    <nc r="T112" t="n">
      <v>1596.0793670164</v>
    </nc>
  </rcc>
  <rcc rId="344" ua="false" sId="1">
    <nc r="T113" t="n">
      <v>1599.5815478226</v>
    </nc>
  </rcc>
  <rcc rId="345" ua="false" sId="1">
    <nc r="T114" t="n">
      <v>1601.2076336744</v>
    </nc>
  </rcc>
  <rcc rId="346" ua="false" sId="1">
    <nc r="T115" t="n">
      <v>1598.4455651608</v>
    </nc>
  </rcc>
  <rcc rId="347" ua="false" sId="1">
    <nc r="T116" t="n">
      <v>1596.4226060957</v>
    </nc>
  </rcc>
  <rcc rId="348" ua="false" sId="1">
    <nc r="T117" t="n">
      <v>1602.1401855167</v>
    </nc>
  </rcc>
  <rcc rId="349" ua="false" sId="1">
    <nc r="T118" t="n">
      <v>1598.2501840822</v>
    </nc>
  </rcc>
  <rcc rId="350" ua="false" sId="1">
    <nc r="T119" t="n">
      <v>1598.1736901749</v>
    </nc>
  </rcc>
  <rcc rId="351" ua="false" sId="1">
    <nc r="T120" t="n">
      <v>1596.8042610886</v>
    </nc>
  </rcc>
  <rcc rId="352" ua="false" sId="1">
    <nc r="T121" t="n">
      <v>1597.6519056511</v>
    </nc>
  </rcc>
  <rcc rId="353" ua="false" sId="1">
    <nc r="T122" t="n">
      <v>1602.8232146787</v>
    </nc>
  </rcc>
  <rcc rId="354" ua="false" sId="1">
    <nc r="T123" t="n">
      <v>1602.4391028953</v>
    </nc>
  </rcc>
  <rcc rId="355" ua="false" sId="1">
    <nc r="T124" t="n">
      <v>1597.1752660384</v>
    </nc>
  </rcc>
  <rcc rId="356" ua="false" sId="1">
    <nc r="T125" t="n">
      <v>1598.150102566</v>
    </nc>
  </rcc>
  <rcc rId="357" ua="false" sId="1">
    <nc r="T126" t="n">
      <v>1598.0030761639</v>
    </nc>
  </rcc>
  <rcc rId="358" ua="false" sId="1">
    <nc r="T127" t="n">
      <v>1595.3051906135</v>
    </nc>
  </rcc>
  <rcc rId="359" ua="false" sId="1">
    <nc r="T128" t="n">
      <v>1601.7506771632</v>
    </nc>
  </rcc>
  <rcc rId="360" ua="false" sId="1">
    <oc r="R134" t="inlineStr">
      <is>
        <r>
          <rPr>
            <sz val="10"/>
            <rFont val="Arial"/>
            <family val="2"/>
            <charset val="1"/>
          </rPr>
          <t xml:space="preserve">Experiment</t>
        </r>
      </is>
    </oc>
    <nc r="R134"/>
  </rcc>
  <rcc rId="361" ua="false" sId="1">
    <oc r="R13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35"/>
  </rcc>
  <rcc rId="362" ua="false" sId="1">
    <oc r="R13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36"/>
  </rcc>
  <rcc rId="363" ua="false" sId="1">
    <oc r="R13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37"/>
  </rcc>
  <rcc rId="364" ua="false" sId="1">
    <oc r="R13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38"/>
  </rcc>
  <rcc rId="365" ua="false" sId="1">
    <oc r="R13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39"/>
  </rcc>
  <rcc rId="366" ua="false" sId="1">
    <oc r="R14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40"/>
  </rcc>
  <rcc rId="367" ua="false" sId="1">
    <oc r="R14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41"/>
  </rcc>
  <rcc rId="368" ua="false" sId="1">
    <oc r="R14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42"/>
  </rcc>
  <rcc rId="369" ua="false" sId="1">
    <oc r="R14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43"/>
  </rcc>
  <rcc rId="370" ua="false" sId="1">
    <oc r="R14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44"/>
  </rcc>
  <rcc rId="371" ua="false" sId="1">
    <oc r="R14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45"/>
  </rcc>
  <rcc rId="372" ua="false" sId="1">
    <oc r="R14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46"/>
  </rcc>
  <rcc rId="373" ua="false" sId="1">
    <oc r="R14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47"/>
  </rcc>
  <rcc rId="374" ua="false" sId="1">
    <oc r="R14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48"/>
  </rcc>
  <rcc rId="375" ua="false" sId="1">
    <oc r="R14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49"/>
  </rcc>
  <rcc rId="376" ua="false" sId="1">
    <oc r="R15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50"/>
  </rcc>
  <rcc rId="377" ua="false" sId="1">
    <oc r="R15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51"/>
  </rcc>
  <rcc rId="378" ua="false" sId="1">
    <oc r="R15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52"/>
  </rcc>
  <rcc rId="379" ua="false" sId="1">
    <oc r="R15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53"/>
  </rcc>
  <rcc rId="380" ua="false" sId="1">
    <oc r="R15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54"/>
  </rcc>
  <rcc rId="381" ua="false" sId="1">
    <oc r="R15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55"/>
  </rcc>
  <rcc rId="382" ua="false" sId="1">
    <oc r="R15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56"/>
  </rcc>
  <rcc rId="383" ua="false" sId="1">
    <oc r="R15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57"/>
  </rcc>
  <rcc rId="384" ua="false" sId="1">
    <oc r="R15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58"/>
  </rcc>
  <rcc rId="385" ua="false" sId="1">
    <oc r="R15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59"/>
  </rcc>
  <rcc rId="386" ua="false" sId="1">
    <oc r="R16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60"/>
  </rcc>
  <rcc rId="387" ua="false" sId="1">
    <oc r="R16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61"/>
  </rcc>
  <rcc rId="388" ua="false" sId="1">
    <oc r="R16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62"/>
  </rcc>
  <rcc rId="389" ua="false" sId="1">
    <oc r="R16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63"/>
  </rcc>
  <rcc rId="390" ua="false" sId="1">
    <oc r="R16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R164"/>
  </rcc>
  <rcc rId="391" ua="false" sId="1">
    <oc r="T98" t="inlineStr">
      <is>
        <r>
          <rPr>
            <sz val="10"/>
            <rFont val="Arial"/>
            <family val="2"/>
            <charset val="1"/>
          </rPr>
          <t xml:space="preserve">Module</t>
        </r>
      </is>
    </oc>
    <nc r="T98"/>
  </rcc>
  <rcc rId="392" ua="false" sId="1">
    <oc r="T9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99"/>
  </rcc>
  <rcc rId="393" ua="false" sId="1">
    <oc r="T10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00"/>
  </rcc>
  <rcc rId="394" ua="false" sId="1">
    <oc r="T10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01"/>
  </rcc>
  <rcc rId="395" ua="false" sId="1">
    <oc r="T10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02"/>
  </rcc>
  <rcc rId="396" ua="false" sId="1">
    <oc r="T10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03"/>
  </rcc>
  <rcc rId="397" ua="false" sId="1">
    <oc r="T10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04"/>
  </rcc>
  <rcc rId="398" ua="false" sId="1">
    <oc r="T10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05"/>
  </rcc>
  <rcc rId="399" ua="false" sId="1">
    <oc r="T10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06"/>
  </rcc>
  <rcc rId="400" ua="false" sId="1">
    <oc r="T10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07"/>
  </rcc>
  <rcc rId="401" ua="false" sId="1">
    <oc r="T10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08"/>
  </rcc>
  <rcc rId="402" ua="false" sId="1">
    <oc r="T10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09"/>
  </rcc>
  <rcc rId="403" ua="false" sId="1">
    <oc r="T11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10"/>
  </rcc>
  <rcc rId="404" ua="false" sId="1">
    <oc r="T11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11"/>
  </rcc>
  <rcc rId="405" ua="false" sId="1">
    <oc r="T11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12"/>
  </rcc>
  <rcc rId="406" ua="false" sId="1">
    <oc r="T11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13"/>
  </rcc>
  <rcc rId="407" ua="false" sId="1">
    <oc r="T11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14"/>
  </rcc>
  <rcc rId="408" ua="false" sId="1">
    <oc r="T11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15"/>
  </rcc>
  <rcc rId="409" ua="false" sId="1">
    <oc r="T11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16"/>
  </rcc>
  <rcc rId="410" ua="false" sId="1">
    <oc r="T11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17"/>
  </rcc>
  <rcc rId="411" ua="false" sId="1">
    <oc r="T11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18"/>
  </rcc>
  <rcc rId="412" ua="false" sId="1">
    <oc r="T11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19"/>
  </rcc>
  <rcc rId="413" ua="false" sId="1">
    <oc r="T12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20"/>
  </rcc>
  <rcc rId="414" ua="false" sId="1">
    <oc r="T12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21"/>
  </rcc>
  <rcc rId="415" ua="false" sId="1">
    <oc r="T12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22"/>
  </rcc>
  <rcc rId="416" ua="false" sId="1">
    <oc r="T12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23"/>
  </rcc>
  <rcc rId="417" ua="false" sId="1">
    <oc r="T12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24"/>
  </rcc>
  <rcc rId="418" ua="false" sId="1">
    <oc r="T12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25"/>
  </rcc>
  <rcc rId="419" ua="false" sId="1">
    <oc r="T12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26"/>
  </rcc>
  <rcc rId="420" ua="false" sId="1">
    <oc r="T12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27"/>
  </rcc>
  <rcc rId="421" ua="false" sId="1">
    <oc r="T12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T128"/>
  </rcc>
  <rcc rId="422" ua="false" sId="1">
    <oc r="V134" t="inlineStr">
      <is>
        <r>
          <rPr>
            <sz val="10"/>
            <rFont val="Arial"/>
            <family val="2"/>
            <charset val="1"/>
          </rPr>
          <t xml:space="preserve">Name</t>
        </r>
      </is>
    </oc>
    <nc r="V134"/>
  </rcc>
  <rcc rId="423" ua="false" sId="1">
    <oc r="V13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35"/>
  </rcc>
  <rcc rId="424" ua="false" sId="1">
    <oc r="V13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36"/>
  </rcc>
  <rcc rId="425" ua="false" sId="1">
    <oc r="V13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37"/>
  </rcc>
  <rcc rId="426" ua="false" sId="1">
    <oc r="V13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38"/>
  </rcc>
  <rcc rId="427" ua="false" sId="1">
    <oc r="V13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39"/>
  </rcc>
  <rcc rId="428" ua="false" sId="1">
    <oc r="V14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40"/>
  </rcc>
  <rcc rId="429" ua="false" sId="1">
    <oc r="V14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41"/>
  </rcc>
  <rcc rId="430" ua="false" sId="1">
    <oc r="V14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42"/>
  </rcc>
  <rcc rId="431" ua="false" sId="1">
    <oc r="V14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43"/>
  </rcc>
  <rcc rId="432" ua="false" sId="1">
    <oc r="V14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44"/>
  </rcc>
  <rcc rId="433" ua="false" sId="1">
    <oc r="V14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45"/>
  </rcc>
  <rcc rId="434" ua="false" sId="1">
    <oc r="V14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46"/>
  </rcc>
  <rcc rId="435" ua="false" sId="1">
    <oc r="V14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47"/>
  </rcc>
  <rcc rId="436" ua="false" sId="1">
    <oc r="V14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48"/>
  </rcc>
  <rcc rId="437" ua="false" sId="1">
    <oc r="V14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49"/>
  </rcc>
  <rcc rId="438" ua="false" sId="1">
    <oc r="V15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50"/>
  </rcc>
  <rcc rId="439" ua="false" sId="1">
    <oc r="V15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51"/>
  </rcc>
  <rcc rId="440" ua="false" sId="1">
    <oc r="V15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52"/>
  </rcc>
  <rcc rId="441" ua="false" sId="1">
    <oc r="V15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53"/>
  </rcc>
  <rcc rId="442" ua="false" sId="1">
    <oc r="V15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54"/>
  </rcc>
  <rcc rId="443" ua="false" sId="1">
    <oc r="V15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55"/>
  </rcc>
  <rcc rId="444" ua="false" sId="1">
    <oc r="V15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56"/>
  </rcc>
  <rcc rId="445" ua="false" sId="1">
    <oc r="V15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57"/>
  </rcc>
  <rcc rId="446" ua="false" sId="1">
    <oc r="V15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58"/>
  </rcc>
  <rcc rId="447" ua="false" sId="1">
    <oc r="V15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59"/>
  </rcc>
  <rcc rId="448" ua="false" sId="1">
    <oc r="V16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60"/>
  </rcc>
  <rcc rId="449" ua="false" sId="1">
    <oc r="V16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61"/>
  </rcc>
  <rcc rId="450" ua="false" sId="1">
    <oc r="V16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62"/>
  </rcc>
  <rcc rId="451" ua="false" sId="1">
    <oc r="V16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63"/>
  </rcc>
  <rcc rId="452" ua="false" sId="1">
    <oc r="V16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V164"/>
  </rcc>
  <rm rId="453" ua="false" sheetId="1" source="W134:W164" destination="U134:U164" sourceSheetId="1">
    <rcc rId="0" ua="false" sId="1">
      <oc r="T98" t="inlineStr">
        <is>
          <r>
            <rPr>
              <sz val="10"/>
              <rFont val="Arial"/>
              <family val="2"/>
              <charset val="1"/>
            </rPr>
            <t xml:space="preserve">Module</t>
          </r>
        </is>
      </oc>
      <nc r="T98"/>
    </rcc>
    <rcc rId="0" ua="false" sId="1">
      <oc r="T99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99"/>
    </rcc>
    <rcc rId="0" ua="false" sId="1">
      <oc r="T100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00"/>
    </rcc>
    <rcc rId="0" ua="false" sId="1">
      <oc r="T101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01"/>
    </rcc>
    <rcc rId="0" ua="false" sId="1">
      <oc r="T102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02"/>
    </rcc>
    <rcc rId="0" ua="false" sId="1">
      <oc r="T103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03"/>
    </rcc>
    <rcc rId="0" ua="false" sId="1">
      <oc r="T104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04"/>
    </rcc>
    <rcc rId="0" ua="false" sId="1">
      <oc r="T105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05"/>
    </rcc>
    <rcc rId="0" ua="false" sId="1">
      <oc r="T106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06"/>
    </rcc>
    <rcc rId="0" ua="false" sId="1">
      <oc r="T107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07"/>
    </rcc>
    <rcc rId="0" ua="false" sId="1">
      <oc r="T108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08"/>
    </rcc>
    <rcc rId="0" ua="false" sId="1">
      <oc r="T109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09"/>
    </rcc>
    <rcc rId="0" ua="false" sId="1">
      <oc r="T110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10"/>
    </rcc>
    <rcc rId="0" ua="false" sId="1">
      <oc r="T111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11"/>
    </rcc>
    <rcc rId="0" ua="false" sId="1">
      <oc r="T112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12"/>
    </rcc>
    <rcc rId="0" ua="false" sId="1">
      <oc r="T113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13"/>
    </rcc>
    <rcc rId="0" ua="false" sId="1">
      <oc r="T114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14"/>
    </rcc>
    <rcc rId="0" ua="false" sId="1">
      <oc r="T115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15"/>
    </rcc>
    <rcc rId="0" ua="false" sId="1">
      <oc r="T116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16"/>
    </rcc>
    <rcc rId="0" ua="false" sId="1">
      <oc r="T117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17"/>
    </rcc>
    <rcc rId="0" ua="false" sId="1">
      <oc r="T118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18"/>
    </rcc>
    <rcc rId="0" ua="false" sId="1">
      <oc r="T119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19"/>
    </rcc>
    <rcc rId="0" ua="false" sId="1">
      <oc r="T120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20"/>
    </rcc>
    <rcc rId="0" ua="false" sId="1">
      <oc r="T121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21"/>
    </rcc>
    <rcc rId="0" ua="false" sId="1">
      <oc r="T122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22"/>
    </rcc>
    <rcc rId="0" ua="false" sId="1">
      <oc r="T123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23"/>
    </rcc>
    <rcc rId="0" ua="false" sId="1">
      <oc r="T124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24"/>
    </rcc>
    <rcc rId="0" ua="false" sId="1">
      <oc r="T125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25"/>
    </rcc>
    <rcc rId="0" ua="false" sId="1">
      <oc r="T126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26"/>
    </rcc>
    <rcc rId="0" ua="false" sId="1">
      <oc r="T127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27"/>
    </rcc>
    <rcc rId="0" ua="false" sId="1">
      <oc r="T128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T128"/>
    </rcc>
    <rcc rId="0" ua="false" sId="1">
      <nc r="W134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35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36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37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38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39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40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41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42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43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44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45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46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47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48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49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50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51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52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53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54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55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56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57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58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59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60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61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62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nc r="W163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nc>
    </rcc>
    <rcc rId="0" ua="false" sId="1">
      <oc r="W134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34"/>
    </rcc>
    <rcc rId="0" ua="false" sId="1">
      <oc r="W135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35"/>
    </rcc>
    <rcc rId="0" ua="false" sId="1">
      <oc r="W136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36"/>
    </rcc>
    <rcc rId="0" ua="false" sId="1">
      <oc r="W137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37"/>
    </rcc>
    <rcc rId="0" ua="false" sId="1">
      <oc r="W138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38"/>
    </rcc>
    <rcc rId="0" ua="false" sId="1">
      <oc r="W139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39"/>
    </rcc>
    <rcc rId="0" ua="false" sId="1">
      <oc r="W140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40"/>
    </rcc>
    <rcc rId="0" ua="false" sId="1">
      <oc r="W141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41"/>
    </rcc>
    <rcc rId="0" ua="false" sId="1">
      <oc r="W142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42"/>
    </rcc>
    <rcc rId="0" ua="false" sId="1">
      <oc r="W143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43"/>
    </rcc>
    <rcc rId="0" ua="false" sId="1">
      <oc r="W144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44"/>
    </rcc>
    <rcc rId="0" ua="false" sId="1">
      <oc r="W145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45"/>
    </rcc>
    <rcc rId="0" ua="false" sId="1">
      <oc r="W146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46"/>
    </rcc>
    <rcc rId="0" ua="false" sId="1">
      <oc r="W147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47"/>
    </rcc>
    <rcc rId="0" ua="false" sId="1">
      <oc r="W148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48"/>
    </rcc>
    <rcc rId="0" ua="false" sId="1">
      <oc r="W149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49"/>
    </rcc>
    <rcc rId="0" ua="false" sId="1">
      <oc r="W150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50"/>
    </rcc>
    <rcc rId="0" ua="false" sId="1">
      <oc r="W151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51"/>
    </rcc>
    <rcc rId="0" ua="false" sId="1">
      <oc r="W152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52"/>
    </rcc>
    <rcc rId="0" ua="false" sId="1">
      <oc r="W153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53"/>
    </rcc>
    <rcc rId="0" ua="false" sId="1">
      <oc r="W154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54"/>
    </rcc>
    <rcc rId="0" ua="false" sId="1">
      <oc r="W155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55"/>
    </rcc>
    <rcc rId="0" ua="false" sId="1">
      <oc r="W156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56"/>
    </rcc>
    <rcc rId="0" ua="false" sId="1">
      <oc r="W157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57"/>
    </rcc>
    <rcc rId="0" ua="false" sId="1">
      <oc r="W158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58"/>
    </rcc>
    <rcc rId="0" ua="false" sId="1">
      <oc r="W159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59"/>
    </rcc>
    <rcc rId="0" ua="false" sId="1">
      <oc r="W160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60"/>
    </rcc>
    <rcc rId="0" ua="false" sId="1">
      <oc r="W161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61"/>
    </rcc>
    <rcc rId="0" ua="false" sId="1">
      <oc r="W162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62"/>
    </rcc>
    <rcc rId="0" ua="false" sId="1">
      <oc r="W163" t="inlineStr">
        <is>
          <r>
            <rPr>
              <sz val="10"/>
              <rFont val="Arial"/>
              <family val="2"/>
              <charset val="1"/>
            </rPr>
            <t xml:space="preserve">ResponseTimeLimit</t>
          </r>
        </is>
      </oc>
      <nc r="W163"/>
    </rcc>
  </rm>
</revisions>
</file>

<file path=xl/revisions/revisionLog7.xml><?xml version="1.0" encoding="utf-8"?>
<revisions xmlns="http://schemas.openxmlformats.org/spreadsheetml/2006/main" xmlns:r="http://schemas.openxmlformats.org/officeDocument/2006/relationships">
  <rm rId="454" ua="false" sheetId="1" source="S134:U164" destination="R98:T128" sourceSheetId="1"/>
  <rcc rId="455" ua="false" sId="1">
    <nc r="T129" t="n">
      <f>AVERAGE(T99:T128)</f>
    </nc>
  </rcc>
  <rcc rId="456" ua="false" sId="1">
    <nc r="Z129" t="e">
      <f>AVERAGE(Z99:Z128)</f>
    </nc>
  </rcc>
  <rcc rId="457" ua="false" sId="1">
    <nc r="AF129" t="e">
      <f>AVERAGE(AF99:AF128)</f>
    </nc>
  </rcc>
  <rcc rId="458" ua="false" sId="1">
    <nc r="AL129" t="e">
      <f>AVERAGE(AL99:AL128)</f>
    </nc>
  </rcc>
  <rcc rId="459" ua="false" sId="1">
    <nc r="AX129" t="e">
      <f>AVERAGE(AX99:AX128)</f>
    </nc>
  </rcc>
  <rcc rId="460" ua="false" sId="1">
    <nc r="AR129" t="e">
      <f>AVERAGE(AR99:AR128)</f>
    </nc>
  </rcc>
  <rcc rId="461" ua="false" sId="1">
    <nc r="W133" t="inlineStr">
      <is>
        <r>
          <rPr>
            <sz val="10"/>
            <rFont val="Arial"/>
            <family val="2"/>
            <charset val="1"/>
          </rPr>
          <t xml:space="preserve">Experiment</t>
        </r>
      </is>
    </nc>
  </rcc>
  <rcc rId="462" ua="false" sId="1">
    <nc r="W13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63" ua="false" sId="1">
    <nc r="W13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64" ua="false" sId="1">
    <nc r="W13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65" ua="false" sId="1">
    <nc r="W13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66" ua="false" sId="1">
    <nc r="W13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67" ua="false" sId="1">
    <nc r="W13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68" ua="false" sId="1">
    <nc r="W14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69" ua="false" sId="1">
    <nc r="W14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70" ua="false" sId="1">
    <nc r="W14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71" ua="false" sId="1">
    <nc r="W14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72" ua="false" sId="1">
    <nc r="W14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73" ua="false" sId="1">
    <nc r="W14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74" ua="false" sId="1">
    <nc r="W14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75" ua="false" sId="1">
    <nc r="W14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76" ua="false" sId="1">
    <nc r="W14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77" ua="false" sId="1">
    <nc r="W14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78" ua="false" sId="1">
    <nc r="W15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79" ua="false" sId="1">
    <nc r="W15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80" ua="false" sId="1">
    <nc r="W15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81" ua="false" sId="1">
    <nc r="W15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82" ua="false" sId="1">
    <nc r="W15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83" ua="false" sId="1">
    <nc r="W15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84" ua="false" sId="1">
    <nc r="W15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85" ua="false" sId="1">
    <nc r="W15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86" ua="false" sId="1">
    <nc r="W15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87" ua="false" sId="1">
    <nc r="W15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88" ua="false" sId="1">
    <nc r="W16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89" ua="false" sId="1">
    <nc r="W16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90" ua="false" sId="1">
    <nc r="W16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91" ua="false" sId="1">
    <nc r="W16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492" ua="false" sId="1">
    <nc r="X98" t="inlineStr">
      <is>
        <r>
          <rPr>
            <sz val="10"/>
            <rFont val="Arial"/>
            <family val="2"/>
            <charset val="1"/>
          </rPr>
          <t xml:space="preserve">Measurement</t>
        </r>
      </is>
    </nc>
  </rcc>
  <rcc rId="493" ua="false" sId="1">
    <nc r="X99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494" ua="false" sId="1">
    <nc r="X100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495" ua="false" sId="1">
    <nc r="X101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496" ua="false" sId="1">
    <nc r="X102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497" ua="false" sId="1">
    <nc r="X103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498" ua="false" sId="1">
    <nc r="X104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499" ua="false" sId="1">
    <nc r="X105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00" ua="false" sId="1">
    <nc r="X106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01" ua="false" sId="1">
    <nc r="X107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02" ua="false" sId="1">
    <nc r="X108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03" ua="false" sId="1">
    <nc r="X109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04" ua="false" sId="1">
    <nc r="X110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05" ua="false" sId="1">
    <nc r="X111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06" ua="false" sId="1">
    <nc r="X112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07" ua="false" sId="1">
    <nc r="X113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08" ua="false" sId="1">
    <nc r="X114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09" ua="false" sId="1">
    <nc r="X115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10" ua="false" sId="1">
    <nc r="X116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11" ua="false" sId="1">
    <nc r="X117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12" ua="false" sId="1">
    <nc r="X118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13" ua="false" sId="1">
    <nc r="X119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14" ua="false" sId="1">
    <nc r="X120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15" ua="false" sId="1">
    <nc r="X121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16" ua="false" sId="1">
    <nc r="X122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17" ua="false" sId="1">
    <nc r="X123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18" ua="false" sId="1">
    <nc r="X124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19" ua="false" sId="1">
    <nc r="X125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20" ua="false" sId="1">
    <nc r="X126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21" ua="false" sId="1">
    <nc r="X127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22" ua="false" sId="1">
    <nc r="X128" t="inlineStr">
      <is>
        <r>
          <rPr>
            <sz val="10"/>
            <rFont val="Arial"/>
            <family val="2"/>
            <charset val="1"/>
          </rPr>
          <t xml:space="preserve">$0=55ms</t>
        </r>
      </is>
    </nc>
  </rcc>
  <rcc rId="523" ua="false" sId="1">
    <nc r="Y98" t="inlineStr">
      <is>
        <r>
          <rPr>
            <sz val="10"/>
            <rFont val="Arial"/>
            <family val="2"/>
            <charset val="1"/>
          </rPr>
          <t xml:space="preserve">Replication</t>
        </r>
      </is>
    </nc>
  </rcc>
  <rcc rId="524" ua="false" sId="1">
    <nc r="Y99" t="inlineStr">
      <is>
        <r>
          <rPr>
            <sz val="10"/>
            <rFont val="Arial"/>
            <family val="2"/>
            <charset val="1"/>
          </rPr>
          <t xml:space="preserve">#18</t>
        </r>
      </is>
    </nc>
  </rcc>
  <rcc rId="525" ua="false" sId="1">
    <nc r="Y100" t="inlineStr">
      <is>
        <r>
          <rPr>
            <sz val="10"/>
            <rFont val="Arial"/>
            <family val="2"/>
            <charset val="1"/>
          </rPr>
          <t xml:space="preserve">#0</t>
        </r>
      </is>
    </nc>
  </rcc>
  <rcc rId="526" ua="false" sId="1">
    <nc r="Y101" t="inlineStr">
      <is>
        <r>
          <rPr>
            <sz val="10"/>
            <rFont val="Arial"/>
            <family val="2"/>
            <charset val="1"/>
          </rPr>
          <t xml:space="preserve">#24</t>
        </r>
      </is>
    </nc>
  </rcc>
  <rcc rId="527" ua="false" sId="1">
    <nc r="Y102" t="inlineStr">
      <is>
        <r>
          <rPr>
            <sz val="10"/>
            <rFont val="Arial"/>
            <family val="2"/>
            <charset val="1"/>
          </rPr>
          <t xml:space="preserve">#22</t>
        </r>
      </is>
    </nc>
  </rcc>
  <rcc rId="528" ua="false" sId="1">
    <nc r="Y103" t="inlineStr">
      <is>
        <r>
          <rPr>
            <sz val="10"/>
            <rFont val="Arial"/>
            <family val="2"/>
            <charset val="1"/>
          </rPr>
          <t xml:space="preserve">#23</t>
        </r>
      </is>
    </nc>
  </rcc>
  <rcc rId="529" ua="false" sId="1">
    <nc r="Y104" t="inlineStr">
      <is>
        <r>
          <rPr>
            <sz val="10"/>
            <rFont val="Arial"/>
            <family val="2"/>
            <charset val="1"/>
          </rPr>
          <t xml:space="preserve">#21</t>
        </r>
      </is>
    </nc>
  </rcc>
  <rcc rId="530" ua="false" sId="1">
    <nc r="Y105" t="inlineStr">
      <is>
        <r>
          <rPr>
            <sz val="10"/>
            <rFont val="Arial"/>
            <family val="2"/>
            <charset val="1"/>
          </rPr>
          <t xml:space="preserve">#11</t>
        </r>
      </is>
    </nc>
  </rcc>
  <rcc rId="531" ua="false" sId="1">
    <nc r="Y106" t="inlineStr">
      <is>
        <r>
          <rPr>
            <sz val="10"/>
            <rFont val="Arial"/>
            <family val="2"/>
            <charset val="1"/>
          </rPr>
          <t xml:space="preserve">#5</t>
        </r>
      </is>
    </nc>
  </rcc>
  <rcc rId="532" ua="false" sId="1">
    <nc r="Y107" t="inlineStr">
      <is>
        <r>
          <rPr>
            <sz val="10"/>
            <rFont val="Arial"/>
            <family val="2"/>
            <charset val="1"/>
          </rPr>
          <t xml:space="preserve">#9</t>
        </r>
      </is>
    </nc>
  </rcc>
  <rcc rId="533" ua="false" sId="1">
    <nc r="Y108" t="inlineStr">
      <is>
        <r>
          <rPr>
            <sz val="10"/>
            <rFont val="Arial"/>
            <family val="2"/>
            <charset val="1"/>
          </rPr>
          <t xml:space="preserve">#17</t>
        </r>
      </is>
    </nc>
  </rcc>
  <rcc rId="534" ua="false" sId="1">
    <nc r="Y109" t="inlineStr">
      <is>
        <r>
          <rPr>
            <sz val="10"/>
            <rFont val="Arial"/>
            <family val="2"/>
            <charset val="1"/>
          </rPr>
          <t xml:space="preserve">#16</t>
        </r>
      </is>
    </nc>
  </rcc>
  <rcc rId="535" ua="false" sId="1">
    <nc r="Y110" t="inlineStr">
      <is>
        <r>
          <rPr>
            <sz val="10"/>
            <rFont val="Arial"/>
            <family val="2"/>
            <charset val="1"/>
          </rPr>
          <t xml:space="preserve">#6</t>
        </r>
      </is>
    </nc>
  </rcc>
  <rcc rId="536" ua="false" sId="1">
    <nc r="Y111" t="inlineStr">
      <is>
        <r>
          <rPr>
            <sz val="10"/>
            <rFont val="Arial"/>
            <family val="2"/>
            <charset val="1"/>
          </rPr>
          <t xml:space="preserve">#8</t>
        </r>
      </is>
    </nc>
  </rcc>
  <rcc rId="537" ua="false" sId="1">
    <nc r="Y112" t="inlineStr">
      <is>
        <r>
          <rPr>
            <sz val="10"/>
            <rFont val="Arial"/>
            <family val="2"/>
            <charset val="1"/>
          </rPr>
          <t xml:space="preserve">#10</t>
        </r>
      </is>
    </nc>
  </rcc>
  <rcc rId="538" ua="false" sId="1">
    <nc r="Y113" t="inlineStr">
      <is>
        <r>
          <rPr>
            <sz val="10"/>
            <rFont val="Arial"/>
            <family val="2"/>
            <charset val="1"/>
          </rPr>
          <t xml:space="preserve">#12</t>
        </r>
      </is>
    </nc>
  </rcc>
  <rcc rId="539" ua="false" sId="1">
    <nc r="Y114" t="inlineStr">
      <is>
        <r>
          <rPr>
            <sz val="10"/>
            <rFont val="Arial"/>
            <family val="2"/>
            <charset val="1"/>
          </rPr>
          <t xml:space="preserve">#13</t>
        </r>
      </is>
    </nc>
  </rcc>
  <rcc rId="540" ua="false" sId="1">
    <nc r="Y115" t="inlineStr">
      <is>
        <r>
          <rPr>
            <sz val="10"/>
            <rFont val="Arial"/>
            <family val="2"/>
            <charset val="1"/>
          </rPr>
          <t xml:space="preserve">#25</t>
        </r>
      </is>
    </nc>
  </rcc>
  <rcc rId="541" ua="false" sId="1">
    <nc r="Y116" t="inlineStr">
      <is>
        <r>
          <rPr>
            <sz val="10"/>
            <rFont val="Arial"/>
            <family val="2"/>
            <charset val="1"/>
          </rPr>
          <t xml:space="preserve">#26</t>
        </r>
      </is>
    </nc>
  </rcc>
  <rcc rId="542" ua="false" sId="1">
    <nc r="Y117" t="inlineStr">
      <is>
        <r>
          <rPr>
            <sz val="10"/>
            <rFont val="Arial"/>
            <family val="2"/>
            <charset val="1"/>
          </rPr>
          <t xml:space="preserve">#28</t>
        </r>
      </is>
    </nc>
  </rcc>
  <rcc rId="543" ua="false" sId="1">
    <nc r="Y118" t="inlineStr">
      <is>
        <r>
          <rPr>
            <sz val="10"/>
            <rFont val="Arial"/>
            <family val="2"/>
            <charset val="1"/>
          </rPr>
          <t xml:space="preserve">#27</t>
        </r>
      </is>
    </nc>
  </rcc>
  <rcc rId="544" ua="false" sId="1">
    <nc r="Y119" t="inlineStr">
      <is>
        <r>
          <rPr>
            <sz val="10"/>
            <rFont val="Arial"/>
            <family val="2"/>
            <charset val="1"/>
          </rPr>
          <t xml:space="preserve">#7</t>
        </r>
      </is>
    </nc>
  </rcc>
  <rcc rId="545" ua="false" sId="1">
    <nc r="Y120" t="inlineStr">
      <is>
        <r>
          <rPr>
            <sz val="10"/>
            <rFont val="Arial"/>
            <family val="2"/>
            <charset val="1"/>
          </rPr>
          <t xml:space="preserve">#14</t>
        </r>
      </is>
    </nc>
  </rcc>
  <rcc rId="546" ua="false" sId="1">
    <nc r="Y121" t="inlineStr">
      <is>
        <r>
          <rPr>
            <sz val="10"/>
            <rFont val="Arial"/>
            <family val="2"/>
            <charset val="1"/>
          </rPr>
          <t xml:space="preserve">#19</t>
        </r>
      </is>
    </nc>
  </rcc>
  <rcc rId="547" ua="false" sId="1">
    <nc r="Y122" t="inlineStr">
      <is>
        <r>
          <rPr>
            <sz val="10"/>
            <rFont val="Arial"/>
            <family val="2"/>
            <charset val="1"/>
          </rPr>
          <t xml:space="preserve">#20</t>
        </r>
      </is>
    </nc>
  </rcc>
  <rcc rId="548" ua="false" sId="1">
    <nc r="Y123" t="inlineStr">
      <is>
        <r>
          <rPr>
            <sz val="10"/>
            <rFont val="Arial"/>
            <family val="2"/>
            <charset val="1"/>
          </rPr>
          <t xml:space="preserve">#1</t>
        </r>
      </is>
    </nc>
  </rcc>
  <rcc rId="549" ua="false" sId="1">
    <nc r="Y124" t="inlineStr">
      <is>
        <r>
          <rPr>
            <sz val="10"/>
            <rFont val="Arial"/>
            <family val="2"/>
            <charset val="1"/>
          </rPr>
          <t xml:space="preserve">#4</t>
        </r>
      </is>
    </nc>
  </rcc>
  <rcc rId="550" ua="false" sId="1">
    <nc r="Y125" t="inlineStr">
      <is>
        <r>
          <rPr>
            <sz val="10"/>
            <rFont val="Arial"/>
            <family val="2"/>
            <charset val="1"/>
          </rPr>
          <t xml:space="preserve">#29</t>
        </r>
      </is>
    </nc>
  </rcc>
  <rcc rId="551" ua="false" sId="1">
    <nc r="Y126" t="inlineStr">
      <is>
        <r>
          <rPr>
            <sz val="10"/>
            <rFont val="Arial"/>
            <family val="2"/>
            <charset val="1"/>
          </rPr>
          <t xml:space="preserve">#15</t>
        </r>
      </is>
    </nc>
  </rcc>
  <rcc rId="552" ua="false" sId="1">
    <nc r="Y127" t="inlineStr">
      <is>
        <r>
          <rPr>
            <sz val="10"/>
            <rFont val="Arial"/>
            <family val="2"/>
            <charset val="1"/>
          </rPr>
          <t xml:space="preserve">#2</t>
        </r>
      </is>
    </nc>
  </rcc>
  <rcc rId="553" ua="false" sId="1">
    <nc r="Y128" t="inlineStr">
      <is>
        <r>
          <rPr>
            <sz val="10"/>
            <rFont val="Arial"/>
            <family val="2"/>
            <charset val="1"/>
          </rPr>
          <t xml:space="preserve">#3</t>
        </r>
      </is>
    </nc>
  </rcc>
  <rcc rId="554" ua="false" sId="1">
    <nc r="Z133" t="inlineStr">
      <is>
        <r>
          <rPr>
            <sz val="10"/>
            <rFont val="Arial"/>
            <family val="2"/>
            <charset val="1"/>
          </rPr>
          <t xml:space="preserve">Module</t>
        </r>
      </is>
    </nc>
  </rcc>
  <rcc rId="555" ua="false" sId="1">
    <nc r="Z13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56" ua="false" sId="1">
    <nc r="Z13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57" ua="false" sId="1">
    <nc r="Z13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58" ua="false" sId="1">
    <nc r="Z13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59" ua="false" sId="1">
    <nc r="Z13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60" ua="false" sId="1">
    <nc r="Z13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61" ua="false" sId="1">
    <nc r="Z14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62" ua="false" sId="1">
    <nc r="Z14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63" ua="false" sId="1">
    <nc r="Z14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64" ua="false" sId="1">
    <nc r="Z14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65" ua="false" sId="1">
    <nc r="Z14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66" ua="false" sId="1">
    <nc r="Z14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67" ua="false" sId="1">
    <nc r="Z14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68" ua="false" sId="1">
    <nc r="Z14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69" ua="false" sId="1">
    <nc r="Z14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70" ua="false" sId="1">
    <nc r="Z14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71" ua="false" sId="1">
    <nc r="Z15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72" ua="false" sId="1">
    <nc r="Z15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73" ua="false" sId="1">
    <nc r="Z15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74" ua="false" sId="1">
    <nc r="Z15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75" ua="false" sId="1">
    <nc r="Z15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76" ua="false" sId="1">
    <nc r="Z15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77" ua="false" sId="1">
    <nc r="Z15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78" ua="false" sId="1">
    <nc r="Z15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79" ua="false" sId="1">
    <nc r="Z15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80" ua="false" sId="1">
    <nc r="Z15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81" ua="false" sId="1">
    <nc r="Z16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82" ua="false" sId="1">
    <nc r="Z16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83" ua="false" sId="1">
    <nc r="Z16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84" ua="false" sId="1">
    <nc r="Z16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585" ua="false" sId="1">
    <nc r="AA133" t="inlineStr">
      <is>
        <r>
          <rPr>
            <sz val="10"/>
            <rFont val="Arial"/>
            <family val="2"/>
            <charset val="1"/>
          </rPr>
          <t xml:space="preserve">Name</t>
        </r>
      </is>
    </nc>
  </rcc>
  <rcc rId="586" ua="false" sId="1">
    <nc r="AA13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587" ua="false" sId="1">
    <nc r="AA13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588" ua="false" sId="1">
    <nc r="AA13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589" ua="false" sId="1">
    <nc r="AA13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590" ua="false" sId="1">
    <nc r="AA13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591" ua="false" sId="1">
    <nc r="AA13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592" ua="false" sId="1">
    <nc r="AA14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593" ua="false" sId="1">
    <nc r="AA14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594" ua="false" sId="1">
    <nc r="AA14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595" ua="false" sId="1">
    <nc r="AA14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596" ua="false" sId="1">
    <nc r="AA14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597" ua="false" sId="1">
    <nc r="AA14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598" ua="false" sId="1">
    <nc r="AA14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599" ua="false" sId="1">
    <nc r="AA14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600" ua="false" sId="1">
    <nc r="AA14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601" ua="false" sId="1">
    <nc r="AA14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602" ua="false" sId="1">
    <nc r="AA15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603" ua="false" sId="1">
    <nc r="AA15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604" ua="false" sId="1">
    <nc r="AA15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605" ua="false" sId="1">
    <nc r="AA15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606" ua="false" sId="1">
    <nc r="AA15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607" ua="false" sId="1">
    <nc r="AA15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608" ua="false" sId="1">
    <nc r="AA15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609" ua="false" sId="1">
    <nc r="AA15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610" ua="false" sId="1">
    <nc r="AA15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611" ua="false" sId="1">
    <nc r="AA15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612" ua="false" sId="1">
    <nc r="AA16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613" ua="false" sId="1">
    <nc r="AA16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614" ua="false" sId="1">
    <nc r="AA16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615" ua="false" sId="1">
    <nc r="AA16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616" ua="false" sId="1">
    <nc r="AB133" t="inlineStr">
      <is>
        <r>
          <rPr>
            <sz val="10"/>
            <rFont val="Arial"/>
            <family val="2"/>
            <charset val="1"/>
          </rPr>
          <t xml:space="preserve">Value</t>
        </r>
      </is>
    </nc>
  </rcc>
  <rcc rId="617" ua="false" sId="1">
    <nc r="AB134" t="n">
      <v>1006.5143039097</v>
    </nc>
  </rcc>
  <rcc rId="618" ua="false" sId="1">
    <nc r="AB135" t="n">
      <v>1013.8100402334</v>
    </nc>
  </rcc>
  <rcc rId="619" ua="false" sId="1">
    <nc r="AB136" t="n">
      <v>1011.1625275038</v>
    </nc>
  </rcc>
  <rcc rId="620" ua="false" sId="1">
    <nc r="AB137" t="n">
      <v>1013.1719104766</v>
    </nc>
  </rcc>
  <rcc rId="621" ua="false" sId="1">
    <nc r="AB138" t="n">
      <v>1008.4570726187</v>
    </nc>
  </rcc>
  <rcc rId="622" ua="false" sId="1">
    <nc r="AB139" t="n">
      <v>1018.8371132202</v>
    </nc>
  </rcc>
  <rcc rId="623" ua="false" sId="1">
    <nc r="AB140" t="n">
      <v>1011.7402612628</v>
    </nc>
  </rcc>
  <rcc rId="624" ua="false" sId="1">
    <nc r="AB141" t="n">
      <v>1013.1083517602</v>
    </nc>
  </rcc>
  <rcc rId="625" ua="false" sId="1">
    <nc r="AB142" t="n">
      <v>1010.535897438</v>
    </nc>
  </rcc>
  <rcc rId="626" ua="false" sId="1">
    <nc r="AB143" t="n">
      <v>1016.5893883537</v>
    </nc>
  </rcc>
  <rcc rId="627" ua="false" sId="1">
    <nc r="AB144" t="n">
      <v>1012.1593484059</v>
    </nc>
  </rcc>
  <rcc rId="628" ua="false" sId="1">
    <nc r="AB145" t="n">
      <v>1013.3360752171</v>
    </nc>
  </rcc>
  <rcc rId="629" ua="false" sId="1">
    <nc r="AB146" t="n">
      <v>1014.0085642732</v>
    </nc>
  </rcc>
  <rcc rId="630" ua="false" sId="1">
    <nc r="AB147" t="n">
      <v>1013.772895309</v>
    </nc>
  </rcc>
  <rcc rId="631" ua="false" sId="1">
    <nc r="AB148" t="n">
      <v>1011.2247074224</v>
    </nc>
  </rcc>
  <rcc rId="632" ua="false" sId="1">
    <nc r="AB149" t="n">
      <v>1013.3418297613</v>
    </nc>
  </rcc>
  <rcc rId="633" ua="false" sId="1">
    <nc r="AB150" t="n">
      <v>1010.5010845579</v>
    </nc>
  </rcc>
  <rcc rId="634" ua="false" sId="1">
    <nc r="AB151" t="n">
      <v>1012.2601978516</v>
    </nc>
  </rcc>
  <rcc rId="635" ua="false" sId="1">
    <nc r="AB152" t="n">
      <v>1013.1435609172</v>
    </nc>
  </rcc>
  <rcc rId="636" ua="false" sId="1">
    <nc r="AB153" t="n">
      <v>1012.738203143</v>
    </nc>
  </rcc>
  <rcc rId="637" ua="false" sId="1">
    <nc r="AB154" t="n">
      <v>1011.4872167204</v>
    </nc>
  </rcc>
  <rcc rId="638" ua="false" sId="1">
    <nc r="AB155" t="n">
      <v>1018.6373343988</v>
    </nc>
  </rcc>
  <rcc rId="639" ua="false" sId="1">
    <nc r="AB156" t="n">
      <v>1010.9477152755</v>
    </nc>
  </rcc>
  <rcc rId="640" ua="false" sId="1">
    <nc r="AB157" t="n">
      <v>1008.2010650866</v>
    </nc>
  </rcc>
  <rcc rId="641" ua="false" sId="1">
    <nc r="AB158" t="n">
      <v>1013.7396485314</v>
    </nc>
  </rcc>
  <rcc rId="642" ua="false" sId="1">
    <nc r="AB159" t="n">
      <v>1011.0704169019</v>
    </nc>
  </rcc>
  <rcc rId="643" ua="false" sId="1">
    <nc r="AB160" t="n">
      <v>1010.3815867763</v>
    </nc>
  </rcc>
  <rcc rId="644" ua="false" sId="1">
    <nc r="AB161" t="n">
      <v>1010.1375866901</v>
    </nc>
  </rcc>
  <rcc rId="645" ua="false" sId="1">
    <nc r="AB162" t="n">
      <v>1016.4156884941</v>
    </nc>
  </rcc>
  <rcc rId="646" ua="false" sId="1">
    <nc r="AB163" t="n">
      <v>1013.1853323026</v>
    </nc>
  </rcc>
  <rcc rId="647" ua="false" sId="1">
    <oc r="W133" t="inlineStr">
      <is>
        <r>
          <rPr>
            <sz val="10"/>
            <rFont val="Arial"/>
            <family val="2"/>
            <charset val="1"/>
          </rPr>
          <t xml:space="preserve">Experiment</t>
        </r>
      </is>
    </oc>
    <nc r="W133"/>
  </rcc>
  <rcc rId="648" ua="false" sId="1">
    <oc r="W13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34"/>
  </rcc>
  <rcc rId="649" ua="false" sId="1">
    <oc r="W13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35"/>
  </rcc>
  <rcc rId="650" ua="false" sId="1">
    <oc r="W13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36"/>
  </rcc>
  <rcc rId="651" ua="false" sId="1">
    <oc r="W13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37"/>
  </rcc>
  <rcc rId="652" ua="false" sId="1">
    <oc r="W13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38"/>
  </rcc>
  <rcc rId="653" ua="false" sId="1">
    <oc r="W13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39"/>
  </rcc>
  <rcc rId="654" ua="false" sId="1">
    <oc r="W14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40"/>
  </rcc>
  <rcc rId="655" ua="false" sId="1">
    <oc r="W14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41"/>
  </rcc>
  <rcc rId="656" ua="false" sId="1">
    <oc r="W14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42"/>
  </rcc>
  <rcc rId="657" ua="false" sId="1">
    <oc r="W14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43"/>
  </rcc>
  <rcc rId="658" ua="false" sId="1">
    <oc r="W14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44"/>
  </rcc>
  <rcc rId="659" ua="false" sId="1">
    <oc r="W14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45"/>
  </rcc>
  <rcc rId="660" ua="false" sId="1">
    <oc r="W14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46"/>
  </rcc>
  <rcc rId="661" ua="false" sId="1">
    <oc r="W14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47"/>
  </rcc>
  <rcc rId="662" ua="false" sId="1">
    <oc r="W14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48"/>
  </rcc>
  <rcc rId="663" ua="false" sId="1">
    <oc r="W14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49"/>
  </rcc>
  <rcc rId="664" ua="false" sId="1">
    <oc r="W15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50"/>
  </rcc>
  <rcc rId="665" ua="false" sId="1">
    <oc r="W15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51"/>
  </rcc>
  <rcc rId="666" ua="false" sId="1">
    <oc r="W15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52"/>
  </rcc>
  <rcc rId="667" ua="false" sId="1">
    <oc r="W15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53"/>
  </rcc>
  <rcc rId="668" ua="false" sId="1">
    <oc r="W15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54"/>
  </rcc>
  <rcc rId="669" ua="false" sId="1">
    <oc r="W15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55"/>
  </rcc>
  <rcc rId="670" ua="false" sId="1">
    <oc r="W15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56"/>
  </rcc>
  <rcc rId="671" ua="false" sId="1">
    <oc r="W15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57"/>
  </rcc>
  <rcc rId="672" ua="false" sId="1">
    <oc r="W15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58"/>
  </rcc>
  <rcc rId="673" ua="false" sId="1">
    <oc r="W15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59"/>
  </rcc>
  <rcc rId="674" ua="false" sId="1">
    <oc r="W16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60"/>
  </rcc>
  <rcc rId="675" ua="false" sId="1">
    <oc r="W16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61"/>
  </rcc>
  <rcc rId="676" ua="false" sId="1">
    <oc r="W16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62"/>
  </rcc>
  <rcc rId="677" ua="false" sId="1">
    <oc r="W16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W163"/>
  </rcc>
  <rcc rId="678" ua="false" sId="1">
    <oc r="Z133" t="inlineStr">
      <is>
        <r>
          <rPr>
            <sz val="10"/>
            <rFont val="Arial"/>
            <family val="2"/>
            <charset val="1"/>
          </rPr>
          <t xml:space="preserve">Module</t>
        </r>
      </is>
    </oc>
    <nc r="Z133"/>
  </rcc>
  <rcc rId="679" ua="false" sId="1">
    <oc r="Z13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34"/>
  </rcc>
  <rcc rId="680" ua="false" sId="1">
    <oc r="Z13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35"/>
  </rcc>
  <rcc rId="681" ua="false" sId="1">
    <oc r="Z13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36"/>
  </rcc>
  <rcc rId="682" ua="false" sId="1">
    <oc r="Z13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37"/>
  </rcc>
  <rcc rId="683" ua="false" sId="1">
    <oc r="Z13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38"/>
  </rcc>
  <rcc rId="684" ua="false" sId="1">
    <oc r="Z13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39"/>
  </rcc>
  <rcc rId="685" ua="false" sId="1">
    <oc r="Z14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40"/>
  </rcc>
  <rcc rId="686" ua="false" sId="1">
    <oc r="Z14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41"/>
  </rcc>
  <rcc rId="687" ua="false" sId="1">
    <oc r="Z14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42"/>
  </rcc>
  <rcc rId="688" ua="false" sId="1">
    <oc r="Z14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43"/>
  </rcc>
  <rcc rId="689" ua="false" sId="1">
    <oc r="Z14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44"/>
  </rcc>
  <rcc rId="690" ua="false" sId="1">
    <oc r="Z14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45"/>
  </rcc>
  <rcc rId="691" ua="false" sId="1">
    <oc r="Z14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46"/>
  </rcc>
  <rcc rId="692" ua="false" sId="1">
    <oc r="Z14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47"/>
  </rcc>
  <rcc rId="693" ua="false" sId="1">
    <oc r="Z14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48"/>
  </rcc>
  <rcc rId="694" ua="false" sId="1">
    <oc r="Z14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49"/>
  </rcc>
  <rcc rId="695" ua="false" sId="1">
    <oc r="Z15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50"/>
  </rcc>
  <rcc rId="696" ua="false" sId="1">
    <oc r="Z15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51"/>
  </rcc>
  <rcc rId="697" ua="false" sId="1">
    <oc r="Z15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52"/>
  </rcc>
  <rcc rId="698" ua="false" sId="1">
    <oc r="Z15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53"/>
  </rcc>
  <rcc rId="699" ua="false" sId="1">
    <oc r="Z15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54"/>
  </rcc>
  <rcc rId="700" ua="false" sId="1">
    <oc r="Z15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55"/>
  </rcc>
  <rcc rId="701" ua="false" sId="1">
    <oc r="Z15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56"/>
  </rcc>
  <rcc rId="702" ua="false" sId="1">
    <oc r="Z15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57"/>
  </rcc>
  <rcc rId="703" ua="false" sId="1">
    <oc r="Z15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58"/>
  </rcc>
  <rcc rId="704" ua="false" sId="1">
    <oc r="Z15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59"/>
  </rcc>
  <rcc rId="705" ua="false" sId="1">
    <oc r="Z16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60"/>
  </rcc>
  <rcc rId="706" ua="false" sId="1">
    <oc r="Z16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61"/>
  </rcc>
  <rcc rId="707" ua="false" sId="1">
    <oc r="Z16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62"/>
  </rcc>
  <rcc rId="708" ua="false" sId="1">
    <oc r="Z16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Z163"/>
  </rcc>
  <rcc rId="709" ua="false" sId="1">
    <oc r="AA133" t="inlineStr">
      <is>
        <r>
          <rPr>
            <sz val="10"/>
            <rFont val="Arial"/>
            <family val="2"/>
            <charset val="1"/>
          </rPr>
          <t xml:space="preserve">Name</t>
        </r>
      </is>
    </oc>
    <nc r="AA133"/>
  </rcc>
  <rcc rId="710" ua="false" sId="1">
    <oc r="AA13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34"/>
  </rcc>
  <rcc rId="711" ua="false" sId="1">
    <oc r="AA13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35"/>
  </rcc>
  <rcc rId="712" ua="false" sId="1">
    <oc r="AA13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36"/>
  </rcc>
  <rcc rId="713" ua="false" sId="1">
    <oc r="AA13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37"/>
  </rcc>
  <rcc rId="714" ua="false" sId="1">
    <oc r="AA13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38"/>
  </rcc>
  <rcc rId="715" ua="false" sId="1">
    <oc r="AA13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39"/>
  </rcc>
  <rcc rId="716" ua="false" sId="1">
    <oc r="AA14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40"/>
  </rcc>
  <rcc rId="717" ua="false" sId="1">
    <oc r="AA14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41"/>
  </rcc>
  <rcc rId="718" ua="false" sId="1">
    <oc r="AA14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42"/>
  </rcc>
  <rcc rId="719" ua="false" sId="1">
    <oc r="AA14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43"/>
  </rcc>
  <rcc rId="720" ua="false" sId="1">
    <oc r="AA14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44"/>
  </rcc>
  <rcc rId="721" ua="false" sId="1">
    <oc r="AA14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45"/>
  </rcc>
  <rcc rId="722" ua="false" sId="1">
    <oc r="AA14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46"/>
  </rcc>
  <rcc rId="723" ua="false" sId="1">
    <oc r="AA14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47"/>
  </rcc>
  <rcc rId="724" ua="false" sId="1">
    <oc r="AA14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48"/>
  </rcc>
  <rcc rId="725" ua="false" sId="1">
    <oc r="AA14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49"/>
  </rcc>
  <rcc rId="726" ua="false" sId="1">
    <oc r="AA15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50"/>
  </rcc>
  <rcc rId="727" ua="false" sId="1">
    <oc r="AA15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51"/>
  </rcc>
  <rcc rId="728" ua="false" sId="1">
    <oc r="AA15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52"/>
  </rcc>
  <rcc rId="729" ua="false" sId="1">
    <oc r="AA15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53"/>
  </rcc>
  <rcc rId="730" ua="false" sId="1">
    <oc r="AA15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54"/>
  </rcc>
  <rcc rId="731" ua="false" sId="1">
    <oc r="AA15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55"/>
  </rcc>
  <rcc rId="732" ua="false" sId="1">
    <oc r="AA15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56"/>
  </rcc>
  <rcc rId="733" ua="false" sId="1">
    <oc r="AA15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57"/>
  </rcc>
  <rcc rId="734" ua="false" sId="1">
    <oc r="AA15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58"/>
  </rcc>
  <rcc rId="735" ua="false" sId="1">
    <oc r="AA15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59"/>
  </rcc>
  <rcc rId="736" ua="false" sId="1">
    <oc r="AA16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60"/>
  </rcc>
  <rcc rId="737" ua="false" sId="1">
    <oc r="AA16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61"/>
  </rcc>
  <rcc rId="738" ua="false" sId="1">
    <oc r="AA16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62"/>
  </rcc>
  <rcc rId="739" ua="false" sId="1">
    <oc r="AA16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A163"/>
  </rcc>
  <rcc rId="740" ua="false" sId="1">
    <oc r="AB133" t="inlineStr">
      <is>
        <r>
          <rPr>
            <sz val="10"/>
            <rFont val="Arial"/>
            <family val="2"/>
            <charset val="1"/>
          </rPr>
          <t xml:space="preserve">Value</t>
        </r>
      </is>
    </oc>
    <nc r="AB133"/>
  </rcc>
  <rcc rId="741" ua="false" sId="1">
    <oc r="AB134" t="n">
      <v>1006.5143039097</v>
    </oc>
    <nc r="AB134"/>
  </rcc>
  <rcc rId="742" ua="false" sId="1">
    <oc r="AB135" t="n">
      <v>1013.8100402334</v>
    </oc>
    <nc r="AB135"/>
  </rcc>
  <rcc rId="743" ua="false" sId="1">
    <oc r="AB136" t="n">
      <v>1011.1625275038</v>
    </oc>
    <nc r="AB136"/>
  </rcc>
  <rcc rId="744" ua="false" sId="1">
    <oc r="AB137" t="n">
      <v>1013.1719104766</v>
    </oc>
    <nc r="AB137"/>
  </rcc>
  <rcc rId="745" ua="false" sId="1">
    <oc r="AB138" t="n">
      <v>1008.4570726187</v>
    </oc>
    <nc r="AB138"/>
  </rcc>
  <rcc rId="746" ua="false" sId="1">
    <oc r="AB139" t="n">
      <v>1018.8371132202</v>
    </oc>
    <nc r="AB139"/>
  </rcc>
  <rcc rId="747" ua="false" sId="1">
    <oc r="AB140" t="n">
      <v>1011.7402612628</v>
    </oc>
    <nc r="AB140"/>
  </rcc>
  <rcc rId="748" ua="false" sId="1">
    <oc r="AB141" t="n">
      <v>1013.1083517602</v>
    </oc>
    <nc r="AB141"/>
  </rcc>
  <rcc rId="749" ua="false" sId="1">
    <oc r="AB142" t="n">
      <v>1010.535897438</v>
    </oc>
    <nc r="AB142"/>
  </rcc>
  <rcc rId="750" ua="false" sId="1">
    <oc r="AB143" t="n">
      <v>1016.5893883537</v>
    </oc>
    <nc r="AB143"/>
  </rcc>
  <rcc rId="751" ua="false" sId="1">
    <oc r="AB144" t="n">
      <v>1012.1593484059</v>
    </oc>
    <nc r="AB144"/>
  </rcc>
  <rcc rId="752" ua="false" sId="1">
    <oc r="AB145" t="n">
      <v>1013.3360752171</v>
    </oc>
    <nc r="AB145"/>
  </rcc>
  <rcc rId="753" ua="false" sId="1">
    <oc r="AB146" t="n">
      <v>1014.0085642732</v>
    </oc>
    <nc r="AB146"/>
  </rcc>
  <rcc rId="754" ua="false" sId="1">
    <oc r="AB147" t="n">
      <v>1013.772895309</v>
    </oc>
    <nc r="AB147"/>
  </rcc>
  <rcc rId="755" ua="false" sId="1">
    <oc r="AB148" t="n">
      <v>1011.2247074224</v>
    </oc>
    <nc r="AB148"/>
  </rcc>
  <rcc rId="756" ua="false" sId="1">
    <oc r="AB149" t="n">
      <v>1013.3418297613</v>
    </oc>
    <nc r="AB149"/>
  </rcc>
  <rcc rId="757" ua="false" sId="1">
    <oc r="AB150" t="n">
      <v>1010.5010845579</v>
    </oc>
    <nc r="AB150"/>
  </rcc>
  <rcc rId="758" ua="false" sId="1">
    <oc r="AB151" t="n">
      <v>1012.2601978516</v>
    </oc>
    <nc r="AB151"/>
  </rcc>
  <rcc rId="759" ua="false" sId="1">
    <oc r="AB152" t="n">
      <v>1013.1435609172</v>
    </oc>
    <nc r="AB152"/>
  </rcc>
  <rcc rId="760" ua="false" sId="1">
    <oc r="AB153" t="n">
      <v>1012.738203143</v>
    </oc>
    <nc r="AB153"/>
  </rcc>
  <rcc rId="761" ua="false" sId="1">
    <oc r="AB154" t="n">
      <v>1011.4872167204</v>
    </oc>
    <nc r="AB154"/>
  </rcc>
  <rcc rId="762" ua="false" sId="1">
    <oc r="AB155" t="n">
      <v>1018.6373343988</v>
    </oc>
    <nc r="AB155"/>
  </rcc>
  <rcc rId="763" ua="false" sId="1">
    <oc r="AB156" t="n">
      <v>1010.9477152755</v>
    </oc>
    <nc r="AB156"/>
  </rcc>
  <rcc rId="764" ua="false" sId="1">
    <oc r="AB157" t="n">
      <v>1008.2010650866</v>
    </oc>
    <nc r="AB157"/>
  </rcc>
  <rcc rId="765" ua="false" sId="1">
    <oc r="AB158" t="n">
      <v>1013.7396485314</v>
    </oc>
    <nc r="AB158"/>
  </rcc>
  <rcc rId="766" ua="false" sId="1">
    <oc r="AB159" t="n">
      <v>1011.0704169019</v>
    </oc>
    <nc r="AB159"/>
  </rcc>
  <rcc rId="767" ua="false" sId="1">
    <oc r="AB160" t="n">
      <v>1010.3815867763</v>
    </oc>
    <nc r="AB160"/>
  </rcc>
  <rcc rId="768" ua="false" sId="1">
    <oc r="AB161" t="n">
      <v>1010.1375866901</v>
    </oc>
    <nc r="AB161"/>
  </rcc>
  <rcc rId="769" ua="false" sId="1">
    <oc r="AB162" t="n">
      <v>1016.4156884941</v>
    </oc>
    <nc r="AB162"/>
  </rcc>
  <rcc rId="770" ua="false" sId="1">
    <oc r="AB163" t="n">
      <v>1013.1853323026</v>
    </oc>
    <nc r="AB163"/>
  </rcc>
  <rcc rId="771" ua="false" sId="1">
    <nc r="Z98" t="inlineStr">
      <is>
        <r>
          <rPr>
            <sz val="10"/>
            <rFont val="Arial"/>
            <family val="2"/>
            <charset val="1"/>
          </rPr>
          <t xml:space="preserve">Value</t>
        </r>
      </is>
    </nc>
  </rcc>
  <rcc rId="772" ua="false" sId="1">
    <nc r="Z99" t="n">
      <v>1006.5143039097</v>
    </nc>
  </rcc>
  <rcc rId="773" ua="false" sId="1">
    <nc r="Z100" t="n">
      <v>1013.8100402334</v>
    </nc>
  </rcc>
  <rcc rId="774" ua="false" sId="1">
    <nc r="Z101" t="n">
      <v>1011.1625275038</v>
    </nc>
  </rcc>
  <rcc rId="775" ua="false" sId="1">
    <nc r="Z102" t="n">
      <v>1013.1719104766</v>
    </nc>
  </rcc>
  <rcc rId="776" ua="false" sId="1">
    <nc r="Z103" t="n">
      <v>1008.4570726187</v>
    </nc>
  </rcc>
  <rcc rId="777" ua="false" sId="1">
    <nc r="Z104" t="n">
      <v>1018.8371132202</v>
    </nc>
  </rcc>
  <rcc rId="778" ua="false" sId="1">
    <nc r="Z105" t="n">
      <v>1011.7402612628</v>
    </nc>
  </rcc>
  <rcc rId="779" ua="false" sId="1">
    <nc r="Z106" t="n">
      <v>1013.1083517602</v>
    </nc>
  </rcc>
  <rcc rId="780" ua="false" sId="1">
    <nc r="Z107" t="n">
      <v>1010.535897438</v>
    </nc>
  </rcc>
  <rcc rId="781" ua="false" sId="1">
    <nc r="Z108" t="n">
      <v>1016.5893883537</v>
    </nc>
  </rcc>
  <rcc rId="782" ua="false" sId="1">
    <nc r="Z109" t="n">
      <v>1012.1593484059</v>
    </nc>
  </rcc>
  <rcc rId="783" ua="false" sId="1">
    <nc r="Z110" t="n">
      <v>1013.3360752171</v>
    </nc>
  </rcc>
  <rcc rId="784" ua="false" sId="1">
    <nc r="Z111" t="n">
      <v>1014.0085642732</v>
    </nc>
  </rcc>
  <rcc rId="785" ua="false" sId="1">
    <nc r="Z112" t="n">
      <v>1013.772895309</v>
    </nc>
  </rcc>
  <rcc rId="786" ua="false" sId="1">
    <nc r="Z113" t="n">
      <v>1011.2247074224</v>
    </nc>
  </rcc>
  <rcc rId="787" ua="false" sId="1">
    <nc r="Z114" t="n">
      <v>1013.3418297613</v>
    </nc>
  </rcc>
  <rcc rId="788" ua="false" sId="1">
    <nc r="Z115" t="n">
      <v>1010.5010845579</v>
    </nc>
  </rcc>
  <rcc rId="789" ua="false" sId="1">
    <nc r="Z116" t="n">
      <v>1012.2601978516</v>
    </nc>
  </rcc>
  <rcc rId="790" ua="false" sId="1">
    <nc r="Z117" t="n">
      <v>1013.1435609172</v>
    </nc>
  </rcc>
  <rcc rId="791" ua="false" sId="1">
    <nc r="Z118" t="n">
      <v>1012.738203143</v>
    </nc>
  </rcc>
  <rcc rId="792" ua="false" sId="1">
    <nc r="Z119" t="n">
      <v>1011.4872167204</v>
    </nc>
  </rcc>
  <rcc rId="793" ua="false" sId="1">
    <nc r="Z120" t="n">
      <v>1018.6373343988</v>
    </nc>
  </rcc>
  <rcc rId="794" ua="false" sId="1">
    <nc r="Z121" t="n">
      <v>1010.9477152755</v>
    </nc>
  </rcc>
  <rcc rId="795" ua="false" sId="1">
    <nc r="Z122" t="n">
      <v>1008.2010650866</v>
    </nc>
  </rcc>
  <rcc rId="796" ua="false" sId="1">
    <nc r="Z123" t="n">
      <v>1013.7396485314</v>
    </nc>
  </rcc>
  <rcc rId="797" ua="false" sId="1">
    <nc r="Z124" t="n">
      <v>1011.0704169019</v>
    </nc>
  </rcc>
  <rcc rId="798" ua="false" sId="1">
    <nc r="Z125" t="n">
      <v>1010.3815867763</v>
    </nc>
  </rcc>
  <rcc rId="799" ua="false" sId="1">
    <nc r="Z126" t="n">
      <v>1010.1375866901</v>
    </nc>
  </rcc>
  <rcc rId="800" ua="false" sId="1">
    <nc r="Z127" t="n">
      <v>1016.4156884941</v>
    </nc>
  </rcc>
  <rcc rId="801" ua="false" sId="1">
    <nc r="Z128" t="n">
      <v>1013.1853323026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m rId="802" ua="false" sheetId="1" source="X133:Y163" destination="X98:Y128" sourceSheetId="1"/>
  <rcc rId="803" ua="false" sId="1">
    <nc r="AC131" t="inlineStr">
      <is>
        <r>
          <rPr>
            <sz val="10"/>
            <rFont val="Arial"/>
            <family val="2"/>
            <charset val="1"/>
          </rPr>
          <t xml:space="preserve">Experiment</t>
        </r>
      </is>
    </nc>
  </rcc>
  <rcc rId="804" ua="false" sId="1">
    <nc r="AC13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05" ua="false" sId="1">
    <nc r="AC13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06" ua="false" sId="1">
    <nc r="AC13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07" ua="false" sId="1">
    <nc r="AC13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08" ua="false" sId="1">
    <nc r="AC13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09" ua="false" sId="1">
    <nc r="AC13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10" ua="false" sId="1">
    <nc r="AC13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11" ua="false" sId="1">
    <nc r="AC13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12" ua="false" sId="1">
    <nc r="AC14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13" ua="false" sId="1">
    <nc r="AC14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14" ua="false" sId="1">
    <nc r="AC14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15" ua="false" sId="1">
    <nc r="AC14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16" ua="false" sId="1">
    <nc r="AC14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17" ua="false" sId="1">
    <nc r="AC14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18" ua="false" sId="1">
    <nc r="AC14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19" ua="false" sId="1">
    <nc r="AC14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20" ua="false" sId="1">
    <nc r="AC14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21" ua="false" sId="1">
    <nc r="AC14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22" ua="false" sId="1">
    <nc r="AC15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23" ua="false" sId="1">
    <nc r="AC15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24" ua="false" sId="1">
    <nc r="AC15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25" ua="false" sId="1">
    <nc r="AC15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26" ua="false" sId="1">
    <nc r="AC15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27" ua="false" sId="1">
    <nc r="AC15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28" ua="false" sId="1">
    <nc r="AC15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29" ua="false" sId="1">
    <nc r="AC15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30" ua="false" sId="1">
    <nc r="AC15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31" ua="false" sId="1">
    <nc r="AC15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32" ua="false" sId="1">
    <nc r="AC16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33" ua="false" sId="1">
    <nc r="AC16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834" ua="false" sId="1">
    <nc r="AD98" t="inlineStr">
      <is>
        <r>
          <rPr>
            <sz val="10"/>
            <rFont val="Arial"/>
            <family val="2"/>
            <charset val="1"/>
          </rPr>
          <t xml:space="preserve">Measurement</t>
        </r>
      </is>
    </nc>
  </rcc>
  <rcc rId="835" ua="false" sId="1">
    <nc r="AD99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36" ua="false" sId="1">
    <nc r="AD100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37" ua="false" sId="1">
    <nc r="AD101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38" ua="false" sId="1">
    <nc r="AD102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39" ua="false" sId="1">
    <nc r="AD103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40" ua="false" sId="1">
    <nc r="AD104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41" ua="false" sId="1">
    <nc r="AD105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42" ua="false" sId="1">
    <nc r="AD106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43" ua="false" sId="1">
    <nc r="AD107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44" ua="false" sId="1">
    <nc r="AD108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45" ua="false" sId="1">
    <nc r="AD109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46" ua="false" sId="1">
    <nc r="AD110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47" ua="false" sId="1">
    <nc r="AD111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48" ua="false" sId="1">
    <nc r="AD112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49" ua="false" sId="1">
    <nc r="AD113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50" ua="false" sId="1">
    <nc r="AD114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51" ua="false" sId="1">
    <nc r="AD115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52" ua="false" sId="1">
    <nc r="AD116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53" ua="false" sId="1">
    <nc r="AD117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54" ua="false" sId="1">
    <nc r="AD118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55" ua="false" sId="1">
    <nc r="AD119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56" ua="false" sId="1">
    <nc r="AD120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57" ua="false" sId="1">
    <nc r="AD121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58" ua="false" sId="1">
    <nc r="AD122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59" ua="false" sId="1">
    <nc r="AD123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60" ua="false" sId="1">
    <nc r="AD124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61" ua="false" sId="1">
    <nc r="AD125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62" ua="false" sId="1">
    <nc r="AD126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63" ua="false" sId="1">
    <nc r="AD127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64" ua="false" sId="1">
    <nc r="AD128" t="inlineStr">
      <is>
        <r>
          <rPr>
            <sz val="10"/>
            <rFont val="Arial"/>
            <family val="2"/>
            <charset val="1"/>
          </rPr>
          <t xml:space="preserve">$0=75ms</t>
        </r>
      </is>
    </nc>
  </rcc>
  <rcc rId="865" ua="false" sId="1">
    <nc r="AE98" t="inlineStr">
      <is>
        <r>
          <rPr>
            <sz val="10"/>
            <rFont val="Arial"/>
            <family val="2"/>
            <charset val="1"/>
          </rPr>
          <t xml:space="preserve">Replication</t>
        </r>
      </is>
    </nc>
  </rcc>
  <rcc rId="866" ua="false" sId="1">
    <nc r="AE99" t="inlineStr">
      <is>
        <r>
          <rPr>
            <sz val="10"/>
            <rFont val="Arial"/>
            <family val="2"/>
            <charset val="1"/>
          </rPr>
          <t xml:space="preserve">#19</t>
        </r>
      </is>
    </nc>
  </rcc>
  <rcc rId="867" ua="false" sId="1">
    <nc r="AE100" t="inlineStr">
      <is>
        <r>
          <rPr>
            <sz val="10"/>
            <rFont val="Arial"/>
            <family val="2"/>
            <charset val="1"/>
          </rPr>
          <t xml:space="preserve">#20</t>
        </r>
      </is>
    </nc>
  </rcc>
  <rcc rId="868" ua="false" sId="1">
    <nc r="AE101" t="inlineStr">
      <is>
        <r>
          <rPr>
            <sz val="10"/>
            <rFont val="Arial"/>
            <family val="2"/>
            <charset val="1"/>
          </rPr>
          <t xml:space="preserve">#5</t>
        </r>
      </is>
    </nc>
  </rcc>
  <rcc rId="869" ua="false" sId="1">
    <nc r="AE102" t="inlineStr">
      <is>
        <r>
          <rPr>
            <sz val="10"/>
            <rFont val="Arial"/>
            <family val="2"/>
            <charset val="1"/>
          </rPr>
          <t xml:space="preserve">#25</t>
        </r>
      </is>
    </nc>
  </rcc>
  <rcc rId="870" ua="false" sId="1">
    <nc r="AE103" t="inlineStr">
      <is>
        <r>
          <rPr>
            <sz val="10"/>
            <rFont val="Arial"/>
            <family val="2"/>
            <charset val="1"/>
          </rPr>
          <t xml:space="preserve">#14</t>
        </r>
      </is>
    </nc>
  </rcc>
  <rcc rId="871" ua="false" sId="1">
    <nc r="AE104" t="inlineStr">
      <is>
        <r>
          <rPr>
            <sz val="10"/>
            <rFont val="Arial"/>
            <family val="2"/>
            <charset val="1"/>
          </rPr>
          <t xml:space="preserve">#21</t>
        </r>
      </is>
    </nc>
  </rcc>
  <rcc rId="872" ua="false" sId="1">
    <nc r="AE105" t="inlineStr">
      <is>
        <r>
          <rPr>
            <sz val="10"/>
            <rFont val="Arial"/>
            <family val="2"/>
            <charset val="1"/>
          </rPr>
          <t xml:space="preserve">#8</t>
        </r>
      </is>
    </nc>
  </rcc>
  <rcc rId="873" ua="false" sId="1">
    <nc r="AE106" t="inlineStr">
      <is>
        <r>
          <rPr>
            <sz val="10"/>
            <rFont val="Arial"/>
            <family val="2"/>
            <charset val="1"/>
          </rPr>
          <t xml:space="preserve">#28</t>
        </r>
      </is>
    </nc>
  </rcc>
  <rcc rId="874" ua="false" sId="1">
    <nc r="AE107" t="inlineStr">
      <is>
        <r>
          <rPr>
            <sz val="10"/>
            <rFont val="Arial"/>
            <family val="2"/>
            <charset val="1"/>
          </rPr>
          <t xml:space="preserve">#16</t>
        </r>
      </is>
    </nc>
  </rcc>
  <rcc rId="875" ua="false" sId="1">
    <nc r="AE108" t="inlineStr">
      <is>
        <r>
          <rPr>
            <sz val="10"/>
            <rFont val="Arial"/>
            <family val="2"/>
            <charset val="1"/>
          </rPr>
          <t xml:space="preserve">#29</t>
        </r>
      </is>
    </nc>
  </rcc>
  <rcc rId="876" ua="false" sId="1">
    <nc r="AE109" t="inlineStr">
      <is>
        <r>
          <rPr>
            <sz val="10"/>
            <rFont val="Arial"/>
            <family val="2"/>
            <charset val="1"/>
          </rPr>
          <t xml:space="preserve">#22</t>
        </r>
      </is>
    </nc>
  </rcc>
  <rcc rId="877" ua="false" sId="1">
    <nc r="AE110" t="inlineStr">
      <is>
        <r>
          <rPr>
            <sz val="10"/>
            <rFont val="Arial"/>
            <family val="2"/>
            <charset val="1"/>
          </rPr>
          <t xml:space="preserve">#7</t>
        </r>
      </is>
    </nc>
  </rcc>
  <rcc rId="878" ua="false" sId="1">
    <nc r="AE111" t="inlineStr">
      <is>
        <r>
          <rPr>
            <sz val="10"/>
            <rFont val="Arial"/>
            <family val="2"/>
            <charset val="1"/>
          </rPr>
          <t xml:space="preserve">#4</t>
        </r>
      </is>
    </nc>
  </rcc>
  <rcc rId="879" ua="false" sId="1">
    <nc r="AE112" t="inlineStr">
      <is>
        <r>
          <rPr>
            <sz val="10"/>
            <rFont val="Arial"/>
            <family val="2"/>
            <charset val="1"/>
          </rPr>
          <t xml:space="preserve">#17</t>
        </r>
      </is>
    </nc>
  </rcc>
  <rcc rId="880" ua="false" sId="1">
    <nc r="AE113" t="inlineStr">
      <is>
        <r>
          <rPr>
            <sz val="10"/>
            <rFont val="Arial"/>
            <family val="2"/>
            <charset val="1"/>
          </rPr>
          <t xml:space="preserve">#18</t>
        </r>
      </is>
    </nc>
  </rcc>
  <rcc rId="881" ua="false" sId="1">
    <nc r="AE114" t="inlineStr">
      <is>
        <r>
          <rPr>
            <sz val="10"/>
            <rFont val="Arial"/>
            <family val="2"/>
            <charset val="1"/>
          </rPr>
          <t xml:space="preserve">#6</t>
        </r>
      </is>
    </nc>
  </rcc>
  <rcc rId="882" ua="false" sId="1">
    <nc r="AE115" t="inlineStr">
      <is>
        <r>
          <rPr>
            <sz val="10"/>
            <rFont val="Arial"/>
            <family val="2"/>
            <charset val="1"/>
          </rPr>
          <t xml:space="preserve">#13</t>
        </r>
      </is>
    </nc>
  </rcc>
  <rcc rId="883" ua="false" sId="1">
    <nc r="AE116" t="inlineStr">
      <is>
        <r>
          <rPr>
            <sz val="10"/>
            <rFont val="Arial"/>
            <family val="2"/>
            <charset val="1"/>
          </rPr>
          <t xml:space="preserve">#12</t>
        </r>
      </is>
    </nc>
  </rcc>
  <rcc rId="884" ua="false" sId="1">
    <nc r="AE117" t="inlineStr">
      <is>
        <r>
          <rPr>
            <sz val="10"/>
            <rFont val="Arial"/>
            <family val="2"/>
            <charset val="1"/>
          </rPr>
          <t xml:space="preserve">#26</t>
        </r>
      </is>
    </nc>
  </rcc>
  <rcc rId="885" ua="false" sId="1">
    <nc r="AE118" t="inlineStr">
      <is>
        <r>
          <rPr>
            <sz val="10"/>
            <rFont val="Arial"/>
            <family val="2"/>
            <charset val="1"/>
          </rPr>
          <t xml:space="preserve">#15</t>
        </r>
      </is>
    </nc>
  </rcc>
  <rcc rId="886" ua="false" sId="1">
    <nc r="AE119" t="inlineStr">
      <is>
        <r>
          <rPr>
            <sz val="10"/>
            <rFont val="Arial"/>
            <family val="2"/>
            <charset val="1"/>
          </rPr>
          <t xml:space="preserve">#3</t>
        </r>
      </is>
    </nc>
  </rcc>
  <rcc rId="887" ua="false" sId="1">
    <nc r="AE120" t="inlineStr">
      <is>
        <r>
          <rPr>
            <sz val="10"/>
            <rFont val="Arial"/>
            <family val="2"/>
            <charset val="1"/>
          </rPr>
          <t xml:space="preserve">#1</t>
        </r>
      </is>
    </nc>
  </rcc>
  <rcc rId="888" ua="false" sId="1">
    <nc r="AE121" t="inlineStr">
      <is>
        <r>
          <rPr>
            <sz val="10"/>
            <rFont val="Arial"/>
            <family val="2"/>
            <charset val="1"/>
          </rPr>
          <t xml:space="preserve">#23</t>
        </r>
      </is>
    </nc>
  </rcc>
  <rcc rId="889" ua="false" sId="1">
    <nc r="AE122" t="inlineStr">
      <is>
        <r>
          <rPr>
            <sz val="10"/>
            <rFont val="Arial"/>
            <family val="2"/>
            <charset val="1"/>
          </rPr>
          <t xml:space="preserve">#27</t>
        </r>
      </is>
    </nc>
  </rcc>
  <rcc rId="890" ua="false" sId="1">
    <nc r="AE123" t="inlineStr">
      <is>
        <r>
          <rPr>
            <sz val="10"/>
            <rFont val="Arial"/>
            <family val="2"/>
            <charset val="1"/>
          </rPr>
          <t xml:space="preserve">#10</t>
        </r>
      </is>
    </nc>
  </rcc>
  <rcc rId="891" ua="false" sId="1">
    <nc r="AE124" t="inlineStr">
      <is>
        <r>
          <rPr>
            <sz val="10"/>
            <rFont val="Arial"/>
            <family val="2"/>
            <charset val="1"/>
          </rPr>
          <t xml:space="preserve">#2</t>
        </r>
      </is>
    </nc>
  </rcc>
  <rcc rId="892" ua="false" sId="1">
    <nc r="AE125" t="inlineStr">
      <is>
        <r>
          <rPr>
            <sz val="10"/>
            <rFont val="Arial"/>
            <family val="2"/>
            <charset val="1"/>
          </rPr>
          <t xml:space="preserve">#11</t>
        </r>
      </is>
    </nc>
  </rcc>
  <rcc rId="893" ua="false" sId="1">
    <nc r="AE126" t="inlineStr">
      <is>
        <r>
          <rPr>
            <sz val="10"/>
            <rFont val="Arial"/>
            <family val="2"/>
            <charset val="1"/>
          </rPr>
          <t xml:space="preserve">#24</t>
        </r>
      </is>
    </nc>
  </rcc>
  <rcc rId="894" ua="false" sId="1">
    <nc r="AE127" t="inlineStr">
      <is>
        <r>
          <rPr>
            <sz val="10"/>
            <rFont val="Arial"/>
            <family val="2"/>
            <charset val="1"/>
          </rPr>
          <t xml:space="preserve">#9</t>
        </r>
      </is>
    </nc>
  </rcc>
  <rcc rId="895" ua="false" sId="1">
    <nc r="AE128" t="inlineStr">
      <is>
        <r>
          <rPr>
            <sz val="10"/>
            <rFont val="Arial"/>
            <family val="2"/>
            <charset val="1"/>
          </rPr>
          <t xml:space="preserve">#0</t>
        </r>
      </is>
    </nc>
  </rcc>
  <rcc rId="896" ua="false" sId="1">
    <nc r="AF98" t="inlineStr">
      <is>
        <r>
          <rPr>
            <sz val="10"/>
            <rFont val="Arial"/>
            <family val="2"/>
            <charset val="1"/>
          </rPr>
          <t xml:space="preserve">Module</t>
        </r>
      </is>
    </nc>
  </rcc>
  <rcc rId="897" ua="false" sId="1">
    <nc r="AF9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898" ua="false" sId="1">
    <nc r="AF10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899" ua="false" sId="1">
    <nc r="AF10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00" ua="false" sId="1">
    <nc r="AF10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01" ua="false" sId="1">
    <nc r="AF10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02" ua="false" sId="1">
    <nc r="AF10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03" ua="false" sId="1">
    <nc r="AF10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04" ua="false" sId="1">
    <nc r="AF10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05" ua="false" sId="1">
    <nc r="AF10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06" ua="false" sId="1">
    <nc r="AF10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07" ua="false" sId="1">
    <nc r="AF10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08" ua="false" sId="1">
    <nc r="AF11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09" ua="false" sId="1">
    <nc r="AF11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10" ua="false" sId="1">
    <nc r="AF11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11" ua="false" sId="1">
    <nc r="AF11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12" ua="false" sId="1">
    <nc r="AF11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13" ua="false" sId="1">
    <nc r="AF11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14" ua="false" sId="1">
    <nc r="AF11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15" ua="false" sId="1">
    <nc r="AF11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16" ua="false" sId="1">
    <nc r="AF11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17" ua="false" sId="1">
    <nc r="AF11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18" ua="false" sId="1">
    <nc r="AF12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19" ua="false" sId="1">
    <nc r="AF12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20" ua="false" sId="1">
    <nc r="AF12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21" ua="false" sId="1">
    <nc r="AF12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22" ua="false" sId="1">
    <nc r="AF12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23" ua="false" sId="1">
    <nc r="AF12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24" ua="false" sId="1">
    <nc r="AF12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25" ua="false" sId="1">
    <nc r="AF12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26" ua="false" sId="1">
    <nc r="AF12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927" ua="false" sId="1">
    <nc r="AG131" t="inlineStr">
      <is>
        <r>
          <rPr>
            <sz val="10"/>
            <rFont val="Arial"/>
            <family val="2"/>
            <charset val="1"/>
          </rPr>
          <t xml:space="preserve">Name</t>
        </r>
      </is>
    </nc>
  </rcc>
  <rcc rId="928" ua="false" sId="1">
    <nc r="AG13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29" ua="false" sId="1">
    <nc r="AG13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30" ua="false" sId="1">
    <nc r="AG13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31" ua="false" sId="1">
    <nc r="AG13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32" ua="false" sId="1">
    <nc r="AG13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33" ua="false" sId="1">
    <nc r="AG13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34" ua="false" sId="1">
    <nc r="AG13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35" ua="false" sId="1">
    <nc r="AG13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36" ua="false" sId="1">
    <nc r="AG14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37" ua="false" sId="1">
    <nc r="AG14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38" ua="false" sId="1">
    <nc r="AG14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39" ua="false" sId="1">
    <nc r="AG14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40" ua="false" sId="1">
    <nc r="AG14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41" ua="false" sId="1">
    <nc r="AG14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42" ua="false" sId="1">
    <nc r="AG14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43" ua="false" sId="1">
    <nc r="AG14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44" ua="false" sId="1">
    <nc r="AG14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45" ua="false" sId="1">
    <nc r="AG14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46" ua="false" sId="1">
    <nc r="AG15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47" ua="false" sId="1">
    <nc r="AG15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48" ua="false" sId="1">
    <nc r="AG15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49" ua="false" sId="1">
    <nc r="AG15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50" ua="false" sId="1">
    <nc r="AG15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51" ua="false" sId="1">
    <nc r="AG15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52" ua="false" sId="1">
    <nc r="AG15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53" ua="false" sId="1">
    <nc r="AG15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54" ua="false" sId="1">
    <nc r="AG15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55" ua="false" sId="1">
    <nc r="AG15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56" ua="false" sId="1">
    <nc r="AG16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57" ua="false" sId="1">
    <nc r="AG16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958" ua="false" sId="1">
    <nc r="AF98" t="inlineStr">
      <is>
        <r>
          <rPr>
            <sz val="10"/>
            <rFont val="Arial"/>
            <family val="2"/>
            <charset val="1"/>
          </rPr>
          <t xml:space="preserve">Value</t>
        </r>
      </is>
    </nc>
  </rcc>
  <rcc rId="959" ua="false" sId="1">
    <nc r="AF99" t="n">
      <v>421.77282230689</v>
    </nc>
  </rcc>
  <rcc rId="960" ua="false" sId="1">
    <nc r="AF100" t="n">
      <v>420.93639595559</v>
    </nc>
  </rcc>
  <rcc rId="961" ua="false" sId="1">
    <nc r="AF101" t="n">
      <v>425.44813326515</v>
    </nc>
  </rcc>
  <rcc rId="962" ua="false" sId="1">
    <nc r="AF102" t="n">
      <v>425.48568300826</v>
    </nc>
  </rcc>
  <rcc rId="963" ua="false" sId="1">
    <nc r="AF103" t="n">
      <v>431.60195878338</v>
    </nc>
  </rcc>
  <rcc rId="964" ua="false" sId="1">
    <nc r="AF104" t="n">
      <v>424.03481889788</v>
    </nc>
  </rcc>
  <rcc rId="965" ua="false" sId="1">
    <nc r="AF105" t="n">
      <v>427.87113124191</v>
    </nc>
  </rcc>
  <rcc rId="966" ua="false" sId="1">
    <nc r="AF106" t="n">
      <v>428.27601910168</v>
    </nc>
  </rcc>
  <rcc rId="967" ua="false" sId="1">
    <nc r="AF107" t="n">
      <v>424.28932304972</v>
    </nc>
  </rcc>
  <rcc rId="968" ua="false" sId="1">
    <nc r="AF108" t="n">
      <v>422.33966557627</v>
    </nc>
  </rcc>
  <rcc rId="969" ua="false" sId="1">
    <nc r="AF109" t="n">
      <v>426.40916505882</v>
    </nc>
  </rcc>
  <rcc rId="970" ua="false" sId="1">
    <nc r="AF110" t="n">
      <v>426.32678995392</v>
    </nc>
  </rcc>
  <rcc rId="971" ua="false" sId="1">
    <nc r="AF111" t="n">
      <v>422.31849089104</v>
    </nc>
  </rcc>
  <rcc rId="972" ua="false" sId="1">
    <nc r="AF112" t="n">
      <v>427.74792213267</v>
    </nc>
  </rcc>
  <rcc rId="973" ua="false" sId="1">
    <nc r="AF113" t="n">
      <v>420.36396313596</v>
    </nc>
  </rcc>
  <rcc rId="974" ua="false" sId="1">
    <nc r="AF114" t="n">
      <v>427.42474797494</v>
    </nc>
  </rcc>
  <rcc rId="975" ua="false" sId="1">
    <nc r="AF115" t="n">
      <v>427.18288787018</v>
    </nc>
  </rcc>
  <rcc rId="976" ua="false" sId="1">
    <nc r="AF116" t="n">
      <v>426.80542704423</v>
    </nc>
  </rcc>
  <rcc rId="977" ua="false" sId="1">
    <nc r="AF117" t="n">
      <v>431.4403664246</v>
    </nc>
  </rcc>
  <rcc rId="978" ua="false" sId="1">
    <nc r="AF118" t="n">
      <v>427.18370391428</v>
    </nc>
  </rcc>
  <rcc rId="979" ua="false" sId="1">
    <nc r="AF119" t="n">
      <v>428.85650646501</v>
    </nc>
  </rcc>
  <rcc rId="980" ua="false" sId="1">
    <nc r="AF120" t="n">
      <v>423.74198837286</v>
    </nc>
  </rcc>
  <rcc rId="981" ua="false" sId="1">
    <nc r="AF121" t="n">
      <v>430.18553602176</v>
    </nc>
  </rcc>
  <rcc rId="982" ua="false" sId="1">
    <nc r="AF122" t="n">
      <v>426.52165826607</v>
    </nc>
  </rcc>
  <rcc rId="983" ua="false" sId="1">
    <nc r="AF123" t="n">
      <v>427.76520129015</v>
    </nc>
  </rcc>
  <rcc rId="984" ua="false" sId="1">
    <nc r="AF124" t="n">
      <v>426.25475109949</v>
    </nc>
  </rcc>
  <rcc rId="985" ua="false" sId="1">
    <nc r="AF125" t="n">
      <v>425.49450997444</v>
    </nc>
  </rcc>
  <rcc rId="986" ua="false" sId="1">
    <nc r="AF126" t="n">
      <v>425.67108089945</v>
    </nc>
  </rcc>
  <rcc rId="987" ua="false" sId="1">
    <nc r="AF127" t="n">
      <v>424.42409690096</v>
    </nc>
  </rcc>
  <rcc rId="988" ua="false" sId="1">
    <nc r="AF128" t="n">
      <v>426.27807668085</v>
    </nc>
  </rcc>
  <rcc rId="989" ua="false" sId="1">
    <oc r="AF98" t="inlineStr">
      <is>
        <r>
          <rPr>
            <sz val="10"/>
            <rFont val="Arial"/>
            <family val="2"/>
            <charset val="1"/>
          </rPr>
          <t xml:space="preserve">Module</t>
        </r>
      </is>
    </oc>
    <nc r="AF98"/>
  </rcc>
  <rcc rId="990" ua="false" sId="1">
    <oc r="AF9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99"/>
  </rcc>
  <rcc rId="991" ua="false" sId="1">
    <oc r="AF10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00"/>
  </rcc>
  <rcc rId="992" ua="false" sId="1">
    <oc r="AF10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01"/>
  </rcc>
  <rcc rId="993" ua="false" sId="1">
    <oc r="AF10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02"/>
  </rcc>
  <rcc rId="994" ua="false" sId="1">
    <oc r="AF10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03"/>
  </rcc>
  <rcc rId="995" ua="false" sId="1">
    <oc r="AF10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04"/>
  </rcc>
  <rcc rId="996" ua="false" sId="1">
    <oc r="AF10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05"/>
  </rcc>
  <rcc rId="997" ua="false" sId="1">
    <oc r="AF10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06"/>
  </rcc>
  <rcc rId="998" ua="false" sId="1">
    <oc r="AF10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07"/>
  </rcc>
  <rcc rId="999" ua="false" sId="1">
    <oc r="AF10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08"/>
  </rcc>
  <rcc rId="1000" ua="false" sId="1">
    <oc r="AF10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09"/>
  </rcc>
  <rcc rId="1001" ua="false" sId="1">
    <oc r="AF11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10"/>
  </rcc>
  <rcc rId="1002" ua="false" sId="1">
    <oc r="AF11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11"/>
  </rcc>
  <rcc rId="1003" ua="false" sId="1">
    <oc r="AF11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12"/>
  </rcc>
  <rcc rId="1004" ua="false" sId="1">
    <oc r="AF11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13"/>
  </rcc>
  <rcc rId="1005" ua="false" sId="1">
    <oc r="AF11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14"/>
  </rcc>
  <rcc rId="1006" ua="false" sId="1">
    <oc r="AF11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15"/>
  </rcc>
  <rcc rId="1007" ua="false" sId="1">
    <oc r="AF11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16"/>
  </rcc>
  <rcc rId="1008" ua="false" sId="1">
    <oc r="AF11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17"/>
  </rcc>
  <rcc rId="1009" ua="false" sId="1">
    <oc r="AF11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18"/>
  </rcc>
  <rcc rId="1010" ua="false" sId="1">
    <oc r="AF11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19"/>
  </rcc>
  <rcc rId="1011" ua="false" sId="1">
    <oc r="AF12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20"/>
  </rcc>
  <rcc rId="1012" ua="false" sId="1">
    <oc r="AF12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21"/>
  </rcc>
  <rcc rId="1013" ua="false" sId="1">
    <oc r="AF12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22"/>
  </rcc>
  <rcc rId="1014" ua="false" sId="1">
    <oc r="AF12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23"/>
  </rcc>
  <rcc rId="1015" ua="false" sId="1">
    <oc r="AF12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24"/>
  </rcc>
  <rcc rId="1016" ua="false" sId="1">
    <oc r="AF12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25"/>
  </rcc>
  <rcc rId="1017" ua="false" sId="1">
    <oc r="AF12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26"/>
  </rcc>
  <rcc rId="1018" ua="false" sId="1">
    <oc r="AF12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27"/>
  </rcc>
  <rcc rId="1019" ua="false" sId="1">
    <oc r="AF12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F128"/>
  </rcc>
  <rcc rId="1020" ua="false" sId="1">
    <oc r="AG131" t="inlineStr">
      <is>
        <r>
          <rPr>
            <sz val="10"/>
            <rFont val="Arial"/>
            <family val="2"/>
            <charset val="1"/>
          </rPr>
          <t xml:space="preserve">Name</t>
        </r>
      </is>
    </oc>
    <nc r="AG131"/>
  </rcc>
  <rcc rId="1021" ua="false" sId="1">
    <oc r="AG13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32"/>
  </rcc>
  <rcc rId="1022" ua="false" sId="1">
    <oc r="AG13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33"/>
  </rcc>
  <rcc rId="1023" ua="false" sId="1">
    <oc r="AG13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34"/>
  </rcc>
  <rcc rId="1024" ua="false" sId="1">
    <oc r="AG13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35"/>
  </rcc>
  <rcc rId="1025" ua="false" sId="1">
    <oc r="AG13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36"/>
  </rcc>
  <rcc rId="1026" ua="false" sId="1">
    <oc r="AG13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37"/>
  </rcc>
  <rcc rId="1027" ua="false" sId="1">
    <oc r="AG13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38"/>
  </rcc>
  <rcc rId="1028" ua="false" sId="1">
    <oc r="AG13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39"/>
  </rcc>
  <rcc rId="1029" ua="false" sId="1">
    <oc r="AG14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40"/>
  </rcc>
  <rcc rId="1030" ua="false" sId="1">
    <oc r="AG14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41"/>
  </rcc>
  <rcc rId="1031" ua="false" sId="1">
    <oc r="AG14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42"/>
  </rcc>
  <rcc rId="1032" ua="false" sId="1">
    <oc r="AG14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43"/>
  </rcc>
  <rcc rId="1033" ua="false" sId="1">
    <oc r="AG14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44"/>
  </rcc>
  <rcc rId="1034" ua="false" sId="1">
    <oc r="AG14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45"/>
  </rcc>
  <rcc rId="1035" ua="false" sId="1">
    <oc r="AG14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46"/>
  </rcc>
  <rcc rId="1036" ua="false" sId="1">
    <oc r="AG14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47"/>
  </rcc>
  <rcc rId="1037" ua="false" sId="1">
    <oc r="AG14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48"/>
  </rcc>
  <rcc rId="1038" ua="false" sId="1">
    <oc r="AG14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49"/>
  </rcc>
  <rcc rId="1039" ua="false" sId="1">
    <oc r="AG15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50"/>
  </rcc>
  <rcc rId="1040" ua="false" sId="1">
    <oc r="AG15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51"/>
  </rcc>
  <rcc rId="1041" ua="false" sId="1">
    <oc r="AG15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52"/>
  </rcc>
  <rcc rId="1042" ua="false" sId="1">
    <oc r="AG15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53"/>
  </rcc>
  <rcc rId="1043" ua="false" sId="1">
    <oc r="AG15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54"/>
  </rcc>
  <rcc rId="1044" ua="false" sId="1">
    <oc r="AG15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55"/>
  </rcc>
  <rcc rId="1045" ua="false" sId="1">
    <oc r="AG15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56"/>
  </rcc>
  <rcc rId="1046" ua="false" sId="1">
    <oc r="AG15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57"/>
  </rcc>
  <rcc rId="1047" ua="false" sId="1">
    <oc r="AG15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58"/>
  </rcc>
  <rcc rId="1048" ua="false" sId="1">
    <oc r="AG15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59"/>
  </rcc>
  <rcc rId="1049" ua="false" sId="1">
    <oc r="AG16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60"/>
  </rcc>
  <rcc rId="1050" ua="false" sId="1">
    <oc r="AG16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G161"/>
  </rcc>
  <rm rId="1051" ua="false" sheetId="1" source="AH131:AH161" destination="AF131:AF161" sourceSheetId="1">
    <rcc rId="0" ua="false" sId="1">
      <oc r="AF98" t="inlineStr">
        <is>
          <r>
            <rPr>
              <sz val="10"/>
              <rFont val="Arial"/>
              <family val="2"/>
              <charset val="1"/>
            </rPr>
            <t xml:space="preserve">Module</t>
          </r>
        </is>
      </oc>
      <nc r="AF98"/>
    </rcc>
    <rcc rId="0" ua="false" sId="1">
      <oc r="AF99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99"/>
    </rcc>
    <rcc rId="0" ua="false" sId="1">
      <oc r="AF100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00"/>
    </rcc>
    <rcc rId="0" ua="false" sId="1">
      <oc r="AF101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01"/>
    </rcc>
    <rcc rId="0" ua="false" sId="1">
      <oc r="AF102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02"/>
    </rcc>
    <rcc rId="0" ua="false" sId="1">
      <oc r="AF103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03"/>
    </rcc>
    <rcc rId="0" ua="false" sId="1">
      <oc r="AF104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04"/>
    </rcc>
    <rcc rId="0" ua="false" sId="1">
      <oc r="AF105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05"/>
    </rcc>
    <rcc rId="0" ua="false" sId="1">
      <oc r="AF106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06"/>
    </rcc>
    <rcc rId="0" ua="false" sId="1">
      <oc r="AF107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07"/>
    </rcc>
    <rcc rId="0" ua="false" sId="1">
      <oc r="AF108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08"/>
    </rcc>
    <rcc rId="0" ua="false" sId="1">
      <oc r="AF109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09"/>
    </rcc>
    <rcc rId="0" ua="false" sId="1">
      <oc r="AF110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10"/>
    </rcc>
    <rcc rId="0" ua="false" sId="1">
      <oc r="AF111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11"/>
    </rcc>
    <rcc rId="0" ua="false" sId="1">
      <oc r="AF112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12"/>
    </rcc>
    <rcc rId="0" ua="false" sId="1">
      <oc r="AF113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13"/>
    </rcc>
    <rcc rId="0" ua="false" sId="1">
      <oc r="AF114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14"/>
    </rcc>
    <rcc rId="0" ua="false" sId="1">
      <oc r="AF115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15"/>
    </rcc>
    <rcc rId="0" ua="false" sId="1">
      <oc r="AF116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16"/>
    </rcc>
    <rcc rId="0" ua="false" sId="1">
      <oc r="AF117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17"/>
    </rcc>
    <rcc rId="0" ua="false" sId="1">
      <oc r="AF118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18"/>
    </rcc>
    <rcc rId="0" ua="false" sId="1">
      <oc r="AF119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19"/>
    </rcc>
    <rcc rId="0" ua="false" sId="1">
      <oc r="AF120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20"/>
    </rcc>
    <rcc rId="0" ua="false" sId="1">
      <oc r="AF121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21"/>
    </rcc>
    <rcc rId="0" ua="false" sId="1">
      <oc r="AF122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22"/>
    </rcc>
    <rcc rId="0" ua="false" sId="1">
      <oc r="AF123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23"/>
    </rcc>
    <rcc rId="0" ua="false" sId="1">
      <oc r="AF124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24"/>
    </rcc>
    <rcc rId="0" ua="false" sId="1">
      <oc r="AF125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25"/>
    </rcc>
    <rcc rId="0" ua="false" sId="1">
      <oc r="AF126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26"/>
    </rcc>
    <rcc rId="0" ua="false" sId="1">
      <oc r="AF127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27"/>
    </rcc>
    <rcc rId="0" ua="false" sId="1">
      <oc r="AF128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F128"/>
    </rcc>
  </rm>
  <rcc rId="1052" ua="false" sId="1">
    <oc r="AC131" t="inlineStr">
      <is>
        <r>
          <rPr>
            <sz val="10"/>
            <rFont val="Arial"/>
            <family val="2"/>
            <charset val="1"/>
          </rPr>
          <t xml:space="preserve">Experiment</t>
        </r>
      </is>
    </oc>
    <nc r="AC131"/>
  </rcc>
  <rcc rId="1053" ua="false" sId="1">
    <oc r="AC13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32"/>
  </rcc>
  <rcc rId="1054" ua="false" sId="1">
    <oc r="AC13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33"/>
  </rcc>
  <rcc rId="1055" ua="false" sId="1">
    <oc r="AC13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34"/>
  </rcc>
  <rcc rId="1056" ua="false" sId="1">
    <oc r="AC13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35"/>
  </rcc>
  <rcc rId="1057" ua="false" sId="1">
    <oc r="AC13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36"/>
  </rcc>
  <rcc rId="1058" ua="false" sId="1">
    <oc r="AC13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37"/>
  </rcc>
  <rcc rId="1059" ua="false" sId="1">
    <oc r="AC13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38"/>
  </rcc>
  <rcc rId="1060" ua="false" sId="1">
    <oc r="AC13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39"/>
  </rcc>
  <rcc rId="1061" ua="false" sId="1">
    <oc r="AC14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40"/>
  </rcc>
  <rcc rId="1062" ua="false" sId="1">
    <oc r="AC14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41"/>
  </rcc>
  <rcc rId="1063" ua="false" sId="1">
    <oc r="AC14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42"/>
  </rcc>
  <rcc rId="1064" ua="false" sId="1">
    <oc r="AC14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43"/>
  </rcc>
  <rcc rId="1065" ua="false" sId="1">
    <oc r="AC14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44"/>
  </rcc>
  <rcc rId="1066" ua="false" sId="1">
    <oc r="AC14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45"/>
  </rcc>
  <rcc rId="1067" ua="false" sId="1">
    <oc r="AC14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46"/>
  </rcc>
  <rcc rId="1068" ua="false" sId="1">
    <oc r="AC14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47"/>
  </rcc>
  <rcc rId="1069" ua="false" sId="1">
    <oc r="AC14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48"/>
  </rcc>
  <rcc rId="1070" ua="false" sId="1">
    <oc r="AC14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49"/>
  </rcc>
  <rcc rId="1071" ua="false" sId="1">
    <oc r="AC15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50"/>
  </rcc>
  <rcc rId="1072" ua="false" sId="1">
    <oc r="AC15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51"/>
  </rcc>
  <rcc rId="1073" ua="false" sId="1">
    <oc r="AC15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52"/>
  </rcc>
  <rcc rId="1074" ua="false" sId="1">
    <oc r="AC15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53"/>
  </rcc>
  <rcc rId="1075" ua="false" sId="1">
    <oc r="AC15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54"/>
  </rcc>
  <rcc rId="1076" ua="false" sId="1">
    <oc r="AC15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55"/>
  </rcc>
  <rcc rId="1077" ua="false" sId="1">
    <oc r="AC15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56"/>
  </rcc>
  <rcc rId="1078" ua="false" sId="1">
    <oc r="AC15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57"/>
  </rcc>
  <rcc rId="1079" ua="false" sId="1">
    <oc r="AC15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58"/>
  </rcc>
  <rcc rId="1080" ua="false" sId="1">
    <oc r="AC15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59"/>
  </rcc>
  <rcc rId="1081" ua="false" sId="1">
    <oc r="AC16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60"/>
  </rcc>
  <rcc rId="1082" ua="false" sId="1">
    <oc r="AC16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C161"/>
  </rcc>
  <rm rId="1083" ua="false" sheetId="1" source="AD131:AF161" destination="AD98:AF128" sourceSheetId="1"/>
</revisions>
</file>

<file path=xl/revisions/revisionLog9.xml><?xml version="1.0" encoding="utf-8"?>
<revisions xmlns="http://schemas.openxmlformats.org/spreadsheetml/2006/main" xmlns:r="http://schemas.openxmlformats.org/officeDocument/2006/relationships">
  <rcc rId="1084" ua="false" sId="1">
    <nc r="AI131" t="inlineStr">
      <is>
        <r>
          <rPr>
            <sz val="10"/>
            <rFont val="Arial"/>
            <family val="2"/>
            <charset val="1"/>
          </rPr>
          <t xml:space="preserve">Experiment</t>
        </r>
      </is>
    </nc>
  </rcc>
  <rcc rId="1085" ua="false" sId="1">
    <nc r="AI13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086" ua="false" sId="1">
    <nc r="AI13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087" ua="false" sId="1">
    <nc r="AI13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088" ua="false" sId="1">
    <nc r="AI13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089" ua="false" sId="1">
    <nc r="AI13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090" ua="false" sId="1">
    <nc r="AI13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091" ua="false" sId="1">
    <nc r="AI13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092" ua="false" sId="1">
    <nc r="AI13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093" ua="false" sId="1">
    <nc r="AI14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094" ua="false" sId="1">
    <nc r="AI14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095" ua="false" sId="1">
    <nc r="AI14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096" ua="false" sId="1">
    <nc r="AI14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097" ua="false" sId="1">
    <nc r="AI14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098" ua="false" sId="1">
    <nc r="AI14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099" ua="false" sId="1">
    <nc r="AI14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100" ua="false" sId="1">
    <nc r="AI14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101" ua="false" sId="1">
    <nc r="AI14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102" ua="false" sId="1">
    <nc r="AI14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103" ua="false" sId="1">
    <nc r="AI15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104" ua="false" sId="1">
    <nc r="AI15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105" ua="false" sId="1">
    <nc r="AI15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106" ua="false" sId="1">
    <nc r="AI15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107" ua="false" sId="1">
    <nc r="AI15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108" ua="false" sId="1">
    <nc r="AI15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109" ua="false" sId="1">
    <nc r="AI15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110" ua="false" sId="1">
    <nc r="AI15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111" ua="false" sId="1">
    <nc r="AI15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112" ua="false" sId="1">
    <nc r="AI15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113" ua="false" sId="1">
    <nc r="AI16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114" ua="false" sId="1">
    <nc r="AI16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115" ua="false" sId="1">
    <nc r="AJ98" t="inlineStr">
      <is>
        <r>
          <rPr>
            <sz val="10"/>
            <rFont val="Arial"/>
            <family val="2"/>
            <charset val="1"/>
          </rPr>
          <t xml:space="preserve">Measurement</t>
        </r>
      </is>
    </nc>
  </rcc>
  <rcc rId="1116" ua="false" sId="1">
    <nc r="AJ99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17" ua="false" sId="1">
    <nc r="AJ100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18" ua="false" sId="1">
    <nc r="AJ101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19" ua="false" sId="1">
    <nc r="AJ102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20" ua="false" sId="1">
    <nc r="AJ103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21" ua="false" sId="1">
    <nc r="AJ104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22" ua="false" sId="1">
    <nc r="AJ105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23" ua="false" sId="1">
    <nc r="AJ106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24" ua="false" sId="1">
    <nc r="AJ107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25" ua="false" sId="1">
    <nc r="AJ108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26" ua="false" sId="1">
    <nc r="AJ109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27" ua="false" sId="1">
    <nc r="AJ110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28" ua="false" sId="1">
    <nc r="AJ111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29" ua="false" sId="1">
    <nc r="AJ112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30" ua="false" sId="1">
    <nc r="AJ113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31" ua="false" sId="1">
    <nc r="AJ114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32" ua="false" sId="1">
    <nc r="AJ115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33" ua="false" sId="1">
    <nc r="AJ116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34" ua="false" sId="1">
    <nc r="AJ117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35" ua="false" sId="1">
    <nc r="AJ118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36" ua="false" sId="1">
    <nc r="AJ119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37" ua="false" sId="1">
    <nc r="AJ120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38" ua="false" sId="1">
    <nc r="AJ121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39" ua="false" sId="1">
    <nc r="AJ122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40" ua="false" sId="1">
    <nc r="AJ123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41" ua="false" sId="1">
    <nc r="AJ124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42" ua="false" sId="1">
    <nc r="AJ125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43" ua="false" sId="1">
    <nc r="AJ126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44" ua="false" sId="1">
    <nc r="AJ127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45" ua="false" sId="1">
    <nc r="AJ128" t="inlineStr">
      <is>
        <r>
          <rPr>
            <sz val="10"/>
            <rFont val="Arial"/>
            <family val="2"/>
            <charset val="1"/>
          </rPr>
          <t xml:space="preserve">$0=95ms</t>
        </r>
      </is>
    </nc>
  </rcc>
  <rcc rId="1146" ua="false" sId="1">
    <nc r="AK98" t="inlineStr">
      <is>
        <r>
          <rPr>
            <sz val="10"/>
            <rFont val="Arial"/>
            <family val="2"/>
            <charset val="1"/>
          </rPr>
          <t xml:space="preserve">Replication</t>
        </r>
      </is>
    </nc>
  </rcc>
  <rcc rId="1147" ua="false" sId="1">
    <nc r="AK99" t="inlineStr">
      <is>
        <r>
          <rPr>
            <sz val="10"/>
            <rFont val="Arial"/>
            <family val="2"/>
            <charset val="1"/>
          </rPr>
          <t xml:space="preserve">#11</t>
        </r>
      </is>
    </nc>
  </rcc>
  <rcc rId="1148" ua="false" sId="1">
    <nc r="AK100" t="inlineStr">
      <is>
        <r>
          <rPr>
            <sz val="10"/>
            <rFont val="Arial"/>
            <family val="2"/>
            <charset val="1"/>
          </rPr>
          <t xml:space="preserve">#5</t>
        </r>
      </is>
    </nc>
  </rcc>
  <rcc rId="1149" ua="false" sId="1">
    <nc r="AK101" t="inlineStr">
      <is>
        <r>
          <rPr>
            <sz val="10"/>
            <rFont val="Arial"/>
            <family val="2"/>
            <charset val="1"/>
          </rPr>
          <t xml:space="preserve">#13</t>
        </r>
      </is>
    </nc>
  </rcc>
  <rcc rId="1150" ua="false" sId="1">
    <nc r="AK102" t="inlineStr">
      <is>
        <r>
          <rPr>
            <sz val="10"/>
            <rFont val="Arial"/>
            <family val="2"/>
            <charset val="1"/>
          </rPr>
          <t xml:space="preserve">#24</t>
        </r>
      </is>
    </nc>
  </rcc>
  <rcc rId="1151" ua="false" sId="1">
    <nc r="AK103" t="inlineStr">
      <is>
        <r>
          <rPr>
            <sz val="10"/>
            <rFont val="Arial"/>
            <family val="2"/>
            <charset val="1"/>
          </rPr>
          <t xml:space="preserve">#26</t>
        </r>
      </is>
    </nc>
  </rcc>
  <rcc rId="1152" ua="false" sId="1">
    <nc r="AK104" t="inlineStr">
      <is>
        <r>
          <rPr>
            <sz val="10"/>
            <rFont val="Arial"/>
            <family val="2"/>
            <charset val="1"/>
          </rPr>
          <t xml:space="preserve">#20</t>
        </r>
      </is>
    </nc>
  </rcc>
  <rcc rId="1153" ua="false" sId="1">
    <nc r="AK105" t="inlineStr">
      <is>
        <r>
          <rPr>
            <sz val="10"/>
            <rFont val="Arial"/>
            <family val="2"/>
            <charset val="1"/>
          </rPr>
          <t xml:space="preserve">#17</t>
        </r>
      </is>
    </nc>
  </rcc>
  <rcc rId="1154" ua="false" sId="1">
    <nc r="AK106" t="inlineStr">
      <is>
        <r>
          <rPr>
            <sz val="10"/>
            <rFont val="Arial"/>
            <family val="2"/>
            <charset val="1"/>
          </rPr>
          <t xml:space="preserve">#8</t>
        </r>
      </is>
    </nc>
  </rcc>
  <rcc rId="1155" ua="false" sId="1">
    <nc r="AK107" t="inlineStr">
      <is>
        <r>
          <rPr>
            <sz val="10"/>
            <rFont val="Arial"/>
            <family val="2"/>
            <charset val="1"/>
          </rPr>
          <t xml:space="preserve">#3</t>
        </r>
      </is>
    </nc>
  </rcc>
  <rcc rId="1156" ua="false" sId="1">
    <nc r="AK108" t="inlineStr">
      <is>
        <r>
          <rPr>
            <sz val="10"/>
            <rFont val="Arial"/>
            <family val="2"/>
            <charset val="1"/>
          </rPr>
          <t xml:space="preserve">#14</t>
        </r>
      </is>
    </nc>
  </rcc>
  <rcc rId="1157" ua="false" sId="1">
    <nc r="AK109" t="inlineStr">
      <is>
        <r>
          <rPr>
            <sz val="10"/>
            <rFont val="Arial"/>
            <family val="2"/>
            <charset val="1"/>
          </rPr>
          <t xml:space="preserve">#29</t>
        </r>
      </is>
    </nc>
  </rcc>
  <rcc rId="1158" ua="false" sId="1">
    <nc r="AK110" t="inlineStr">
      <is>
        <r>
          <rPr>
            <sz val="10"/>
            <rFont val="Arial"/>
            <family val="2"/>
            <charset val="1"/>
          </rPr>
          <t xml:space="preserve">#0</t>
        </r>
      </is>
    </nc>
  </rcc>
  <rcc rId="1159" ua="false" sId="1">
    <nc r="AK111" t="inlineStr">
      <is>
        <r>
          <rPr>
            <sz val="10"/>
            <rFont val="Arial"/>
            <family val="2"/>
            <charset val="1"/>
          </rPr>
          <t xml:space="preserve">#6</t>
        </r>
      </is>
    </nc>
  </rcc>
  <rcc rId="1160" ua="false" sId="1">
    <nc r="AK112" t="inlineStr">
      <is>
        <r>
          <rPr>
            <sz val="10"/>
            <rFont val="Arial"/>
            <family val="2"/>
            <charset val="1"/>
          </rPr>
          <t xml:space="preserve">#2</t>
        </r>
      </is>
    </nc>
  </rcc>
  <rcc rId="1161" ua="false" sId="1">
    <nc r="AK113" t="inlineStr">
      <is>
        <r>
          <rPr>
            <sz val="10"/>
            <rFont val="Arial"/>
            <family val="2"/>
            <charset val="1"/>
          </rPr>
          <t xml:space="preserve">#21</t>
        </r>
      </is>
    </nc>
  </rcc>
  <rcc rId="1162" ua="false" sId="1">
    <nc r="AK114" t="inlineStr">
      <is>
        <r>
          <rPr>
            <sz val="10"/>
            <rFont val="Arial"/>
            <family val="2"/>
            <charset val="1"/>
          </rPr>
          <t xml:space="preserve">#10</t>
        </r>
      </is>
    </nc>
  </rcc>
  <rcc rId="1163" ua="false" sId="1">
    <nc r="AK115" t="inlineStr">
      <is>
        <r>
          <rPr>
            <sz val="10"/>
            <rFont val="Arial"/>
            <family val="2"/>
            <charset val="1"/>
          </rPr>
          <t xml:space="preserve">#9</t>
        </r>
      </is>
    </nc>
  </rcc>
  <rcc rId="1164" ua="false" sId="1">
    <nc r="AK116" t="inlineStr">
      <is>
        <r>
          <rPr>
            <sz val="10"/>
            <rFont val="Arial"/>
            <family val="2"/>
            <charset val="1"/>
          </rPr>
          <t xml:space="preserve">#25</t>
        </r>
      </is>
    </nc>
  </rcc>
  <rcc rId="1165" ua="false" sId="1">
    <nc r="AK117" t="inlineStr">
      <is>
        <r>
          <rPr>
            <sz val="10"/>
            <rFont val="Arial"/>
            <family val="2"/>
            <charset val="1"/>
          </rPr>
          <t xml:space="preserve">#19</t>
        </r>
      </is>
    </nc>
  </rcc>
  <rcc rId="1166" ua="false" sId="1">
    <nc r="AK118" t="inlineStr">
      <is>
        <r>
          <rPr>
            <sz val="10"/>
            <rFont val="Arial"/>
            <family val="2"/>
            <charset val="1"/>
          </rPr>
          <t xml:space="preserve">#7</t>
        </r>
      </is>
    </nc>
  </rcc>
  <rcc rId="1167" ua="false" sId="1">
    <nc r="AK119" t="inlineStr">
      <is>
        <r>
          <rPr>
            <sz val="10"/>
            <rFont val="Arial"/>
            <family val="2"/>
            <charset val="1"/>
          </rPr>
          <t xml:space="preserve">#27</t>
        </r>
      </is>
    </nc>
  </rcc>
  <rcc rId="1168" ua="false" sId="1">
    <nc r="AK120" t="inlineStr">
      <is>
        <r>
          <rPr>
            <sz val="10"/>
            <rFont val="Arial"/>
            <family val="2"/>
            <charset val="1"/>
          </rPr>
          <t xml:space="preserve">#4</t>
        </r>
      </is>
    </nc>
  </rcc>
  <rcc rId="1169" ua="false" sId="1">
    <nc r="AK121" t="inlineStr">
      <is>
        <r>
          <rPr>
            <sz val="10"/>
            <rFont val="Arial"/>
            <family val="2"/>
            <charset val="1"/>
          </rPr>
          <t xml:space="preserve">#18</t>
        </r>
      </is>
    </nc>
  </rcc>
  <rcc rId="1170" ua="false" sId="1">
    <nc r="AK122" t="inlineStr">
      <is>
        <r>
          <rPr>
            <sz val="10"/>
            <rFont val="Arial"/>
            <family val="2"/>
            <charset val="1"/>
          </rPr>
          <t xml:space="preserve">#22</t>
        </r>
      </is>
    </nc>
  </rcc>
  <rcc rId="1171" ua="false" sId="1">
    <nc r="AK123" t="inlineStr">
      <is>
        <r>
          <rPr>
            <sz val="10"/>
            <rFont val="Arial"/>
            <family val="2"/>
            <charset val="1"/>
          </rPr>
          <t xml:space="preserve">#23</t>
        </r>
      </is>
    </nc>
  </rcc>
  <rcc rId="1172" ua="false" sId="1">
    <nc r="AK124" t="inlineStr">
      <is>
        <r>
          <rPr>
            <sz val="10"/>
            <rFont val="Arial"/>
            <family val="2"/>
            <charset val="1"/>
          </rPr>
          <t xml:space="preserve">#28</t>
        </r>
      </is>
    </nc>
  </rcc>
  <rcc rId="1173" ua="false" sId="1">
    <nc r="AK125" t="inlineStr">
      <is>
        <r>
          <rPr>
            <sz val="10"/>
            <rFont val="Arial"/>
            <family val="2"/>
            <charset val="1"/>
          </rPr>
          <t xml:space="preserve">#15</t>
        </r>
      </is>
    </nc>
  </rcc>
  <rcc rId="1174" ua="false" sId="1">
    <nc r="AK126" t="inlineStr">
      <is>
        <r>
          <rPr>
            <sz val="10"/>
            <rFont val="Arial"/>
            <family val="2"/>
            <charset val="1"/>
          </rPr>
          <t xml:space="preserve">#16</t>
        </r>
      </is>
    </nc>
  </rcc>
  <rcc rId="1175" ua="false" sId="1">
    <nc r="AK127" t="inlineStr">
      <is>
        <r>
          <rPr>
            <sz val="10"/>
            <rFont val="Arial"/>
            <family val="2"/>
            <charset val="1"/>
          </rPr>
          <t xml:space="preserve">#1</t>
        </r>
      </is>
    </nc>
  </rcc>
  <rcc rId="1176" ua="false" sId="1">
    <nc r="AK128" t="inlineStr">
      <is>
        <r>
          <rPr>
            <sz val="10"/>
            <rFont val="Arial"/>
            <family val="2"/>
            <charset val="1"/>
          </rPr>
          <t xml:space="preserve">#12</t>
        </r>
      </is>
    </nc>
  </rcc>
  <rcc rId="1177" ua="false" sId="1">
    <nc r="AL98" t="inlineStr">
      <is>
        <r>
          <rPr>
            <sz val="10"/>
            <rFont val="Arial"/>
            <family val="2"/>
            <charset val="1"/>
          </rPr>
          <t xml:space="preserve">Module</t>
        </r>
      </is>
    </nc>
  </rcc>
  <rcc rId="1178" ua="false" sId="1">
    <nc r="AL9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179" ua="false" sId="1">
    <nc r="AL10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180" ua="false" sId="1">
    <nc r="AL10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181" ua="false" sId="1">
    <nc r="AL10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182" ua="false" sId="1">
    <nc r="AL10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183" ua="false" sId="1">
    <nc r="AL10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184" ua="false" sId="1">
    <nc r="AL10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185" ua="false" sId="1">
    <nc r="AL10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186" ua="false" sId="1">
    <nc r="AL10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187" ua="false" sId="1">
    <nc r="AL10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188" ua="false" sId="1">
    <nc r="AL10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189" ua="false" sId="1">
    <nc r="AL11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190" ua="false" sId="1">
    <nc r="AL11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191" ua="false" sId="1">
    <nc r="AL11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192" ua="false" sId="1">
    <nc r="AL11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193" ua="false" sId="1">
    <nc r="AL11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194" ua="false" sId="1">
    <nc r="AL11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195" ua="false" sId="1">
    <nc r="AL11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196" ua="false" sId="1">
    <nc r="AL11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197" ua="false" sId="1">
    <nc r="AL11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198" ua="false" sId="1">
    <nc r="AL11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199" ua="false" sId="1">
    <nc r="AL12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200" ua="false" sId="1">
    <nc r="AL12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201" ua="false" sId="1">
    <nc r="AL12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202" ua="false" sId="1">
    <nc r="AL12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203" ua="false" sId="1">
    <nc r="AL12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204" ua="false" sId="1">
    <nc r="AL12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205" ua="false" sId="1">
    <nc r="AL12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206" ua="false" sId="1">
    <nc r="AL12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207" ua="false" sId="1">
    <nc r="AL12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208" ua="false" sId="1">
    <nc r="AM131" t="inlineStr">
      <is>
        <r>
          <rPr>
            <sz val="10"/>
            <rFont val="Arial"/>
            <family val="2"/>
            <charset val="1"/>
          </rPr>
          <t xml:space="preserve">Name</t>
        </r>
      </is>
    </nc>
  </rcc>
  <rcc rId="1209" ua="false" sId="1">
    <nc r="AM13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10" ua="false" sId="1">
    <nc r="AM13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11" ua="false" sId="1">
    <nc r="AM13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12" ua="false" sId="1">
    <nc r="AM13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13" ua="false" sId="1">
    <nc r="AM13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14" ua="false" sId="1">
    <nc r="AM13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15" ua="false" sId="1">
    <nc r="AM13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16" ua="false" sId="1">
    <nc r="AM13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17" ua="false" sId="1">
    <nc r="AM14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18" ua="false" sId="1">
    <nc r="AM14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19" ua="false" sId="1">
    <nc r="AM14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20" ua="false" sId="1">
    <nc r="AM14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21" ua="false" sId="1">
    <nc r="AM14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22" ua="false" sId="1">
    <nc r="AM14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23" ua="false" sId="1">
    <nc r="AM14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24" ua="false" sId="1">
    <nc r="AM14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25" ua="false" sId="1">
    <nc r="AM14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26" ua="false" sId="1">
    <nc r="AM14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27" ua="false" sId="1">
    <nc r="AM15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28" ua="false" sId="1">
    <nc r="AM15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29" ua="false" sId="1">
    <nc r="AM15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30" ua="false" sId="1">
    <nc r="AM15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31" ua="false" sId="1">
    <nc r="AM15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32" ua="false" sId="1">
    <nc r="AM15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33" ua="false" sId="1">
    <nc r="AM15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34" ua="false" sId="1">
    <nc r="AM15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35" ua="false" sId="1">
    <nc r="AM15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36" ua="false" sId="1">
    <nc r="AM15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37" ua="false" sId="1">
    <nc r="AM16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38" ua="false" sId="1">
    <nc r="AM16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239" ua="false" sId="1">
    <nc r="AL98" t="inlineStr">
      <is>
        <r>
          <rPr>
            <sz val="10"/>
            <rFont val="Arial"/>
            <family val="2"/>
            <charset val="1"/>
          </rPr>
          <t xml:space="preserve">Value</t>
        </r>
      </is>
    </nc>
  </rcc>
  <rcc rId="1240" ua="false" sId="1">
    <nc r="AL99" t="n">
      <v>1.1250248502676</v>
    </nc>
  </rcc>
  <rcc rId="1241" ua="false" sId="1">
    <nc r="AL100" t="n">
      <v>0.9352345115892</v>
    </nc>
  </rcc>
  <rcc rId="1242" ua="false" sId="1">
    <nc r="AL101" t="n">
      <v>1.0316579993381</v>
    </nc>
  </rcc>
  <rcc rId="1243" ua="false" sId="1">
    <nc r="AL102" t="n">
      <v>1.0602842469976</v>
    </nc>
  </rcc>
  <rcc rId="1244" ua="false" sId="1">
    <nc r="AL103" t="n">
      <v>1.2721918299553</v>
    </nc>
  </rcc>
  <rcc rId="1245" ua="false" sId="1">
    <nc r="AL104" t="n">
      <v>5.1757983249285</v>
    </nc>
  </rcc>
  <rcc rId="1246" ua="false" sId="1">
    <nc r="AL105" t="n">
      <v>0.99424278847156</v>
    </nc>
  </rcc>
  <rcc rId="1247" ua="false" sId="1">
    <nc r="AL106" t="n">
      <v>1.0025342581453</v>
    </nc>
  </rcc>
  <rcc rId="1248" ua="false" sId="1">
    <nc r="AL107" t="n">
      <v>1.1613343476103</v>
    </nc>
  </rcc>
  <rcc rId="1249" ua="false" sId="1">
    <nc r="AL108" t="n">
      <v>0.92023330479721</v>
    </nc>
  </rcc>
  <rcc rId="1250" ua="false" sId="1">
    <nc r="AL109" t="n">
      <v>0.85277970003297</v>
    </nc>
  </rcc>
  <rcc rId="1251" ua="false" sId="1">
    <nc r="AL110" t="n">
      <v>1.2140598821072</v>
    </nc>
  </rcc>
  <rcc rId="1252" ua="false" sId="1">
    <nc r="AL111" t="n">
      <v>0.92863510759864</v>
    </nc>
  </rcc>
  <rcc rId="1253" ua="false" sId="1">
    <nc r="AL112" t="n">
      <v>0.9350107610876</v>
    </nc>
  </rcc>
  <rcc rId="1254" ua="false" sId="1">
    <nc r="AL113" t="n">
      <v>1.4931778397421</v>
    </nc>
  </rcc>
  <rcc rId="1255" ua="false" sId="1">
    <nc r="AL114" t="n">
      <v>0.92870073082766</v>
    </nc>
  </rcc>
  <rcc rId="1256" ua="false" sId="1">
    <nc r="AL115" t="n">
      <v>1.0324865817665</v>
    </nc>
  </rcc>
  <rcc rId="1257" ua="false" sId="1">
    <nc r="AL116" t="n">
      <v>1.350372767982</v>
    </nc>
  </rcc>
  <rcc rId="1258" ua="false" sId="1">
    <nc r="AL117" t="n">
      <v>0.95808929583474</v>
    </nc>
  </rcc>
  <rcc rId="1259" ua="false" sId="1">
    <nc r="AL118" t="n">
      <v>1.2582592544429</v>
    </nc>
  </rcc>
  <rcc rId="1260" ua="false" sId="1">
    <nc r="AL119" t="n">
      <v>0.97304017640472</v>
    </nc>
  </rcc>
  <rcc rId="1261" ua="false" sId="1">
    <nc r="AL120" t="n">
      <v>1.0411329132163</v>
    </nc>
  </rcc>
  <rcc rId="1262" ua="false" sId="1">
    <nc r="AL121" t="n">
      <v>0.90091513617379</v>
    </nc>
  </rcc>
  <rcc rId="1263" ua="false" sId="1">
    <nc r="AL122" t="n">
      <v>0.97143824219335</v>
    </nc>
  </rcc>
  <rcc rId="1264" ua="false" sId="1">
    <nc r="AL123" t="n">
      <v>0.92631418469637</v>
    </nc>
  </rcc>
  <rcc rId="1265" ua="false" sId="1">
    <nc r="AL124" t="n">
      <v>1.0080094440646</v>
    </nc>
  </rcc>
  <rcc rId="1266" ua="false" sId="1">
    <nc r="AL125" t="n">
      <v>1.1225445639076</v>
    </nc>
  </rcc>
  <rcc rId="1267" ua="false" sId="1">
    <nc r="AL126" t="n">
      <v>0.96850548417632</v>
    </nc>
  </rcc>
  <rcc rId="1268" ua="false" sId="1">
    <nc r="AL127" t="n">
      <v>0.92951920064691</v>
    </nc>
  </rcc>
  <rcc rId="1269" ua="false" sId="1">
    <nc r="AL128" t="n">
      <v>0.94987753699042</v>
    </nc>
  </rcc>
  <rcc rId="1270" ua="false" sId="1">
    <oc r="AL98" t="inlineStr">
      <is>
        <r>
          <rPr>
            <sz val="10"/>
            <rFont val="Arial"/>
            <family val="2"/>
            <charset val="1"/>
          </rPr>
          <t xml:space="preserve">Module</t>
        </r>
      </is>
    </oc>
    <nc r="AL98"/>
  </rcc>
  <rcc rId="1271" ua="false" sId="1">
    <oc r="AL9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99"/>
  </rcc>
  <rcc rId="1272" ua="false" sId="1">
    <oc r="AL10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00"/>
  </rcc>
  <rcc rId="1273" ua="false" sId="1">
    <oc r="AL10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01"/>
  </rcc>
  <rcc rId="1274" ua="false" sId="1">
    <oc r="AL10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02"/>
  </rcc>
  <rcc rId="1275" ua="false" sId="1">
    <oc r="AL10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03"/>
  </rcc>
  <rcc rId="1276" ua="false" sId="1">
    <oc r="AL10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04"/>
  </rcc>
  <rcc rId="1277" ua="false" sId="1">
    <oc r="AL10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05"/>
  </rcc>
  <rcc rId="1278" ua="false" sId="1">
    <oc r="AL10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06"/>
  </rcc>
  <rcc rId="1279" ua="false" sId="1">
    <oc r="AL10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07"/>
  </rcc>
  <rcc rId="1280" ua="false" sId="1">
    <oc r="AL10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08"/>
  </rcc>
  <rcc rId="1281" ua="false" sId="1">
    <oc r="AL10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09"/>
  </rcc>
  <rcc rId="1282" ua="false" sId="1">
    <oc r="AL11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10"/>
  </rcc>
  <rcc rId="1283" ua="false" sId="1">
    <oc r="AL11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11"/>
  </rcc>
  <rcc rId="1284" ua="false" sId="1">
    <oc r="AL11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12"/>
  </rcc>
  <rcc rId="1285" ua="false" sId="1">
    <oc r="AL11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13"/>
  </rcc>
  <rcc rId="1286" ua="false" sId="1">
    <oc r="AL11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14"/>
  </rcc>
  <rcc rId="1287" ua="false" sId="1">
    <oc r="AL11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15"/>
  </rcc>
  <rcc rId="1288" ua="false" sId="1">
    <oc r="AL11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16"/>
  </rcc>
  <rcc rId="1289" ua="false" sId="1">
    <oc r="AL11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17"/>
  </rcc>
  <rcc rId="1290" ua="false" sId="1">
    <oc r="AL11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18"/>
  </rcc>
  <rcc rId="1291" ua="false" sId="1">
    <oc r="AL11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19"/>
  </rcc>
  <rcc rId="1292" ua="false" sId="1">
    <oc r="AL12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20"/>
  </rcc>
  <rcc rId="1293" ua="false" sId="1">
    <oc r="AL12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21"/>
  </rcc>
  <rcc rId="1294" ua="false" sId="1">
    <oc r="AL12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22"/>
  </rcc>
  <rcc rId="1295" ua="false" sId="1">
    <oc r="AL12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23"/>
  </rcc>
  <rcc rId="1296" ua="false" sId="1">
    <oc r="AL12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24"/>
  </rcc>
  <rcc rId="1297" ua="false" sId="1">
    <oc r="AL12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25"/>
  </rcc>
  <rcc rId="1298" ua="false" sId="1">
    <oc r="AL12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26"/>
  </rcc>
  <rcc rId="1299" ua="false" sId="1">
    <oc r="AL12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27"/>
  </rcc>
  <rcc rId="1300" ua="false" sId="1">
    <oc r="AL12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L128"/>
  </rcc>
  <rcc rId="1301" ua="false" sId="1">
    <oc r="AM131" t="inlineStr">
      <is>
        <r>
          <rPr>
            <sz val="10"/>
            <rFont val="Arial"/>
            <family val="2"/>
            <charset val="1"/>
          </rPr>
          <t xml:space="preserve">Name</t>
        </r>
      </is>
    </oc>
    <nc r="AM131"/>
  </rcc>
  <rcc rId="1302" ua="false" sId="1">
    <oc r="AM13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32"/>
  </rcc>
  <rcc rId="1303" ua="false" sId="1">
    <oc r="AM13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33"/>
  </rcc>
  <rcc rId="1304" ua="false" sId="1">
    <oc r="AM13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34"/>
  </rcc>
  <rcc rId="1305" ua="false" sId="1">
    <oc r="AM13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35"/>
  </rcc>
  <rcc rId="1306" ua="false" sId="1">
    <oc r="AM13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36"/>
  </rcc>
  <rcc rId="1307" ua="false" sId="1">
    <oc r="AM13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37"/>
  </rcc>
  <rcc rId="1308" ua="false" sId="1">
    <oc r="AM13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38"/>
  </rcc>
  <rcc rId="1309" ua="false" sId="1">
    <oc r="AM13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39"/>
  </rcc>
  <rcc rId="1310" ua="false" sId="1">
    <oc r="AM14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40"/>
  </rcc>
  <rcc rId="1311" ua="false" sId="1">
    <oc r="AM14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41"/>
  </rcc>
  <rcc rId="1312" ua="false" sId="1">
    <oc r="AM14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42"/>
  </rcc>
  <rcc rId="1313" ua="false" sId="1">
    <oc r="AM14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43"/>
  </rcc>
  <rcc rId="1314" ua="false" sId="1">
    <oc r="AM14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44"/>
  </rcc>
  <rcc rId="1315" ua="false" sId="1">
    <oc r="AM14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45"/>
  </rcc>
  <rcc rId="1316" ua="false" sId="1">
    <oc r="AM14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46"/>
  </rcc>
  <rcc rId="1317" ua="false" sId="1">
    <oc r="AM14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47"/>
  </rcc>
  <rcc rId="1318" ua="false" sId="1">
    <oc r="AM14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48"/>
  </rcc>
  <rcc rId="1319" ua="false" sId="1">
    <oc r="AM14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49"/>
  </rcc>
  <rcc rId="1320" ua="false" sId="1">
    <oc r="AM15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50"/>
  </rcc>
  <rcc rId="1321" ua="false" sId="1">
    <oc r="AM15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51"/>
  </rcc>
  <rcc rId="1322" ua="false" sId="1">
    <oc r="AM15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52"/>
  </rcc>
  <rcc rId="1323" ua="false" sId="1">
    <oc r="AM15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53"/>
  </rcc>
  <rcc rId="1324" ua="false" sId="1">
    <oc r="AM15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54"/>
  </rcc>
  <rcc rId="1325" ua="false" sId="1">
    <oc r="AM15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55"/>
  </rcc>
  <rcc rId="1326" ua="false" sId="1">
    <oc r="AM15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56"/>
  </rcc>
  <rcc rId="1327" ua="false" sId="1">
    <oc r="AM15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57"/>
  </rcc>
  <rcc rId="1328" ua="false" sId="1">
    <oc r="AM15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58"/>
  </rcc>
  <rcc rId="1329" ua="false" sId="1">
    <oc r="AM15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59"/>
  </rcc>
  <rcc rId="1330" ua="false" sId="1">
    <oc r="AM16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60"/>
  </rcc>
  <rcc rId="1331" ua="false" sId="1">
    <oc r="AM16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M161"/>
  </rcc>
  <rcc rId="1332" ua="false" sId="1">
    <oc r="AI131" t="inlineStr">
      <is>
        <r>
          <rPr>
            <sz val="10"/>
            <rFont val="Arial"/>
            <family val="2"/>
            <charset val="1"/>
          </rPr>
          <t xml:space="preserve">Experiment</t>
        </r>
      </is>
    </oc>
    <nc r="AI131"/>
  </rcc>
  <rcc rId="1333" ua="false" sId="1">
    <oc r="AI13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32"/>
  </rcc>
  <rcc rId="1334" ua="false" sId="1">
    <oc r="AI13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33"/>
  </rcc>
  <rcc rId="1335" ua="false" sId="1">
    <oc r="AI13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34"/>
  </rcc>
  <rcc rId="1336" ua="false" sId="1">
    <oc r="AI13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35"/>
  </rcc>
  <rcc rId="1337" ua="false" sId="1">
    <oc r="AI13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36"/>
  </rcc>
  <rcc rId="1338" ua="false" sId="1">
    <oc r="AI13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37"/>
  </rcc>
  <rcc rId="1339" ua="false" sId="1">
    <oc r="AI13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38"/>
  </rcc>
  <rcc rId="1340" ua="false" sId="1">
    <oc r="AI13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39"/>
  </rcc>
  <rcc rId="1341" ua="false" sId="1">
    <oc r="AI14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40"/>
  </rcc>
  <rcc rId="1342" ua="false" sId="1">
    <oc r="AI14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41"/>
  </rcc>
  <rcc rId="1343" ua="false" sId="1">
    <oc r="AI14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42"/>
  </rcc>
  <rcc rId="1344" ua="false" sId="1">
    <oc r="AI14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43"/>
  </rcc>
  <rcc rId="1345" ua="false" sId="1">
    <oc r="AI14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44"/>
  </rcc>
  <rcc rId="1346" ua="false" sId="1">
    <oc r="AI14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45"/>
  </rcc>
  <rcc rId="1347" ua="false" sId="1">
    <oc r="AI14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46"/>
  </rcc>
  <rcc rId="1348" ua="false" sId="1">
    <oc r="AI14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47"/>
  </rcc>
  <rcc rId="1349" ua="false" sId="1">
    <oc r="AI14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48"/>
  </rcc>
  <rcc rId="1350" ua="false" sId="1">
    <oc r="AI14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49"/>
  </rcc>
  <rcc rId="1351" ua="false" sId="1">
    <oc r="AI15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50"/>
  </rcc>
  <rcc rId="1352" ua="false" sId="1">
    <oc r="AI15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51"/>
  </rcc>
  <rcc rId="1353" ua="false" sId="1">
    <oc r="AI15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52"/>
  </rcc>
  <rcc rId="1354" ua="false" sId="1">
    <oc r="AI15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53"/>
  </rcc>
  <rcc rId="1355" ua="false" sId="1">
    <oc r="AI15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54"/>
  </rcc>
  <rcc rId="1356" ua="false" sId="1">
    <oc r="AI15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55"/>
  </rcc>
  <rcc rId="1357" ua="false" sId="1">
    <oc r="AI15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56"/>
  </rcc>
  <rcc rId="1358" ua="false" sId="1">
    <oc r="AI15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57"/>
  </rcc>
  <rcc rId="1359" ua="false" sId="1">
    <oc r="AI15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58"/>
  </rcc>
  <rcc rId="1360" ua="false" sId="1">
    <oc r="AI15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59"/>
  </rcc>
  <rcc rId="1361" ua="false" sId="1">
    <oc r="AI16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60"/>
  </rcc>
  <rcc rId="1362" ua="false" sId="1">
    <oc r="AI16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I161"/>
  </rcc>
  <rm rId="1363" ua="false" sheetId="1" source="AN131:AN161" destination="AL131:AL161" sourceSheetId="1">
    <rcc rId="0" ua="false" sId="1">
      <oc r="AL98" t="inlineStr">
        <is>
          <r>
            <rPr>
              <sz val="10"/>
              <rFont val="Arial"/>
              <family val="2"/>
              <charset val="1"/>
            </rPr>
            <t xml:space="preserve">Module</t>
          </r>
        </is>
      </oc>
      <nc r="AL98"/>
    </rcc>
    <rcc rId="0" ua="false" sId="1">
      <oc r="AL99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99"/>
    </rcc>
    <rcc rId="0" ua="false" sId="1">
      <oc r="AL100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00"/>
    </rcc>
    <rcc rId="0" ua="false" sId="1">
      <oc r="AL101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01"/>
    </rcc>
    <rcc rId="0" ua="false" sId="1">
      <oc r="AL102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02"/>
    </rcc>
    <rcc rId="0" ua="false" sId="1">
      <oc r="AL103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03"/>
    </rcc>
    <rcc rId="0" ua="false" sId="1">
      <oc r="AL104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04"/>
    </rcc>
    <rcc rId="0" ua="false" sId="1">
      <oc r="AL105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05"/>
    </rcc>
    <rcc rId="0" ua="false" sId="1">
      <oc r="AL106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06"/>
    </rcc>
    <rcc rId="0" ua="false" sId="1">
      <oc r="AL107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07"/>
    </rcc>
    <rcc rId="0" ua="false" sId="1">
      <oc r="AL108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08"/>
    </rcc>
    <rcc rId="0" ua="false" sId="1">
      <oc r="AL109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09"/>
    </rcc>
    <rcc rId="0" ua="false" sId="1">
      <oc r="AL110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10"/>
    </rcc>
    <rcc rId="0" ua="false" sId="1">
      <oc r="AL111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11"/>
    </rcc>
    <rcc rId="0" ua="false" sId="1">
      <oc r="AL112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12"/>
    </rcc>
    <rcc rId="0" ua="false" sId="1">
      <oc r="AL113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13"/>
    </rcc>
    <rcc rId="0" ua="false" sId="1">
      <oc r="AL114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14"/>
    </rcc>
    <rcc rId="0" ua="false" sId="1">
      <oc r="AL115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15"/>
    </rcc>
    <rcc rId="0" ua="false" sId="1">
      <oc r="AL116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16"/>
    </rcc>
    <rcc rId="0" ua="false" sId="1">
      <oc r="AL117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17"/>
    </rcc>
    <rcc rId="0" ua="false" sId="1">
      <oc r="AL118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18"/>
    </rcc>
    <rcc rId="0" ua="false" sId="1">
      <oc r="AL119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19"/>
    </rcc>
    <rcc rId="0" ua="false" sId="1">
      <oc r="AL120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20"/>
    </rcc>
    <rcc rId="0" ua="false" sId="1">
      <oc r="AL121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21"/>
    </rcc>
    <rcc rId="0" ua="false" sId="1">
      <oc r="AL122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22"/>
    </rcc>
    <rcc rId="0" ua="false" sId="1">
      <oc r="AL123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23"/>
    </rcc>
    <rcc rId="0" ua="false" sId="1">
      <oc r="AL124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24"/>
    </rcc>
    <rcc rId="0" ua="false" sId="1">
      <oc r="AL125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25"/>
    </rcc>
    <rcc rId="0" ua="false" sId="1">
      <oc r="AL126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26"/>
    </rcc>
    <rcc rId="0" ua="false" sId="1">
      <oc r="AL127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27"/>
    </rcc>
    <rcc rId="0" ua="false" sId="1">
      <oc r="AL128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L128"/>
    </rcc>
  </rm>
  <rm rId="1364" ua="false" sheetId="1" source="AJ131:AL161" destination="AJ98:AL128" sourceSheetId="1"/>
  <rcc rId="1365" ua="false" sId="1">
    <nc r="AO131" t="inlineStr">
      <is>
        <r>
          <rPr>
            <sz val="10"/>
            <rFont val="Arial"/>
            <family val="2"/>
            <charset val="1"/>
          </rPr>
          <t xml:space="preserve">Experiment</t>
        </r>
      </is>
    </nc>
  </rcc>
  <rcc rId="1366" ua="false" sId="1">
    <nc r="AO13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67" ua="false" sId="1">
    <nc r="AO13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68" ua="false" sId="1">
    <nc r="AO13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69" ua="false" sId="1">
    <nc r="AO13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70" ua="false" sId="1">
    <nc r="AO13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71" ua="false" sId="1">
    <nc r="AO13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72" ua="false" sId="1">
    <nc r="AO13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73" ua="false" sId="1">
    <nc r="AO13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74" ua="false" sId="1">
    <nc r="AO14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75" ua="false" sId="1">
    <nc r="AO14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76" ua="false" sId="1">
    <nc r="AO14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77" ua="false" sId="1">
    <nc r="AO14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78" ua="false" sId="1">
    <nc r="AO14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79" ua="false" sId="1">
    <nc r="AO14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80" ua="false" sId="1">
    <nc r="AO14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81" ua="false" sId="1">
    <nc r="AO14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82" ua="false" sId="1">
    <nc r="AO14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83" ua="false" sId="1">
    <nc r="AO14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84" ua="false" sId="1">
    <nc r="AO15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85" ua="false" sId="1">
    <nc r="AO15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86" ua="false" sId="1">
    <nc r="AO15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87" ua="false" sId="1">
    <nc r="AO15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88" ua="false" sId="1">
    <nc r="AO15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89" ua="false" sId="1">
    <nc r="AO15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90" ua="false" sId="1">
    <nc r="AO15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91" ua="false" sId="1">
    <nc r="AO15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92" ua="false" sId="1">
    <nc r="AO15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93" ua="false" sId="1">
    <nc r="AO15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94" ua="false" sId="1">
    <nc r="AO16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95" ua="false" sId="1">
    <nc r="AO16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nc>
  </rcc>
  <rcc rId="1396" ua="false" sId="1">
    <nc r="AP98" t="inlineStr">
      <is>
        <r>
          <rPr>
            <sz val="10"/>
            <rFont val="Arial"/>
            <family val="2"/>
            <charset val="1"/>
          </rPr>
          <t xml:space="preserve">Measurement</t>
        </r>
      </is>
    </nc>
  </rcc>
  <rcc rId="1397" ua="false" sId="1">
    <nc r="AP99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398" ua="false" sId="1">
    <nc r="AP100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399" ua="false" sId="1">
    <nc r="AP101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00" ua="false" sId="1">
    <nc r="AP102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01" ua="false" sId="1">
    <nc r="AP103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02" ua="false" sId="1">
    <nc r="AP104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03" ua="false" sId="1">
    <nc r="AP105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04" ua="false" sId="1">
    <nc r="AP106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05" ua="false" sId="1">
    <nc r="AP107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06" ua="false" sId="1">
    <nc r="AP108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07" ua="false" sId="1">
    <nc r="AP109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08" ua="false" sId="1">
    <nc r="AP110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09" ua="false" sId="1">
    <nc r="AP111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10" ua="false" sId="1">
    <nc r="AP112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11" ua="false" sId="1">
    <nc r="AP113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12" ua="false" sId="1">
    <nc r="AP114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13" ua="false" sId="1">
    <nc r="AP115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14" ua="false" sId="1">
    <nc r="AP116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15" ua="false" sId="1">
    <nc r="AP117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16" ua="false" sId="1">
    <nc r="AP118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17" ua="false" sId="1">
    <nc r="AP119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18" ua="false" sId="1">
    <nc r="AP120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19" ua="false" sId="1">
    <nc r="AP121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20" ua="false" sId="1">
    <nc r="AP122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21" ua="false" sId="1">
    <nc r="AP123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22" ua="false" sId="1">
    <nc r="AP124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23" ua="false" sId="1">
    <nc r="AP125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24" ua="false" sId="1">
    <nc r="AP126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25" ua="false" sId="1">
    <nc r="AP127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26" ua="false" sId="1">
    <nc r="AP128" t="inlineStr">
      <is>
        <r>
          <rPr>
            <sz val="10"/>
            <rFont val="Arial"/>
            <family val="2"/>
            <charset val="1"/>
          </rPr>
          <t xml:space="preserve">$0=115ms</t>
        </r>
      </is>
    </nc>
  </rcc>
  <rcc rId="1427" ua="false" sId="1">
    <nc r="AQ98" t="inlineStr">
      <is>
        <r>
          <rPr>
            <sz val="10"/>
            <rFont val="Arial"/>
            <family val="2"/>
            <charset val="1"/>
          </rPr>
          <t xml:space="preserve">Replication</t>
        </r>
      </is>
    </nc>
  </rcc>
  <rcc rId="1428" ua="false" sId="1">
    <nc r="AQ99" t="inlineStr">
      <is>
        <r>
          <rPr>
            <sz val="10"/>
            <rFont val="Arial"/>
            <family val="2"/>
            <charset val="1"/>
          </rPr>
          <t xml:space="preserve">#24</t>
        </r>
      </is>
    </nc>
  </rcc>
  <rcc rId="1429" ua="false" sId="1">
    <nc r="AQ100" t="inlineStr">
      <is>
        <r>
          <rPr>
            <sz val="10"/>
            <rFont val="Arial"/>
            <family val="2"/>
            <charset val="1"/>
          </rPr>
          <t xml:space="preserve">#2</t>
        </r>
      </is>
    </nc>
  </rcc>
  <rcc rId="1430" ua="false" sId="1">
    <nc r="AQ101" t="inlineStr">
      <is>
        <r>
          <rPr>
            <sz val="10"/>
            <rFont val="Arial"/>
            <family val="2"/>
            <charset val="1"/>
          </rPr>
          <t xml:space="preserve">#12</t>
        </r>
      </is>
    </nc>
  </rcc>
  <rcc rId="1431" ua="false" sId="1">
    <nc r="AQ102" t="inlineStr">
      <is>
        <r>
          <rPr>
            <sz val="10"/>
            <rFont val="Arial"/>
            <family val="2"/>
            <charset val="1"/>
          </rPr>
          <t xml:space="preserve">#8</t>
        </r>
      </is>
    </nc>
  </rcc>
  <rcc rId="1432" ua="false" sId="1">
    <nc r="AQ103" t="inlineStr">
      <is>
        <r>
          <rPr>
            <sz val="10"/>
            <rFont val="Arial"/>
            <family val="2"/>
            <charset val="1"/>
          </rPr>
          <t xml:space="preserve">#1</t>
        </r>
      </is>
    </nc>
  </rcc>
  <rcc rId="1433" ua="false" sId="1">
    <nc r="AQ104" t="inlineStr">
      <is>
        <r>
          <rPr>
            <sz val="10"/>
            <rFont val="Arial"/>
            <family val="2"/>
            <charset val="1"/>
          </rPr>
          <t xml:space="preserve">#13</t>
        </r>
      </is>
    </nc>
  </rcc>
  <rcc rId="1434" ua="false" sId="1">
    <nc r="AQ105" t="inlineStr">
      <is>
        <r>
          <rPr>
            <sz val="10"/>
            <rFont val="Arial"/>
            <family val="2"/>
            <charset val="1"/>
          </rPr>
          <t xml:space="preserve">#11</t>
        </r>
      </is>
    </nc>
  </rcc>
  <rcc rId="1435" ua="false" sId="1">
    <nc r="AQ106" t="inlineStr">
      <is>
        <r>
          <rPr>
            <sz val="10"/>
            <rFont val="Arial"/>
            <family val="2"/>
            <charset val="1"/>
          </rPr>
          <t xml:space="preserve">#27</t>
        </r>
      </is>
    </nc>
  </rcc>
  <rcc rId="1436" ua="false" sId="1">
    <nc r="AQ107" t="inlineStr">
      <is>
        <r>
          <rPr>
            <sz val="10"/>
            <rFont val="Arial"/>
            <family val="2"/>
            <charset val="1"/>
          </rPr>
          <t xml:space="preserve">#3</t>
        </r>
      </is>
    </nc>
  </rcc>
  <rcc rId="1437" ua="false" sId="1">
    <nc r="AQ108" t="inlineStr">
      <is>
        <r>
          <rPr>
            <sz val="10"/>
            <rFont val="Arial"/>
            <family val="2"/>
            <charset val="1"/>
          </rPr>
          <t xml:space="preserve">#26</t>
        </r>
      </is>
    </nc>
  </rcc>
  <rcc rId="1438" ua="false" sId="1">
    <nc r="AQ109" t="inlineStr">
      <is>
        <r>
          <rPr>
            <sz val="10"/>
            <rFont val="Arial"/>
            <family val="2"/>
            <charset val="1"/>
          </rPr>
          <t xml:space="preserve">#29</t>
        </r>
      </is>
    </nc>
  </rcc>
  <rcc rId="1439" ua="false" sId="1">
    <nc r="AQ110" t="inlineStr">
      <is>
        <r>
          <rPr>
            <sz val="10"/>
            <rFont val="Arial"/>
            <family val="2"/>
            <charset val="1"/>
          </rPr>
          <t xml:space="preserve">#20</t>
        </r>
      </is>
    </nc>
  </rcc>
  <rcc rId="1440" ua="false" sId="1">
    <nc r="AQ111" t="inlineStr">
      <is>
        <r>
          <rPr>
            <sz val="10"/>
            <rFont val="Arial"/>
            <family val="2"/>
            <charset val="1"/>
          </rPr>
          <t xml:space="preserve">#9</t>
        </r>
      </is>
    </nc>
  </rcc>
  <rcc rId="1441" ua="false" sId="1">
    <nc r="AQ112" t="inlineStr">
      <is>
        <r>
          <rPr>
            <sz val="10"/>
            <rFont val="Arial"/>
            <family val="2"/>
            <charset val="1"/>
          </rPr>
          <t xml:space="preserve">#5</t>
        </r>
      </is>
    </nc>
  </rcc>
  <rcc rId="1442" ua="false" sId="1">
    <nc r="AQ113" t="inlineStr">
      <is>
        <r>
          <rPr>
            <sz val="10"/>
            <rFont val="Arial"/>
            <family val="2"/>
            <charset val="1"/>
          </rPr>
          <t xml:space="preserve">#23</t>
        </r>
      </is>
    </nc>
  </rcc>
  <rcc rId="1443" ua="false" sId="1">
    <nc r="AQ114" t="inlineStr">
      <is>
        <r>
          <rPr>
            <sz val="10"/>
            <rFont val="Arial"/>
            <family val="2"/>
            <charset val="1"/>
          </rPr>
          <t xml:space="preserve">#10</t>
        </r>
      </is>
    </nc>
  </rcc>
  <rcc rId="1444" ua="false" sId="1">
    <nc r="AQ115" t="inlineStr">
      <is>
        <r>
          <rPr>
            <sz val="10"/>
            <rFont val="Arial"/>
            <family val="2"/>
            <charset val="1"/>
          </rPr>
          <t xml:space="preserve">#15</t>
        </r>
      </is>
    </nc>
  </rcc>
  <rcc rId="1445" ua="false" sId="1">
    <nc r="AQ116" t="inlineStr">
      <is>
        <r>
          <rPr>
            <sz val="10"/>
            <rFont val="Arial"/>
            <family val="2"/>
            <charset val="1"/>
          </rPr>
          <t xml:space="preserve">#25</t>
        </r>
      </is>
    </nc>
  </rcc>
  <rcc rId="1446" ua="false" sId="1">
    <nc r="AQ117" t="inlineStr">
      <is>
        <r>
          <rPr>
            <sz val="10"/>
            <rFont val="Arial"/>
            <family val="2"/>
            <charset val="1"/>
          </rPr>
          <t xml:space="preserve">#6</t>
        </r>
      </is>
    </nc>
  </rcc>
  <rcc rId="1447" ua="false" sId="1">
    <nc r="AQ118" t="inlineStr">
      <is>
        <r>
          <rPr>
            <sz val="10"/>
            <rFont val="Arial"/>
            <family val="2"/>
            <charset val="1"/>
          </rPr>
          <t xml:space="preserve">#7</t>
        </r>
      </is>
    </nc>
  </rcc>
  <rcc rId="1448" ua="false" sId="1">
    <nc r="AQ119" t="inlineStr">
      <is>
        <r>
          <rPr>
            <sz val="10"/>
            <rFont val="Arial"/>
            <family val="2"/>
            <charset val="1"/>
          </rPr>
          <t xml:space="preserve">#22</t>
        </r>
      </is>
    </nc>
  </rcc>
  <rcc rId="1449" ua="false" sId="1">
    <nc r="AQ120" t="inlineStr">
      <is>
        <r>
          <rPr>
            <sz val="10"/>
            <rFont val="Arial"/>
            <family val="2"/>
            <charset val="1"/>
          </rPr>
          <t xml:space="preserve">#19</t>
        </r>
      </is>
    </nc>
  </rcc>
  <rcc rId="1450" ua="false" sId="1">
    <nc r="AQ121" t="inlineStr">
      <is>
        <r>
          <rPr>
            <sz val="10"/>
            <rFont val="Arial"/>
            <family val="2"/>
            <charset val="1"/>
          </rPr>
          <t xml:space="preserve">#0</t>
        </r>
      </is>
    </nc>
  </rcc>
  <rcc rId="1451" ua="false" sId="1">
    <nc r="AQ122" t="inlineStr">
      <is>
        <r>
          <rPr>
            <sz val="10"/>
            <rFont val="Arial"/>
            <family val="2"/>
            <charset val="1"/>
          </rPr>
          <t xml:space="preserve">#18</t>
        </r>
      </is>
    </nc>
  </rcc>
  <rcc rId="1452" ua="false" sId="1">
    <nc r="AQ123" t="inlineStr">
      <is>
        <r>
          <rPr>
            <sz val="10"/>
            <rFont val="Arial"/>
            <family val="2"/>
            <charset val="1"/>
          </rPr>
          <t xml:space="preserve">#16</t>
        </r>
      </is>
    </nc>
  </rcc>
  <rcc rId="1453" ua="false" sId="1">
    <nc r="AQ124" t="inlineStr">
      <is>
        <r>
          <rPr>
            <sz val="10"/>
            <rFont val="Arial"/>
            <family val="2"/>
            <charset val="1"/>
          </rPr>
          <t xml:space="preserve">#17</t>
        </r>
      </is>
    </nc>
  </rcc>
  <rcc rId="1454" ua="false" sId="1">
    <nc r="AQ125" t="inlineStr">
      <is>
        <r>
          <rPr>
            <sz val="10"/>
            <rFont val="Arial"/>
            <family val="2"/>
            <charset val="1"/>
          </rPr>
          <t xml:space="preserve">#21</t>
        </r>
      </is>
    </nc>
  </rcc>
  <rcc rId="1455" ua="false" sId="1">
    <nc r="AQ126" t="inlineStr">
      <is>
        <r>
          <rPr>
            <sz val="10"/>
            <rFont val="Arial"/>
            <family val="2"/>
            <charset val="1"/>
          </rPr>
          <t xml:space="preserve">#28</t>
        </r>
      </is>
    </nc>
  </rcc>
  <rcc rId="1456" ua="false" sId="1">
    <nc r="AQ127" t="inlineStr">
      <is>
        <r>
          <rPr>
            <sz val="10"/>
            <rFont val="Arial"/>
            <family val="2"/>
            <charset val="1"/>
          </rPr>
          <t xml:space="preserve">#14</t>
        </r>
      </is>
    </nc>
  </rcc>
  <rcc rId="1457" ua="false" sId="1">
    <nc r="AQ128" t="inlineStr">
      <is>
        <r>
          <rPr>
            <sz val="10"/>
            <rFont val="Arial"/>
            <family val="2"/>
            <charset val="1"/>
          </rPr>
          <t xml:space="preserve">#4</t>
        </r>
      </is>
    </nc>
  </rcc>
  <rcc rId="1458" ua="false" sId="1">
    <nc r="AR98" t="inlineStr">
      <is>
        <r>
          <rPr>
            <sz val="10"/>
            <rFont val="Arial"/>
            <family val="2"/>
            <charset val="1"/>
          </rPr>
          <t xml:space="preserve">Module</t>
        </r>
      </is>
    </nc>
  </rcc>
  <rcc rId="1459" ua="false" sId="1">
    <nc r="AR9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60" ua="false" sId="1">
    <nc r="AR10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61" ua="false" sId="1">
    <nc r="AR10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62" ua="false" sId="1">
    <nc r="AR10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63" ua="false" sId="1">
    <nc r="AR10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64" ua="false" sId="1">
    <nc r="AR10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65" ua="false" sId="1">
    <nc r="AR10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66" ua="false" sId="1">
    <nc r="AR10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67" ua="false" sId="1">
    <nc r="AR10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68" ua="false" sId="1">
    <nc r="AR10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69" ua="false" sId="1">
    <nc r="AR10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70" ua="false" sId="1">
    <nc r="AR11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71" ua="false" sId="1">
    <nc r="AR11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72" ua="false" sId="1">
    <nc r="AR11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73" ua="false" sId="1">
    <nc r="AR11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74" ua="false" sId="1">
    <nc r="AR11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75" ua="false" sId="1">
    <nc r="AR11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76" ua="false" sId="1">
    <nc r="AR11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77" ua="false" sId="1">
    <nc r="AR11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78" ua="false" sId="1">
    <nc r="AR11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79" ua="false" sId="1">
    <nc r="AR11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80" ua="false" sId="1">
    <nc r="AR12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81" ua="false" sId="1">
    <nc r="AR12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82" ua="false" sId="1">
    <nc r="AR12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83" ua="false" sId="1">
    <nc r="AR12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84" ua="false" sId="1">
    <nc r="AR12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85" ua="false" sId="1">
    <nc r="AR12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86" ua="false" sId="1">
    <nc r="AR12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87" ua="false" sId="1">
    <nc r="AR12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88" ua="false" sId="1">
    <nc r="AR12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nc>
  </rcc>
  <rcc rId="1489" ua="false" sId="1">
    <nc r="AS131" t="inlineStr">
      <is>
        <r>
          <rPr>
            <sz val="10"/>
            <rFont val="Arial"/>
            <family val="2"/>
            <charset val="1"/>
          </rPr>
          <t xml:space="preserve">Name</t>
        </r>
      </is>
    </nc>
  </rcc>
  <rcc rId="1490" ua="false" sId="1">
    <nc r="AS13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491" ua="false" sId="1">
    <nc r="AS13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492" ua="false" sId="1">
    <nc r="AS13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493" ua="false" sId="1">
    <nc r="AS13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494" ua="false" sId="1">
    <nc r="AS13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495" ua="false" sId="1">
    <nc r="AS13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496" ua="false" sId="1">
    <nc r="AS13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497" ua="false" sId="1">
    <nc r="AS13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498" ua="false" sId="1">
    <nc r="AS14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499" ua="false" sId="1">
    <nc r="AS14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500" ua="false" sId="1">
    <nc r="AS14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501" ua="false" sId="1">
    <nc r="AS14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502" ua="false" sId="1">
    <nc r="AS14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503" ua="false" sId="1">
    <nc r="AS14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504" ua="false" sId="1">
    <nc r="AS14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505" ua="false" sId="1">
    <nc r="AS14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506" ua="false" sId="1">
    <nc r="AS14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507" ua="false" sId="1">
    <nc r="AS14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508" ua="false" sId="1">
    <nc r="AS15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509" ua="false" sId="1">
    <nc r="AS15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510" ua="false" sId="1">
    <nc r="AS15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511" ua="false" sId="1">
    <nc r="AS15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512" ua="false" sId="1">
    <nc r="AS15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513" ua="false" sId="1">
    <nc r="AS15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514" ua="false" sId="1">
    <nc r="AS15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515" ua="false" sId="1">
    <nc r="AS15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516" ua="false" sId="1">
    <nc r="AS15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517" ua="false" sId="1">
    <nc r="AS15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518" ua="false" sId="1">
    <nc r="AS16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519" ua="false" sId="1">
    <nc r="AS16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nc>
  </rcc>
  <rcc rId="1520" ua="false" sId="1">
    <nc r="AR98" t="inlineStr">
      <is>
        <r>
          <rPr>
            <sz val="10"/>
            <rFont val="Arial"/>
            <family val="2"/>
            <charset val="1"/>
          </rPr>
          <t xml:space="preserve">Value</t>
        </r>
      </is>
    </nc>
  </rcc>
  <rcc rId="1521" ua="false" sId="1">
    <nc r="AR99" t="n">
      <v>0.21478295926253</v>
    </nc>
  </rcc>
  <rcc rId="1522" ua="false" sId="1">
    <nc r="AR100" t="n">
      <v>0.21677184386664</v>
    </nc>
  </rcc>
  <rcc rId="1523" ua="false" sId="1">
    <nc r="AR101" t="n">
      <v>0.21573065468341</v>
    </nc>
  </rcc>
  <rcc rId="1524" ua="false" sId="1">
    <nc r="AR102" t="n">
      <v>0.21488916068608</v>
    </nc>
  </rcc>
  <rcc rId="1525" ua="false" sId="1">
    <nc r="AR103" t="n">
      <v>0.21494246385375</v>
    </nc>
  </rcc>
  <rcc rId="1526" ua="false" sId="1">
    <nc r="AR104" t="n">
      <v>0.21489491267611</v>
    </nc>
  </rcc>
  <rcc rId="1527" ua="false" sId="1">
    <nc r="AR105" t="n">
      <v>0.21332630293963</v>
    </nc>
  </rcc>
  <rcc rId="1528" ua="false" sId="1">
    <nc r="AR106" t="n">
      <v>0.21461504414418</v>
    </nc>
  </rcc>
  <rcc rId="1529" ua="false" sId="1">
    <nc r="AR107" t="n">
      <v>0.21682995407612</v>
    </nc>
  </rcc>
  <rcc rId="1530" ua="false" sId="1">
    <nc r="AR108" t="n">
      <v>0.22022974082722</v>
    </nc>
  </rcc>
  <rcc rId="1531" ua="false" sId="1">
    <nc r="AR109" t="n">
      <v>0.21550168707284</v>
    </nc>
  </rcc>
  <rcc rId="1532" ua="false" sId="1">
    <nc r="AR110" t="n">
      <v>0.21191825818451</v>
    </nc>
  </rcc>
  <rcc rId="1533" ua="false" sId="1">
    <nc r="AR111" t="n">
      <v>0.22206014592397</v>
    </nc>
  </rcc>
  <rcc rId="1534" ua="false" sId="1">
    <nc r="AR112" t="n">
      <v>0.21199174054647</v>
    </nc>
  </rcc>
  <rcc rId="1535" ua="false" sId="1">
    <nc r="AR113" t="n">
      <v>0.2216699794335</v>
    </nc>
  </rcc>
  <rcc rId="1536" ua="false" sId="1">
    <nc r="AR114" t="n">
      <v>0.21412594856818</v>
    </nc>
  </rcc>
  <rcc rId="1537" ua="false" sId="1">
    <nc r="AR115" t="n">
      <v>0.21363632190666</v>
    </nc>
  </rcc>
  <rcc rId="1538" ua="false" sId="1">
    <nc r="AR116" t="n">
      <v>0.21236990764311</v>
    </nc>
  </rcc>
  <rcc rId="1539" ua="false" sId="1">
    <nc r="AR117" t="n">
      <v>0.21625193082183</v>
    </nc>
  </rcc>
  <rcc rId="1540" ua="false" sId="1">
    <nc r="AR118" t="n">
      <v>0.21398895200839</v>
    </nc>
  </rcc>
  <rcc rId="1541" ua="false" sId="1">
    <nc r="AR119" t="n">
      <v>0.22775333326751</v>
    </nc>
  </rcc>
  <rcc rId="1542" ua="false" sId="1">
    <nc r="AR120" t="n">
      <v>0.21089090879684</v>
    </nc>
  </rcc>
  <rcc rId="1543" ua="false" sId="1">
    <nc r="AR121" t="n">
      <v>0.2151971034989</v>
    </nc>
  </rcc>
  <rcc rId="1544" ua="false" sId="1">
    <nc r="AR122" t="n">
      <v>0.21428392423652</v>
    </nc>
  </rcc>
  <rcc rId="1545" ua="false" sId="1">
    <nc r="AR123" t="n">
      <v>0.23652793434494</v>
    </nc>
  </rcc>
  <rcc rId="1546" ua="false" sId="1">
    <nc r="AR124" t="n">
      <v>0.21972121320991</v>
    </nc>
  </rcc>
  <rcc rId="1547" ua="false" sId="1">
    <nc r="AR125" t="n">
      <v>0.22146728658993</v>
    </nc>
  </rcc>
  <rcc rId="1548" ua="false" sId="1">
    <nc r="AR126" t="n">
      <v>0.21564257265016</v>
    </nc>
  </rcc>
  <rcc rId="1549" ua="false" sId="1">
    <nc r="AR127" t="n">
      <v>0.21626852154248</v>
    </nc>
  </rcc>
  <rcc rId="1550" ua="false" sId="1">
    <nc r="AR128" t="n">
      <v>0.21999918906112</v>
    </nc>
  </rcc>
  <rcc rId="1551" ua="false" sId="1">
    <oc r="AO131" t="inlineStr">
      <is>
        <r>
          <rPr>
            <sz val="10"/>
            <rFont val="Arial"/>
            <family val="2"/>
            <charset val="1"/>
          </rPr>
          <t xml:space="preserve">Experiment</t>
        </r>
      </is>
    </oc>
    <nc r="AO131"/>
  </rcc>
  <rcc rId="1552" ua="false" sId="1">
    <oc r="AO13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32"/>
  </rcc>
  <rcc rId="1553" ua="false" sId="1">
    <oc r="AO13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33"/>
  </rcc>
  <rcc rId="1554" ua="false" sId="1">
    <oc r="AO13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34"/>
  </rcc>
  <rcc rId="1555" ua="false" sId="1">
    <oc r="AO13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35"/>
  </rcc>
  <rcc rId="1556" ua="false" sId="1">
    <oc r="AO13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36"/>
  </rcc>
  <rcc rId="1557" ua="false" sId="1">
    <oc r="AO13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37"/>
  </rcc>
  <rcc rId="1558" ua="false" sId="1">
    <oc r="AO13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38"/>
  </rcc>
  <rcc rId="1559" ua="false" sId="1">
    <oc r="AO13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39"/>
  </rcc>
  <rcc rId="1560" ua="false" sId="1">
    <oc r="AO14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40"/>
  </rcc>
  <rcc rId="1561" ua="false" sId="1">
    <oc r="AO14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41"/>
  </rcc>
  <rcc rId="1562" ua="false" sId="1">
    <oc r="AO14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42"/>
  </rcc>
  <rcc rId="1563" ua="false" sId="1">
    <oc r="AO14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43"/>
  </rcc>
  <rcc rId="1564" ua="false" sId="1">
    <oc r="AO14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44"/>
  </rcc>
  <rcc rId="1565" ua="false" sId="1">
    <oc r="AO14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45"/>
  </rcc>
  <rcc rId="1566" ua="false" sId="1">
    <oc r="AO14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46"/>
  </rcc>
  <rcc rId="1567" ua="false" sId="1">
    <oc r="AO14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47"/>
  </rcc>
  <rcc rId="1568" ua="false" sId="1">
    <oc r="AO14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48"/>
  </rcc>
  <rcc rId="1569" ua="false" sId="1">
    <oc r="AO14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49"/>
  </rcc>
  <rcc rId="1570" ua="false" sId="1">
    <oc r="AO15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50"/>
  </rcc>
  <rcc rId="1571" ua="false" sId="1">
    <oc r="AO15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51"/>
  </rcc>
  <rcc rId="1572" ua="false" sId="1">
    <oc r="AO152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52"/>
  </rcc>
  <rcc rId="1573" ua="false" sId="1">
    <oc r="AO153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53"/>
  </rcc>
  <rcc rId="1574" ua="false" sId="1">
    <oc r="AO154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54"/>
  </rcc>
  <rcc rId="1575" ua="false" sId="1">
    <oc r="AO155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55"/>
  </rcc>
  <rcc rId="1576" ua="false" sId="1">
    <oc r="AO156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56"/>
  </rcc>
  <rcc rId="1577" ua="false" sId="1">
    <oc r="AO157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57"/>
  </rcc>
  <rcc rId="1578" ua="false" sId="1">
    <oc r="AO158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58"/>
  </rcc>
  <rcc rId="1579" ua="false" sId="1">
    <oc r="AO159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59"/>
  </rcc>
  <rcc rId="1580" ua="false" sId="1">
    <oc r="AO160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60"/>
  </rcc>
  <rcc rId="1581" ua="false" sId="1">
    <oc r="AO161" t="inlineStr">
      <is>
        <r>
          <rPr>
            <sz val="10"/>
            <rFont val="Arial"/>
            <family val="2"/>
            <charset val="1"/>
          </rPr>
          <t xml:space="preserve">ResponseTimeLimit</t>
        </r>
      </is>
    </oc>
    <nc r="AO161"/>
  </rcc>
  <rcc rId="1582" ua="false" sId="1">
    <oc r="AR98" t="inlineStr">
      <is>
        <r>
          <rPr>
            <sz val="10"/>
            <rFont val="Arial"/>
            <family val="2"/>
            <charset val="1"/>
          </rPr>
          <t xml:space="preserve">Module</t>
        </r>
      </is>
    </oc>
    <nc r="AR98"/>
  </rcc>
  <rcc rId="1583" ua="false" sId="1">
    <oc r="AR9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99"/>
  </rcc>
  <rcc rId="1584" ua="false" sId="1">
    <oc r="AR10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00"/>
  </rcc>
  <rcc rId="1585" ua="false" sId="1">
    <oc r="AR10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01"/>
  </rcc>
  <rcc rId="1586" ua="false" sId="1">
    <oc r="AR10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02"/>
  </rcc>
  <rcc rId="1587" ua="false" sId="1">
    <oc r="AR10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03"/>
  </rcc>
  <rcc rId="1588" ua="false" sId="1">
    <oc r="AR10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04"/>
  </rcc>
  <rcc rId="1589" ua="false" sId="1">
    <oc r="AR10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05"/>
  </rcc>
  <rcc rId="1590" ua="false" sId="1">
    <oc r="AR10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06"/>
  </rcc>
  <rcc rId="1591" ua="false" sId="1">
    <oc r="AR10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07"/>
  </rcc>
  <rcc rId="1592" ua="false" sId="1">
    <oc r="AR10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08"/>
  </rcc>
  <rcc rId="1593" ua="false" sId="1">
    <oc r="AR10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09"/>
  </rcc>
  <rcc rId="1594" ua="false" sId="1">
    <oc r="AR11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10"/>
  </rcc>
  <rcc rId="1595" ua="false" sId="1">
    <oc r="AR11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11"/>
  </rcc>
  <rcc rId="1596" ua="false" sId="1">
    <oc r="AR11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12"/>
  </rcc>
  <rcc rId="1597" ua="false" sId="1">
    <oc r="AR11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13"/>
  </rcc>
  <rcc rId="1598" ua="false" sId="1">
    <oc r="AR11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14"/>
  </rcc>
  <rcc rId="1599" ua="false" sId="1">
    <oc r="AR11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15"/>
  </rcc>
  <rcc rId="1600" ua="false" sId="1">
    <oc r="AR11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16"/>
  </rcc>
  <rcc rId="1601" ua="false" sId="1">
    <oc r="AR11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17"/>
  </rcc>
  <rcc rId="1602" ua="false" sId="1">
    <oc r="AR11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18"/>
  </rcc>
  <rcc rId="1603" ua="false" sId="1">
    <oc r="AR119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19"/>
  </rcc>
  <rcc rId="1604" ua="false" sId="1">
    <oc r="AR120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20"/>
  </rcc>
  <rcc rId="1605" ua="false" sId="1">
    <oc r="AR121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21"/>
  </rcc>
  <rcc rId="1606" ua="false" sId="1">
    <oc r="AR122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22"/>
  </rcc>
  <rcc rId="1607" ua="false" sId="1">
    <oc r="AR123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23"/>
  </rcc>
  <rcc rId="1608" ua="false" sId="1">
    <oc r="AR124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24"/>
  </rcc>
  <rcc rId="1609" ua="false" sId="1">
    <oc r="AR125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25"/>
  </rcc>
  <rcc rId="1610" ua="false" sId="1">
    <oc r="AR126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26"/>
  </rcc>
  <rcc rId="1611" ua="false" sId="1">
    <oc r="AR127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27"/>
  </rcc>
  <rcc rId="1612" ua="false" sId="1">
    <oc r="AR128" t="inlineStr">
      <is>
        <r>
          <rPr>
            <sz val="10"/>
            <rFont val="Arial"/>
            <family val="2"/>
            <charset val="1"/>
          </rPr>
          <t xml:space="preserve">slottedNetwork.ch</t>
        </r>
      </is>
    </oc>
    <nc r="AR128"/>
  </rcc>
  <rcc rId="1613" ua="false" sId="1">
    <oc r="AS131" t="inlineStr">
      <is>
        <r>
          <rPr>
            <sz val="10"/>
            <rFont val="Arial"/>
            <family val="2"/>
            <charset val="1"/>
          </rPr>
          <t xml:space="preserve">Name</t>
        </r>
      </is>
    </oc>
    <nc r="AS131"/>
  </rcc>
  <rcc rId="1614" ua="false" sId="1">
    <oc r="AS13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32"/>
  </rcc>
  <rcc rId="1615" ua="false" sId="1">
    <oc r="AS13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33"/>
  </rcc>
  <rcc rId="1616" ua="false" sId="1">
    <oc r="AS13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34"/>
  </rcc>
  <rcc rId="1617" ua="false" sId="1">
    <oc r="AS13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35"/>
  </rcc>
  <rcc rId="1618" ua="false" sId="1">
    <oc r="AS13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36"/>
  </rcc>
  <rcc rId="1619" ua="false" sId="1">
    <oc r="AS13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37"/>
  </rcc>
  <rcc rId="1620" ua="false" sId="1">
    <oc r="AS13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38"/>
  </rcc>
  <rcc rId="1621" ua="false" sId="1">
    <oc r="AS13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39"/>
  </rcc>
  <rcc rId="1622" ua="false" sId="1">
    <oc r="AS14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40"/>
  </rcc>
  <rcc rId="1623" ua="false" sId="1">
    <oc r="AS14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41"/>
  </rcc>
  <rcc rId="1624" ua="false" sId="1">
    <oc r="AS14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42"/>
  </rcc>
  <rcc rId="1625" ua="false" sId="1">
    <oc r="AS14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43"/>
  </rcc>
  <rcc rId="1626" ua="false" sId="1">
    <oc r="AS14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44"/>
  </rcc>
  <rcc rId="1627" ua="false" sId="1">
    <oc r="AS14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45"/>
  </rcc>
  <rcc rId="1628" ua="false" sId="1">
    <oc r="AS14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46"/>
  </rcc>
  <rcc rId="1629" ua="false" sId="1">
    <oc r="AS14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47"/>
  </rcc>
  <rcc rId="1630" ua="false" sId="1">
    <oc r="AS14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48"/>
  </rcc>
  <rcc rId="1631" ua="false" sId="1">
    <oc r="AS14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49"/>
  </rcc>
  <rcc rId="1632" ua="false" sId="1">
    <oc r="AS15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50"/>
  </rcc>
  <rcc rId="1633" ua="false" sId="1">
    <oc r="AS15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51"/>
  </rcc>
  <rcc rId="1634" ua="false" sId="1">
    <oc r="AS152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52"/>
  </rcc>
  <rcc rId="1635" ua="false" sId="1">
    <oc r="AS153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53"/>
  </rcc>
  <rcc rId="1636" ua="false" sId="1">
    <oc r="AS154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54"/>
  </rcc>
  <rcc rId="1637" ua="false" sId="1">
    <oc r="AS155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55"/>
  </rcc>
  <rcc rId="1638" ua="false" sId="1">
    <oc r="AS156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56"/>
  </rcc>
  <rcc rId="1639" ua="false" sId="1">
    <oc r="AS157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57"/>
  </rcc>
  <rcc rId="1640" ua="false" sId="1">
    <oc r="AS158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58"/>
  </rcc>
  <rcc rId="1641" ua="false" sId="1">
    <oc r="AS159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59"/>
  </rcc>
  <rcc rId="1642" ua="false" sId="1">
    <oc r="AS160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60"/>
  </rcc>
  <rcc rId="1643" ua="false" sId="1">
    <oc r="AS161" t="inlineStr">
      <is>
        <r>
          <rPr>
            <sz val="10"/>
            <rFont val="Arial"/>
            <family val="2"/>
            <charset val="1"/>
          </rPr>
          <t xml:space="preserve">wholeResponseTime:mean</t>
        </r>
      </is>
    </oc>
    <nc r="AS161"/>
  </rcc>
  <rm rId="1644" ua="false" sheetId="1" source="AT131:AT161" destination="AR131:AR161" sourceSheetId="1">
    <rcc rId="0" ua="false" sId="1">
      <oc r="AR98" t="inlineStr">
        <is>
          <r>
            <rPr>
              <sz val="10"/>
              <rFont val="Arial"/>
              <family val="2"/>
              <charset val="1"/>
            </rPr>
            <t xml:space="preserve">Module</t>
          </r>
        </is>
      </oc>
      <nc r="AR98"/>
    </rcc>
    <rcc rId="0" ua="false" sId="1">
      <oc r="AR99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99"/>
    </rcc>
    <rcc rId="0" ua="false" sId="1">
      <oc r="AR100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00"/>
    </rcc>
    <rcc rId="0" ua="false" sId="1">
      <oc r="AR101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01"/>
    </rcc>
    <rcc rId="0" ua="false" sId="1">
      <oc r="AR102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02"/>
    </rcc>
    <rcc rId="0" ua="false" sId="1">
      <oc r="AR103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03"/>
    </rcc>
    <rcc rId="0" ua="false" sId="1">
      <oc r="AR104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04"/>
    </rcc>
    <rcc rId="0" ua="false" sId="1">
      <oc r="AR105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05"/>
    </rcc>
    <rcc rId="0" ua="false" sId="1">
      <oc r="AR106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06"/>
    </rcc>
    <rcc rId="0" ua="false" sId="1">
      <oc r="AR107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07"/>
    </rcc>
    <rcc rId="0" ua="false" sId="1">
      <oc r="AR108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08"/>
    </rcc>
    <rcc rId="0" ua="false" sId="1">
      <oc r="AR109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09"/>
    </rcc>
    <rcc rId="0" ua="false" sId="1">
      <oc r="AR110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10"/>
    </rcc>
    <rcc rId="0" ua="false" sId="1">
      <oc r="AR111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11"/>
    </rcc>
    <rcc rId="0" ua="false" sId="1">
      <oc r="AR112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12"/>
    </rcc>
    <rcc rId="0" ua="false" sId="1">
      <oc r="AR113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13"/>
    </rcc>
    <rcc rId="0" ua="false" sId="1">
      <oc r="AR114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14"/>
    </rcc>
    <rcc rId="0" ua="false" sId="1">
      <oc r="AR115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15"/>
    </rcc>
    <rcc rId="0" ua="false" sId="1">
      <oc r="AR116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16"/>
    </rcc>
    <rcc rId="0" ua="false" sId="1">
      <oc r="AR117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17"/>
    </rcc>
    <rcc rId="0" ua="false" sId="1">
      <oc r="AR118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18"/>
    </rcc>
    <rcc rId="0" ua="false" sId="1">
      <oc r="AR119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19"/>
    </rcc>
    <rcc rId="0" ua="false" sId="1">
      <oc r="AR120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20"/>
    </rcc>
    <rcc rId="0" ua="false" sId="1">
      <oc r="AR121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21"/>
    </rcc>
    <rcc rId="0" ua="false" sId="1">
      <oc r="AR122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22"/>
    </rcc>
    <rcc rId="0" ua="false" sId="1">
      <oc r="AR123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23"/>
    </rcc>
    <rcc rId="0" ua="false" sId="1">
      <oc r="AR124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24"/>
    </rcc>
    <rcc rId="0" ua="false" sId="1">
      <oc r="AR125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25"/>
    </rcc>
    <rcc rId="0" ua="false" sId="1">
      <oc r="AR126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26"/>
    </rcc>
    <rcc rId="0" ua="false" sId="1">
      <oc r="AR127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27"/>
    </rcc>
    <rcc rId="0" ua="false" sId="1">
      <oc r="AR128" t="inlineStr">
        <is>
          <r>
            <rPr>
              <sz val="10"/>
              <rFont val="Arial"/>
              <family val="2"/>
              <charset val="1"/>
            </rPr>
            <t xml:space="preserve">slottedNetwork.ch</t>
          </r>
        </is>
      </oc>
      <nc r="AR128"/>
    </rcc>
  </rm>
  <rm rId="1645" ua="false" sheetId="1" source="AP131:AR161" destination="AP98:AR128" sourceSheetId="1"/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Z159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M121" activeCellId="0" sqref="M121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11.16"/>
    <col collapsed="false" customWidth="true" hidden="false" outlineLevel="0" max="3" min="3" style="0" width="6.98"/>
    <col collapsed="false" customWidth="true" hidden="false" outlineLevel="0" max="4" min="4" style="0" width="17.13"/>
    <col collapsed="false" customWidth="true" hidden="false" outlineLevel="0" max="5" min="5" style="0" width="16.71"/>
    <col collapsed="false" customWidth="true" hidden="false" outlineLevel="0" max="6" min="6" style="0" width="19.08"/>
    <col collapsed="false" customWidth="true" hidden="false" outlineLevel="0" max="7" min="7" style="0" width="8.79"/>
    <col collapsed="false" customWidth="true" hidden="false" outlineLevel="0" max="8" min="8" style="0" width="16.71"/>
    <col collapsed="false" customWidth="true" hidden="false" outlineLevel="0" max="9" min="9" style="0" width="23.35"/>
    <col collapsed="false" customWidth="true" hidden="false" outlineLevel="0" max="10" min="10" style="0" width="39.5"/>
    <col collapsed="false" customWidth="true" hidden="false" outlineLevel="0" max="73" min="73" style="0" width="7.87"/>
    <col collapsed="false" customWidth="true" hidden="false" outlineLevel="0" max="74" min="74" style="0" width="32.42"/>
    <col collapsed="false" customWidth="true" hidden="false" outlineLevel="0" max="75" min="75" style="0" width="17.93"/>
    <col collapsed="false" customWidth="true" hidden="false" outlineLevel="0" max="76" min="76" style="0" width="22.81"/>
    <col collapsed="false" customWidth="true" hidden="false" outlineLevel="0" max="77" min="77" style="0" width="17.47"/>
    <col collapsed="false" customWidth="true" hidden="false" outlineLevel="0" max="78" min="78" style="0" width="28.71"/>
    <col collapsed="false" customWidth="true" hidden="false" outlineLevel="0" max="125" min="79" style="0" width="7.87"/>
    <col collapsed="false" customWidth="true" hidden="false" outlineLevel="0" max="126" min="126" style="0" width="17.86"/>
    <col collapsed="false" customWidth="true" hidden="false" outlineLevel="0" max="128" min="128" style="0" width="16.67"/>
    <col collapsed="false" customWidth="true" hidden="false" outlineLevel="0" max="129" min="129" style="0" width="19.72"/>
  </cols>
  <sheetData>
    <row r="1" customFormat="false" ht="12.8" hidden="false" customHeight="false" outlineLevel="0" collapsed="false">
      <c r="D1" s="0" t="s">
        <v>0</v>
      </c>
    </row>
    <row r="2" customFormat="false" ht="12.8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1" t="s">
        <v>8</v>
      </c>
    </row>
    <row r="3" customFormat="false" ht="12.8" hidden="false" customHeight="false" outlineLevel="0" collapsed="false">
      <c r="B3" s="0" t="n">
        <v>0.14173314845976</v>
      </c>
      <c r="C3" s="2" t="n">
        <f aca="true">AVERAGE(B3:INDIRECT(CONCATENATE("B",$F$3+2)))</f>
        <v>0.143081359369564</v>
      </c>
      <c r="D3" s="0" t="n">
        <f aca="false">POWER(B3-$C$3, 2)/($F$3-1)</f>
        <v>6.26783674936043E-008</v>
      </c>
      <c r="E3" s="0" t="n">
        <f aca="true">SUM(D3:INDIRECT(CONCATENATE("D",$F$3+2)))</f>
        <v>0.000115707367725631</v>
      </c>
      <c r="F3" s="0" t="n">
        <v>30</v>
      </c>
      <c r="G3" s="0" t="n">
        <v>1.96</v>
      </c>
      <c r="H3" s="2" t="n">
        <f aca="false">SQRT(E3/F3)*G3</f>
        <v>0.00384924851477439</v>
      </c>
      <c r="J3" s="1" t="s">
        <v>9</v>
      </c>
      <c r="O3" s="0" t="s">
        <v>10</v>
      </c>
      <c r="P3" s="0" t="s">
        <v>11</v>
      </c>
      <c r="U3" s="0" t="s">
        <v>12</v>
      </c>
      <c r="V3" s="0" t="s">
        <v>13</v>
      </c>
      <c r="Z3" s="0" t="s">
        <v>14</v>
      </c>
      <c r="AB3" s="0" t="s">
        <v>10</v>
      </c>
      <c r="AC3" s="0" t="s">
        <v>11</v>
      </c>
      <c r="AF3" s="0" t="s">
        <v>15</v>
      </c>
      <c r="AG3" s="0" t="s">
        <v>16</v>
      </c>
      <c r="AH3" s="0" t="s">
        <v>12</v>
      </c>
      <c r="AI3" s="0" t="s">
        <v>13</v>
      </c>
      <c r="AO3" s="0" t="s">
        <v>10</v>
      </c>
      <c r="AR3" s="0" t="s">
        <v>11</v>
      </c>
      <c r="AS3" s="0" t="s">
        <v>15</v>
      </c>
      <c r="AT3" s="0" t="s">
        <v>16</v>
      </c>
      <c r="AU3" s="0" t="s">
        <v>12</v>
      </c>
      <c r="AX3" s="0" t="s">
        <v>13</v>
      </c>
      <c r="BB3" s="0" t="s">
        <v>10</v>
      </c>
      <c r="BC3" s="0" t="s">
        <v>11</v>
      </c>
      <c r="BD3" s="0" t="s">
        <v>15</v>
      </c>
      <c r="BE3" s="0" t="s">
        <v>16</v>
      </c>
      <c r="BF3" s="0" t="s">
        <v>12</v>
      </c>
      <c r="BG3" s="0" t="s">
        <v>13</v>
      </c>
      <c r="BK3" s="0" t="s">
        <v>10</v>
      </c>
      <c r="BL3" s="0" t="s">
        <v>11</v>
      </c>
      <c r="BM3" s="0" t="s">
        <v>15</v>
      </c>
      <c r="BN3" s="0" t="s">
        <v>16</v>
      </c>
      <c r="BO3" s="0" t="s">
        <v>12</v>
      </c>
      <c r="BP3" s="0" t="s">
        <v>13</v>
      </c>
      <c r="BT3" s="0" t="s">
        <v>14</v>
      </c>
    </row>
    <row r="4" customFormat="false" ht="12.8" hidden="false" customHeight="false" outlineLevel="0" collapsed="false">
      <c r="B4" s="0" t="n">
        <v>0.14077309768746</v>
      </c>
      <c r="C4" s="2"/>
      <c r="H4" s="2"/>
      <c r="J4" s="1"/>
      <c r="Z4" s="0" t="n">
        <v>0</v>
      </c>
      <c r="AM4" s="0" t="n">
        <v>0</v>
      </c>
      <c r="AZ4" s="0" t="n">
        <v>0</v>
      </c>
      <c r="BI4" s="0" t="n">
        <v>0</v>
      </c>
      <c r="BR4" s="0" t="n">
        <v>0</v>
      </c>
      <c r="BT4" s="0" t="n">
        <v>0</v>
      </c>
      <c r="BX4" s="0" t="s">
        <v>10</v>
      </c>
      <c r="BY4" s="0" t="s">
        <v>11</v>
      </c>
      <c r="BZ4" s="0" t="s">
        <v>15</v>
      </c>
      <c r="CA4" s="0" t="s">
        <v>16</v>
      </c>
      <c r="CB4" s="0" t="s">
        <v>12</v>
      </c>
      <c r="CC4" s="0" t="s">
        <v>13</v>
      </c>
      <c r="CE4" s="0" t="s">
        <v>14</v>
      </c>
      <c r="CG4" s="0" t="s">
        <v>10</v>
      </c>
      <c r="CH4" s="0" t="s">
        <v>11</v>
      </c>
      <c r="CI4" s="0" t="s">
        <v>15</v>
      </c>
      <c r="CJ4" s="0" t="s">
        <v>16</v>
      </c>
      <c r="CK4" s="0" t="s">
        <v>12</v>
      </c>
      <c r="CL4" s="0" t="s">
        <v>13</v>
      </c>
      <c r="CP4" s="0" t="s">
        <v>10</v>
      </c>
      <c r="CQ4" s="0" t="s">
        <v>11</v>
      </c>
      <c r="CR4" s="0" t="s">
        <v>15</v>
      </c>
      <c r="CS4" s="0" t="s">
        <v>16</v>
      </c>
      <c r="CT4" s="0" t="s">
        <v>12</v>
      </c>
      <c r="CU4" s="0" t="s">
        <v>13</v>
      </c>
      <c r="CY4" s="0" t="s">
        <v>10</v>
      </c>
      <c r="CZ4" s="0" t="s">
        <v>11</v>
      </c>
      <c r="DA4" s="0" t="s">
        <v>15</v>
      </c>
      <c r="DB4" s="0" t="s">
        <v>16</v>
      </c>
      <c r="DC4" s="0" t="s">
        <v>12</v>
      </c>
      <c r="DD4" s="0" t="s">
        <v>13</v>
      </c>
      <c r="DH4" s="0" t="s">
        <v>10</v>
      </c>
      <c r="DI4" s="0" t="s">
        <v>11</v>
      </c>
      <c r="DJ4" s="0" t="s">
        <v>15</v>
      </c>
      <c r="DK4" s="0" t="s">
        <v>16</v>
      </c>
      <c r="DL4" s="0" t="s">
        <v>12</v>
      </c>
      <c r="DM4" s="0" t="s">
        <v>13</v>
      </c>
      <c r="DQ4" s="0" t="s">
        <v>14</v>
      </c>
    </row>
    <row r="5" customFormat="false" ht="12.8" hidden="false" customHeight="false" outlineLevel="0" collapsed="false">
      <c r="B5" s="0" t="n">
        <v>0.14137803481754</v>
      </c>
      <c r="D5" s="0" t="n">
        <f aca="false">POWER(B5-$C$3, 2)/($F$3-1)</f>
        <v>1.00045328604407E-007</v>
      </c>
      <c r="H5" s="1" t="s">
        <v>17</v>
      </c>
      <c r="I5" s="1" t="s">
        <v>18</v>
      </c>
      <c r="J5" s="1" t="s">
        <v>19</v>
      </c>
      <c r="O5" s="0" t="s">
        <v>20</v>
      </c>
      <c r="P5" s="0" t="s">
        <v>21</v>
      </c>
      <c r="U5" s="0" t="s">
        <v>22</v>
      </c>
      <c r="V5" s="0" t="n">
        <v>0.16464709519788</v>
      </c>
      <c r="W5" s="0" t="n">
        <f aca="false">(W3+V5)</f>
        <v>0.16464709519788</v>
      </c>
      <c r="Z5" s="2" t="n">
        <f aca="false">W5/SUM(V$5:V$39)</f>
        <v>0.0281760331476649</v>
      </c>
      <c r="AA5" s="2" t="n">
        <f aca="false">ABS(V5-V$40)</f>
        <v>0.0023104994104754</v>
      </c>
      <c r="AB5" s="0" t="s">
        <v>20</v>
      </c>
      <c r="AC5" s="0" t="s">
        <v>23</v>
      </c>
      <c r="AF5" s="0" t="s">
        <v>24</v>
      </c>
      <c r="AG5" s="0" t="s">
        <v>25</v>
      </c>
      <c r="AH5" s="0" t="s">
        <v>22</v>
      </c>
      <c r="AI5" s="0" t="n">
        <v>0.059896336946947</v>
      </c>
      <c r="AL5" s="0" t="n">
        <f aca="false">(AL3+AI5)</f>
        <v>0.059896336946947</v>
      </c>
      <c r="AM5" s="2" t="n">
        <f aca="false">AL5/SUM(AI$5:AI$39)</f>
        <v>0.0278834361318096</v>
      </c>
      <c r="AN5" s="2" t="n">
        <f aca="false">ABS(AI5-AI$40)</f>
        <v>0.00147787477789931</v>
      </c>
      <c r="AO5" s="0" t="s">
        <v>20</v>
      </c>
      <c r="AR5" s="0" t="s">
        <v>26</v>
      </c>
      <c r="AS5" s="0" t="s">
        <v>27</v>
      </c>
      <c r="AT5" s="0" t="s">
        <v>25</v>
      </c>
      <c r="AU5" s="0" t="s">
        <v>22</v>
      </c>
      <c r="AX5" s="0" t="n">
        <v>0.040090614787406</v>
      </c>
      <c r="AY5" s="0" t="n">
        <f aca="false">(AY3+AX5)</f>
        <v>0.040090614787406</v>
      </c>
      <c r="AZ5" s="2" t="n">
        <f aca="false">AY5/SUM(AX$5:AX$39)</f>
        <v>0.0280883766016473</v>
      </c>
      <c r="BA5" s="2" t="n">
        <f aca="false">ABS(AX5-AX$40)</f>
        <v>0.000689461363945994</v>
      </c>
      <c r="BB5" s="0" t="s">
        <v>20</v>
      </c>
      <c r="BC5" s="0" t="s">
        <v>28</v>
      </c>
      <c r="BD5" s="0" t="s">
        <v>27</v>
      </c>
      <c r="BE5" s="0" t="s">
        <v>25</v>
      </c>
      <c r="BF5" s="0" t="s">
        <v>22</v>
      </c>
      <c r="BG5" s="0" t="n">
        <v>0.03186264792845</v>
      </c>
      <c r="BH5" s="0" t="n">
        <f aca="false">(BH3+BG5)</f>
        <v>0.03186264792845</v>
      </c>
      <c r="BI5" s="2" t="n">
        <f aca="false">BH5/SUM(BG$5:BG$39)</f>
        <v>0.0273743194772432</v>
      </c>
      <c r="BJ5" s="2" t="n">
        <f aca="false">ABS(BG5-BG$40)</f>
        <v>0.00139338863315604</v>
      </c>
      <c r="BK5" s="0" t="s">
        <v>20</v>
      </c>
      <c r="BL5" s="0" t="s">
        <v>29</v>
      </c>
      <c r="BM5" s="0" t="s">
        <v>30</v>
      </c>
      <c r="BN5" s="0" t="s">
        <v>25</v>
      </c>
      <c r="BO5" s="0" t="s">
        <v>22</v>
      </c>
      <c r="BP5" s="0" t="n">
        <v>0.027358687336465</v>
      </c>
      <c r="BQ5" s="0" t="n">
        <f aca="false">(BQ3+BP5)</f>
        <v>0.027358687336465</v>
      </c>
      <c r="BR5" s="2" t="n">
        <f aca="false">BQ5/SUM(BP$5:BP$39)</f>
        <v>0.0268626440249229</v>
      </c>
      <c r="BS5" s="2" t="n">
        <f aca="false">ABS(BP5-BP$40)</f>
        <v>0.00174033881735011</v>
      </c>
      <c r="BT5" s="0" t="n">
        <f aca="false">1/35</f>
        <v>0.0285714285714286</v>
      </c>
      <c r="CE5" s="0" t="n">
        <v>0</v>
      </c>
      <c r="CN5" s="0" t="n">
        <v>0</v>
      </c>
      <c r="CW5" s="0" t="n">
        <v>0</v>
      </c>
      <c r="DF5" s="0" t="n">
        <v>0</v>
      </c>
      <c r="DO5" s="0" t="n">
        <v>0</v>
      </c>
      <c r="DQ5" s="0" t="n">
        <v>0</v>
      </c>
    </row>
    <row r="6" customFormat="false" ht="12.8" hidden="false" customHeight="false" outlineLevel="0" collapsed="false">
      <c r="B6" s="0" t="n">
        <v>0.13968796393814</v>
      </c>
      <c r="D6" s="0" t="n">
        <f aca="false">POWER(B6-$C$3, 2)/($F$3-1)</f>
        <v>3.97073536345148E-007</v>
      </c>
      <c r="H6" s="3" t="n">
        <f aca="false">C3-H3</f>
        <v>0.13923211085479</v>
      </c>
      <c r="I6" s="3" t="n">
        <f aca="false">C3+H3</f>
        <v>0.146930607884338</v>
      </c>
      <c r="J6" s="1"/>
      <c r="O6" s="0" t="s">
        <v>20</v>
      </c>
      <c r="P6" s="0" t="s">
        <v>21</v>
      </c>
      <c r="U6" s="0" t="s">
        <v>22</v>
      </c>
      <c r="V6" s="0" t="n">
        <v>0.16525641941197</v>
      </c>
      <c r="W6" s="0" t="n">
        <f aca="false">(W5+V6)</f>
        <v>0.32990351460985</v>
      </c>
      <c r="Z6" s="2" t="n">
        <f aca="false">W6/SUM(V$5:V$39)</f>
        <v>0.0564563398583298</v>
      </c>
      <c r="AA6" s="2" t="n">
        <f aca="false">ABS(V6-V$40)</f>
        <v>0.00170117519638541</v>
      </c>
      <c r="AB6" s="0" t="s">
        <v>20</v>
      </c>
      <c r="AC6" s="0" t="s">
        <v>23</v>
      </c>
      <c r="AF6" s="0" t="s">
        <v>27</v>
      </c>
      <c r="AG6" s="0" t="s">
        <v>25</v>
      </c>
      <c r="AH6" s="0" t="s">
        <v>22</v>
      </c>
      <c r="AI6" s="0" t="n">
        <v>0.059974808271395</v>
      </c>
      <c r="AL6" s="0" t="n">
        <f aca="false">(AL5+AI6)</f>
        <v>0.119871145218342</v>
      </c>
      <c r="AM6" s="2" t="n">
        <f aca="false">AL6/SUM(AI$5:AI$39)</f>
        <v>0.0558034028809317</v>
      </c>
      <c r="AN6" s="2" t="n">
        <f aca="false">ABS(AI6-AI$40)</f>
        <v>0.00139940345345131</v>
      </c>
      <c r="AO6" s="0" t="s">
        <v>20</v>
      </c>
      <c r="AR6" s="0" t="s">
        <v>26</v>
      </c>
      <c r="AS6" s="0" t="s">
        <v>31</v>
      </c>
      <c r="AT6" s="0" t="s">
        <v>25</v>
      </c>
      <c r="AU6" s="0" t="s">
        <v>22</v>
      </c>
      <c r="AX6" s="0" t="n">
        <v>0.040094723643624</v>
      </c>
      <c r="AY6" s="0" t="n">
        <f aca="false">(AY5+AX6)</f>
        <v>0.08018533843103</v>
      </c>
      <c r="AZ6" s="2" t="n">
        <f aca="false">AY6/SUM(AX$5:AX$39)</f>
        <v>0.0561796319593691</v>
      </c>
      <c r="BA6" s="2" t="n">
        <f aca="false">ABS(AX6-AX$40)</f>
        <v>0.000685352507727999</v>
      </c>
      <c r="BB6" s="0" t="s">
        <v>20</v>
      </c>
      <c r="BC6" s="0" t="s">
        <v>28</v>
      </c>
      <c r="BD6" s="0" t="s">
        <v>32</v>
      </c>
      <c r="BE6" s="0" t="s">
        <v>25</v>
      </c>
      <c r="BF6" s="0" t="s">
        <v>22</v>
      </c>
      <c r="BG6" s="0" t="n">
        <v>0.032092322385489</v>
      </c>
      <c r="BH6" s="0" t="n">
        <f aca="false">(BH5+BG6)</f>
        <v>0.063954970313939</v>
      </c>
      <c r="BI6" s="2" t="n">
        <f aca="false">BH6/SUM(BG$5:BG$39)</f>
        <v>0.0549459603439977</v>
      </c>
      <c r="BJ6" s="2" t="n">
        <f aca="false">ABS(BG6-BG$40)</f>
        <v>0.00116371417611703</v>
      </c>
      <c r="BK6" s="0" t="s">
        <v>20</v>
      </c>
      <c r="BL6" s="0" t="s">
        <v>29</v>
      </c>
      <c r="BM6" s="0" t="s">
        <v>33</v>
      </c>
      <c r="BN6" s="0" t="s">
        <v>25</v>
      </c>
      <c r="BO6" s="0" t="s">
        <v>22</v>
      </c>
      <c r="BP6" s="0" t="n">
        <v>0.027484177066042</v>
      </c>
      <c r="BQ6" s="0" t="n">
        <f aca="false">(BQ5+BP6)</f>
        <v>0.054842864402507</v>
      </c>
      <c r="BR6" s="2" t="n">
        <f aca="false">BQ6/SUM(BP$5:BP$39)</f>
        <v>0.0538485025115981</v>
      </c>
      <c r="BS6" s="2" t="n">
        <f aca="false">ABS(BP6-BP$40)</f>
        <v>0.00161484908777311</v>
      </c>
      <c r="BT6" s="0" t="n">
        <f aca="false">1/35+BT5</f>
        <v>0.0571428571428571</v>
      </c>
      <c r="BX6" s="0" t="s">
        <v>20</v>
      </c>
      <c r="BY6" s="0" t="s">
        <v>34</v>
      </c>
      <c r="BZ6" s="0" t="s">
        <v>33</v>
      </c>
      <c r="CA6" s="0" t="s">
        <v>25</v>
      </c>
      <c r="CB6" s="0" t="s">
        <v>22</v>
      </c>
      <c r="CC6" s="0" t="n">
        <v>0.024356799236038</v>
      </c>
      <c r="CD6" s="0" t="n">
        <f aca="false">(CD4+CC6)</f>
        <v>0.024356799236038</v>
      </c>
      <c r="CE6" s="2" t="n">
        <f aca="false">CD6/SUM(CC$6:CC$40)</f>
        <v>0.0263551859799266</v>
      </c>
      <c r="CF6" s="2" t="n">
        <f aca="false">ABS(CC6-CC$40)</f>
        <v>0.042057002629384</v>
      </c>
      <c r="CG6" s="0" t="s">
        <v>20</v>
      </c>
      <c r="CH6" s="0" t="s">
        <v>35</v>
      </c>
      <c r="CI6" s="0" t="s">
        <v>36</v>
      </c>
      <c r="CJ6" s="0" t="s">
        <v>25</v>
      </c>
      <c r="CK6" s="0" t="s">
        <v>22</v>
      </c>
      <c r="CL6" s="0" t="n">
        <v>0.022593869060339</v>
      </c>
      <c r="CM6" s="0" t="n">
        <f aca="false">(CM4+CL6)</f>
        <v>0.022593869060339</v>
      </c>
      <c r="CN6" s="2" t="n">
        <f aca="false">CM6/SUM(CL$6:CL$40)</f>
        <v>0.0277821178799993</v>
      </c>
      <c r="CO6" s="2" t="n">
        <f aca="false">ABS(CL6-CL$40)</f>
        <v>0.001649544989662</v>
      </c>
      <c r="CP6" s="0" t="s">
        <v>20</v>
      </c>
      <c r="CQ6" s="0" t="s">
        <v>37</v>
      </c>
      <c r="CR6" s="0" t="s">
        <v>38</v>
      </c>
      <c r="CS6" s="0" t="s">
        <v>25</v>
      </c>
      <c r="CT6" s="0" t="s">
        <v>22</v>
      </c>
      <c r="CU6" s="0" t="n">
        <v>0.0210075787397</v>
      </c>
      <c r="CV6" s="0" t="n">
        <f aca="false">(CV4+CU6)</f>
        <v>0.0210075787397</v>
      </c>
      <c r="CW6" s="2" t="n">
        <f aca="false">CV6/SUM(CU$6:CU$40)</f>
        <v>0.0274583717294534</v>
      </c>
      <c r="CX6" s="2" t="n">
        <f aca="false">ABS(CU6-CU$40)</f>
        <v>0.003613073326093</v>
      </c>
      <c r="CY6" s="0" t="s">
        <v>20</v>
      </c>
      <c r="CZ6" s="0" t="s">
        <v>39</v>
      </c>
      <c r="DA6" s="0" t="s">
        <v>40</v>
      </c>
      <c r="DB6" s="0" t="s">
        <v>25</v>
      </c>
      <c r="DC6" s="0" t="s">
        <v>22</v>
      </c>
      <c r="DD6" s="0" t="n">
        <v>0.01979191095574</v>
      </c>
      <c r="DE6" s="0" t="n">
        <f aca="false">(DE4+DD6)</f>
        <v>0.01979191095574</v>
      </c>
      <c r="DF6" s="2" t="n">
        <f aca="false">DE6/SUM(DD$6:DD$40)</f>
        <v>0.0272776555887203</v>
      </c>
      <c r="DG6" s="2" t="n">
        <f aca="false">ABS(DD6-DD$40)</f>
        <v>0.003412265421881</v>
      </c>
      <c r="DH6" s="0" t="s">
        <v>20</v>
      </c>
      <c r="DI6" s="0" t="s">
        <v>41</v>
      </c>
      <c r="DJ6" s="0" t="s">
        <v>42</v>
      </c>
      <c r="DK6" s="0" t="s">
        <v>25</v>
      </c>
      <c r="DL6" s="0" t="s">
        <v>22</v>
      </c>
      <c r="DM6" s="0" t="n">
        <v>0.019092081217021</v>
      </c>
      <c r="DN6" s="0" t="n">
        <f aca="false">(DN4+DM6)</f>
        <v>0.019092081217021</v>
      </c>
      <c r="DO6" s="2" t="n">
        <f aca="false">DN6/SUM(DM$6:DM$40)</f>
        <v>0.027702504359357</v>
      </c>
      <c r="DP6" s="2" t="n">
        <f aca="false">ABS(DM6-DM$40)</f>
        <v>0.005288868465907</v>
      </c>
      <c r="DQ6" s="0" t="n">
        <f aca="false">1/35</f>
        <v>0.0285714285714286</v>
      </c>
      <c r="DW6" s="0" t="s">
        <v>43</v>
      </c>
      <c r="DX6" s="0" t="s">
        <v>44</v>
      </c>
      <c r="DY6" s="0" t="s">
        <v>45</v>
      </c>
      <c r="DZ6" s="0" t="s">
        <v>46</v>
      </c>
    </row>
    <row r="7" customFormat="false" ht="12.8" hidden="false" customHeight="false" outlineLevel="0" collapsed="false">
      <c r="B7" s="0" t="n">
        <v>0.14202439976916</v>
      </c>
      <c r="D7" s="0" t="n">
        <f aca="false">POWER(B7-$C$3, 2)/($F$3-1)</f>
        <v>3.85228826512477E-008</v>
      </c>
      <c r="O7" s="0" t="s">
        <v>20</v>
      </c>
      <c r="P7" s="0" t="s">
        <v>21</v>
      </c>
      <c r="U7" s="0" t="s">
        <v>22</v>
      </c>
      <c r="V7" s="0" t="n">
        <v>0.16544404560494</v>
      </c>
      <c r="W7" s="0" t="n">
        <f aca="false">(W6+V7)</f>
        <v>0.49534756021479</v>
      </c>
      <c r="Z7" s="2" t="n">
        <f aca="false">W7/SUM(V$5:V$39)</f>
        <v>0.0847687550117592</v>
      </c>
      <c r="AA7" s="2" t="n">
        <f aca="false">ABS(V7-V$40)</f>
        <v>0.00151354900341541</v>
      </c>
      <c r="AB7" s="0" t="s">
        <v>20</v>
      </c>
      <c r="AC7" s="0" t="s">
        <v>23</v>
      </c>
      <c r="AF7" s="0" t="s">
        <v>31</v>
      </c>
      <c r="AG7" s="0" t="s">
        <v>25</v>
      </c>
      <c r="AH7" s="0" t="s">
        <v>22</v>
      </c>
      <c r="AI7" s="0" t="n">
        <v>0.060057597292615</v>
      </c>
      <c r="AL7" s="0" t="n">
        <f aca="false">(AL6+AI7)</f>
        <v>0.179928742510957</v>
      </c>
      <c r="AM7" s="2" t="n">
        <f aca="false">AL7/SUM(AI$5:AI$39)</f>
        <v>0.0837619102571316</v>
      </c>
      <c r="AN7" s="2" t="n">
        <f aca="false">ABS(AI7-AI$40)</f>
        <v>0.00131661443223131</v>
      </c>
      <c r="AO7" s="0" t="s">
        <v>20</v>
      </c>
      <c r="AR7" s="0" t="s">
        <v>26</v>
      </c>
      <c r="AS7" s="0" t="s">
        <v>32</v>
      </c>
      <c r="AT7" s="0" t="s">
        <v>25</v>
      </c>
      <c r="AU7" s="0" t="s">
        <v>22</v>
      </c>
      <c r="AX7" s="0" t="n">
        <v>0.040267403908246</v>
      </c>
      <c r="AY7" s="0" t="n">
        <f aca="false">(AY6+AX7)</f>
        <v>0.120452742339276</v>
      </c>
      <c r="AZ7" s="2" t="n">
        <f aca="false">AY7/SUM(AX$5:AX$39)</f>
        <v>0.0843918709520413</v>
      </c>
      <c r="BA7" s="2" t="n">
        <f aca="false">ABS(AX7-AX$40)</f>
        <v>0.000512672243105992</v>
      </c>
      <c r="BB7" s="0" t="s">
        <v>20</v>
      </c>
      <c r="BC7" s="0" t="s">
        <v>28</v>
      </c>
      <c r="BD7" s="0" t="s">
        <v>31</v>
      </c>
      <c r="BE7" s="0" t="s">
        <v>25</v>
      </c>
      <c r="BF7" s="0" t="s">
        <v>22</v>
      </c>
      <c r="BG7" s="0" t="n">
        <v>0.032156137353063</v>
      </c>
      <c r="BH7" s="0" t="n">
        <f aca="false">(BH6+BG7)</f>
        <v>0.096111107667002</v>
      </c>
      <c r="BI7" s="2" t="n">
        <f aca="false">BH7/SUM(BG$5:BG$39)</f>
        <v>0.082572426889827</v>
      </c>
      <c r="BJ7" s="2" t="n">
        <f aca="false">ABS(BG7-BG$40)</f>
        <v>0.00109989920854303</v>
      </c>
      <c r="BK7" s="0" t="s">
        <v>20</v>
      </c>
      <c r="BL7" s="0" t="s">
        <v>29</v>
      </c>
      <c r="BM7" s="0" t="s">
        <v>47</v>
      </c>
      <c r="BN7" s="0" t="s">
        <v>25</v>
      </c>
      <c r="BO7" s="0" t="s">
        <v>22</v>
      </c>
      <c r="BP7" s="0" t="n">
        <v>0.027504577754512</v>
      </c>
      <c r="BQ7" s="0" t="n">
        <f aca="false">(BQ6+BP7)</f>
        <v>0.082347442157019</v>
      </c>
      <c r="BR7" s="2" t="n">
        <f aca="false">BQ7/SUM(BP$5:BP$39)</f>
        <v>0.0808543917996598</v>
      </c>
      <c r="BS7" s="2" t="n">
        <f aca="false">ABS(BP7-BP$40)</f>
        <v>0.00159444839930311</v>
      </c>
      <c r="BT7" s="0" t="n">
        <f aca="false">1/35+BT6</f>
        <v>0.0857142857142857</v>
      </c>
      <c r="BX7" s="0" t="s">
        <v>20</v>
      </c>
      <c r="BY7" s="0" t="s">
        <v>34</v>
      </c>
      <c r="BZ7" s="0" t="s">
        <v>36</v>
      </c>
      <c r="CA7" s="0" t="s">
        <v>25</v>
      </c>
      <c r="CB7" s="0" t="s">
        <v>22</v>
      </c>
      <c r="CC7" s="0" t="n">
        <v>0.024478984319179</v>
      </c>
      <c r="CD7" s="0" t="n">
        <f aca="false">(CD6+CC7)</f>
        <v>0.048835783555217</v>
      </c>
      <c r="CE7" s="2" t="n">
        <f aca="false">CD7/SUM(CC$6:CC$40)</f>
        <v>0.0528425818844392</v>
      </c>
      <c r="CF7" s="2" t="n">
        <f aca="false">ABS(CC7-CC$40)</f>
        <v>0.041934817546243</v>
      </c>
      <c r="CG7" s="0" t="s">
        <v>20</v>
      </c>
      <c r="CH7" s="0" t="s">
        <v>35</v>
      </c>
      <c r="CI7" s="0" t="s">
        <v>48</v>
      </c>
      <c r="CJ7" s="0" t="s">
        <v>25</v>
      </c>
      <c r="CK7" s="0" t="s">
        <v>22</v>
      </c>
      <c r="CL7" s="0" t="n">
        <v>0.022623376060503</v>
      </c>
      <c r="CM7" s="0" t="n">
        <f aca="false">(CM6+CL7)</f>
        <v>0.045217245120842</v>
      </c>
      <c r="CN7" s="2" t="n">
        <f aca="false">CM7/SUM(CL$6:CL$40)</f>
        <v>0.0556005184769894</v>
      </c>
      <c r="CO7" s="2" t="n">
        <f aca="false">ABS(CL7-CL$40)</f>
        <v>0.001620037989498</v>
      </c>
      <c r="CP7" s="0" t="s">
        <v>20</v>
      </c>
      <c r="CQ7" s="0" t="s">
        <v>37</v>
      </c>
      <c r="CR7" s="0" t="s">
        <v>49</v>
      </c>
      <c r="CS7" s="0" t="s">
        <v>25</v>
      </c>
      <c r="CT7" s="0" t="s">
        <v>22</v>
      </c>
      <c r="CU7" s="0" t="n">
        <v>0.021040400590542</v>
      </c>
      <c r="CV7" s="0" t="n">
        <f aca="false">(CV6+CU7)</f>
        <v>0.042047979330242</v>
      </c>
      <c r="CW7" s="2" t="n">
        <f aca="false">CV7/SUM(CU$6:CU$40)</f>
        <v>0.0549596439089032</v>
      </c>
      <c r="CX7" s="2" t="n">
        <f aca="false">ABS(CU7-CU$40)</f>
        <v>0.003580251475251</v>
      </c>
      <c r="CY7" s="0" t="s">
        <v>20</v>
      </c>
      <c r="CZ7" s="0" t="s">
        <v>39</v>
      </c>
      <c r="DA7" s="0" t="s">
        <v>49</v>
      </c>
      <c r="DB7" s="0" t="s">
        <v>25</v>
      </c>
      <c r="DC7" s="0" t="s">
        <v>22</v>
      </c>
      <c r="DD7" s="0" t="n">
        <v>0.019861968897017</v>
      </c>
      <c r="DE7" s="0" t="n">
        <f aca="false">(DE6+DD7)</f>
        <v>0.039653879852757</v>
      </c>
      <c r="DF7" s="2" t="n">
        <f aca="false">DE7/SUM(DD$6:DD$40)</f>
        <v>0.0546518666034266</v>
      </c>
      <c r="DG7" s="2" t="n">
        <f aca="false">ABS(DD7-DD$40)</f>
        <v>0.003342207480604</v>
      </c>
      <c r="DH7" s="0" t="s">
        <v>20</v>
      </c>
      <c r="DI7" s="0" t="s">
        <v>41</v>
      </c>
      <c r="DJ7" s="0" t="s">
        <v>50</v>
      </c>
      <c r="DK7" s="0" t="s">
        <v>25</v>
      </c>
      <c r="DL7" s="0" t="s">
        <v>22</v>
      </c>
      <c r="DM7" s="0" t="n">
        <v>0.019125705685262</v>
      </c>
      <c r="DN7" s="0" t="n">
        <f aca="false">(DN6+DM7)</f>
        <v>0.038217786902283</v>
      </c>
      <c r="DO7" s="2" t="n">
        <f aca="false">DN7/SUM(DM$6:DM$40)</f>
        <v>0.0554537976363517</v>
      </c>
      <c r="DP7" s="2" t="n">
        <f aca="false">ABS(DM7-DM$40)</f>
        <v>0.005255243997666</v>
      </c>
      <c r="DQ7" s="0" t="n">
        <f aca="false">1/35+DQ6</f>
        <v>0.0571428571428571</v>
      </c>
      <c r="DV7" s="4" t="s">
        <v>51</v>
      </c>
      <c r="DW7" s="0" t="n">
        <v>0.1</v>
      </c>
      <c r="DX7" s="2" t="n">
        <v>0.166957594608355</v>
      </c>
      <c r="DY7" s="2" t="n">
        <v>0.000360263624824411</v>
      </c>
      <c r="DZ7" s="0" t="n">
        <v>0.00241033582917078</v>
      </c>
    </row>
    <row r="8" customFormat="false" ht="12.8" hidden="false" customHeight="false" outlineLevel="0" collapsed="false">
      <c r="B8" s="0" t="n">
        <v>0.14174308413934</v>
      </c>
      <c r="D8" s="0" t="n">
        <f aca="false">POWER(B8-$C$3, 2)/($F$3-1)</f>
        <v>6.17579514424523E-008</v>
      </c>
      <c r="O8" s="0" t="s">
        <v>20</v>
      </c>
      <c r="P8" s="0" t="s">
        <v>21</v>
      </c>
      <c r="U8" s="0" t="s">
        <v>22</v>
      </c>
      <c r="V8" s="0" t="n">
        <v>0.16553810507841</v>
      </c>
      <c r="W8" s="0" t="n">
        <f aca="false">(W7+V8)</f>
        <v>0.6608856652932</v>
      </c>
      <c r="Z8" s="2" t="n">
        <f aca="false">W8/SUM(V$5:V$39)</f>
        <v>0.113097266549028</v>
      </c>
      <c r="AA8" s="2" t="n">
        <f aca="false">ABS(V8-V$40)</f>
        <v>0.00141948952994542</v>
      </c>
      <c r="AB8" s="0" t="s">
        <v>20</v>
      </c>
      <c r="AC8" s="0" t="s">
        <v>23</v>
      </c>
      <c r="AF8" s="0" t="s">
        <v>52</v>
      </c>
      <c r="AG8" s="0" t="s">
        <v>25</v>
      </c>
      <c r="AH8" s="0" t="s">
        <v>22</v>
      </c>
      <c r="AI8" s="0" t="n">
        <v>0.060073064256882</v>
      </c>
      <c r="AL8" s="0" t="n">
        <f aca="false">(AL7+AI8)</f>
        <v>0.240001806767839</v>
      </c>
      <c r="AM8" s="2" t="n">
        <f aca="false">AL8/SUM(AI$5:AI$39)</f>
        <v>0.111727617941936</v>
      </c>
      <c r="AN8" s="2" t="n">
        <f aca="false">ABS(AI8-AI$40)</f>
        <v>0.00130114746796431</v>
      </c>
      <c r="AO8" s="0" t="s">
        <v>20</v>
      </c>
      <c r="AR8" s="0" t="s">
        <v>26</v>
      </c>
      <c r="AS8" s="0" t="s">
        <v>53</v>
      </c>
      <c r="AT8" s="0" t="s">
        <v>25</v>
      </c>
      <c r="AU8" s="0" t="s">
        <v>22</v>
      </c>
      <c r="AX8" s="0" t="n">
        <v>0.040278838203456</v>
      </c>
      <c r="AY8" s="0" t="n">
        <f aca="false">(AY7+AX8)</f>
        <v>0.160731580542732</v>
      </c>
      <c r="AZ8" s="2" t="n">
        <f aca="false">AY8/SUM(AX$5:AX$39)</f>
        <v>0.112612121066312</v>
      </c>
      <c r="BA8" s="2" t="n">
        <f aca="false">ABS(AX8-AX$40)</f>
        <v>0.000501237947895992</v>
      </c>
      <c r="BB8" s="0" t="s">
        <v>20</v>
      </c>
      <c r="BC8" s="0" t="s">
        <v>28</v>
      </c>
      <c r="BD8" s="0" t="s">
        <v>47</v>
      </c>
      <c r="BE8" s="0" t="s">
        <v>25</v>
      </c>
      <c r="BF8" s="0" t="s">
        <v>22</v>
      </c>
      <c r="BG8" s="0" t="n">
        <v>0.03222146932605</v>
      </c>
      <c r="BH8" s="0" t="n">
        <f aca="false">(BH7+BG8)</f>
        <v>0.128332576993052</v>
      </c>
      <c r="BI8" s="2" t="n">
        <f aca="false">BH8/SUM(BG$5:BG$39)</f>
        <v>0.110255022427341</v>
      </c>
      <c r="BJ8" s="2" t="n">
        <f aca="false">ABS(BG8-BG$40)</f>
        <v>0.00103456723555603</v>
      </c>
      <c r="BK8" s="0" t="s">
        <v>20</v>
      </c>
      <c r="BL8" s="0" t="s">
        <v>29</v>
      </c>
      <c r="BM8" s="0" t="s">
        <v>38</v>
      </c>
      <c r="BN8" s="0" t="s">
        <v>25</v>
      </c>
      <c r="BO8" s="0" t="s">
        <v>22</v>
      </c>
      <c r="BP8" s="0" t="n">
        <v>0.027526205674331</v>
      </c>
      <c r="BQ8" s="0" t="n">
        <f aca="false">(BQ7+BP8)</f>
        <v>0.10987364783135</v>
      </c>
      <c r="BR8" s="2" t="n">
        <f aca="false">BQ8/SUM(BP$5:BP$39)</f>
        <v>0.107881516869393</v>
      </c>
      <c r="BS8" s="2" t="n">
        <f aca="false">ABS(BP8-BP$40)</f>
        <v>0.00157282047948411</v>
      </c>
      <c r="BT8" s="0" t="n">
        <f aca="false">1/35+BT7</f>
        <v>0.114285714285714</v>
      </c>
      <c r="BX8" s="0" t="s">
        <v>20</v>
      </c>
      <c r="BY8" s="0" t="s">
        <v>34</v>
      </c>
      <c r="BZ8" s="0" t="s">
        <v>54</v>
      </c>
      <c r="CA8" s="0" t="s">
        <v>25</v>
      </c>
      <c r="CB8" s="0" t="s">
        <v>22</v>
      </c>
      <c r="CC8" s="0" t="n">
        <v>0.024665585535624</v>
      </c>
      <c r="CD8" s="0" t="n">
        <f aca="false">(CD7+CC8)</f>
        <v>0.073501369090841</v>
      </c>
      <c r="CE8" s="2" t="n">
        <f aca="false">CD8/SUM(CC$6:CC$40)</f>
        <v>0.0795318889561717</v>
      </c>
      <c r="CF8" s="2" t="n">
        <f aca="false">ABS(CC8-CC$40)</f>
        <v>0.041748216329798</v>
      </c>
      <c r="CG8" s="0" t="s">
        <v>20</v>
      </c>
      <c r="CH8" s="0" t="s">
        <v>35</v>
      </c>
      <c r="CI8" s="0" t="s">
        <v>33</v>
      </c>
      <c r="CJ8" s="0" t="s">
        <v>25</v>
      </c>
      <c r="CK8" s="0" t="s">
        <v>22</v>
      </c>
      <c r="CL8" s="0" t="n">
        <v>0.022751528484918</v>
      </c>
      <c r="CM8" s="0" t="n">
        <f aca="false">(CM7+CL8)</f>
        <v>0.06796877360576</v>
      </c>
      <c r="CN8" s="2" t="n">
        <f aca="false">CM8/SUM(CL$6:CL$40)</f>
        <v>0.0835764992454939</v>
      </c>
      <c r="CO8" s="2" t="n">
        <f aca="false">ABS(CL8-CL$40)</f>
        <v>0.001491885565083</v>
      </c>
      <c r="CP8" s="0" t="s">
        <v>20</v>
      </c>
      <c r="CQ8" s="0" t="s">
        <v>37</v>
      </c>
      <c r="CR8" s="0" t="s">
        <v>55</v>
      </c>
      <c r="CS8" s="0" t="s">
        <v>25</v>
      </c>
      <c r="CT8" s="0" t="s">
        <v>22</v>
      </c>
      <c r="CU8" s="0" t="n">
        <v>0.021171728707073</v>
      </c>
      <c r="CV8" s="0" t="n">
        <f aca="false">(CV7+CU8)</f>
        <v>0.063219708037315</v>
      </c>
      <c r="CW8" s="2" t="n">
        <f aca="false">CV8/SUM(CU$6:CU$40)</f>
        <v>0.0826325711032845</v>
      </c>
      <c r="CX8" s="2" t="n">
        <f aca="false">ABS(CU8-CU$40)</f>
        <v>0.00344892335872</v>
      </c>
      <c r="CY8" s="0" t="s">
        <v>20</v>
      </c>
      <c r="CZ8" s="0" t="s">
        <v>39</v>
      </c>
      <c r="DA8" s="0" t="s">
        <v>38</v>
      </c>
      <c r="DB8" s="0" t="s">
        <v>25</v>
      </c>
      <c r="DC8" s="0" t="s">
        <v>22</v>
      </c>
      <c r="DD8" s="0" t="n">
        <v>0.020034690550024</v>
      </c>
      <c r="DE8" s="0" t="n">
        <f aca="false">(DE7+DD8)</f>
        <v>0.059688570402781</v>
      </c>
      <c r="DF8" s="2" t="n">
        <f aca="false">DE8/SUM(DD$6:DD$40)</f>
        <v>0.0822641264742527</v>
      </c>
      <c r="DG8" s="2" t="n">
        <f aca="false">ABS(DD8-DD$40)</f>
        <v>0.003169485827597</v>
      </c>
      <c r="DH8" s="0" t="s">
        <v>20</v>
      </c>
      <c r="DI8" s="0" t="s">
        <v>41</v>
      </c>
      <c r="DJ8" s="0" t="s">
        <v>40</v>
      </c>
      <c r="DK8" s="0" t="s">
        <v>25</v>
      </c>
      <c r="DL8" s="0" t="s">
        <v>22</v>
      </c>
      <c r="DM8" s="0" t="n">
        <v>0.019160864633047</v>
      </c>
      <c r="DN8" s="0" t="n">
        <f aca="false">(DN7+DM8)</f>
        <v>0.05737865153533</v>
      </c>
      <c r="DO8" s="2" t="n">
        <f aca="false">DN8/SUM(DM$6:DM$40)</f>
        <v>0.083256106352324</v>
      </c>
      <c r="DP8" s="2" t="n">
        <f aca="false">ABS(DM8-DM$40)</f>
        <v>0.005220085049881</v>
      </c>
      <c r="DQ8" s="0" t="n">
        <f aca="false">1/35+DQ7</f>
        <v>0.0857142857142857</v>
      </c>
      <c r="DV8" s="4"/>
      <c r="DW8" s="0" t="n">
        <v>0.2</v>
      </c>
      <c r="DX8" s="2" t="n">
        <v>0.0613742117248463</v>
      </c>
      <c r="DY8" s="2" t="n">
        <v>0.0011968082201983</v>
      </c>
      <c r="DZ8" s="0" t="n">
        <v>0.0109771146594488</v>
      </c>
    </row>
    <row r="9" customFormat="false" ht="12.8" hidden="false" customHeight="false" outlineLevel="0" collapsed="false">
      <c r="B9" s="0" t="n">
        <v>0.14213729177887</v>
      </c>
      <c r="D9" s="0" t="n">
        <f aca="false">POWER(B9-$C$3, 2)/($F$3-1)</f>
        <v>3.07332281309931E-008</v>
      </c>
      <c r="O9" s="0" t="s">
        <v>20</v>
      </c>
      <c r="P9" s="0" t="s">
        <v>21</v>
      </c>
      <c r="U9" s="0" t="s">
        <v>22</v>
      </c>
      <c r="V9" s="0" t="n">
        <v>0.16589647461331</v>
      </c>
      <c r="W9" s="0" t="n">
        <f aca="false">(W8+V9)</f>
        <v>0.82678213990651</v>
      </c>
      <c r="Z9" s="2" t="n">
        <f aca="false">W9/SUM(V$5:V$39)</f>
        <v>0.141487105812014</v>
      </c>
      <c r="AA9" s="2" t="n">
        <f aca="false">ABS(V9-V$40)</f>
        <v>0.00106111999504541</v>
      </c>
      <c r="AB9" s="0" t="s">
        <v>20</v>
      </c>
      <c r="AC9" s="0" t="s">
        <v>23</v>
      </c>
      <c r="AF9" s="0" t="s">
        <v>47</v>
      </c>
      <c r="AG9" s="0" t="s">
        <v>25</v>
      </c>
      <c r="AH9" s="0" t="s">
        <v>22</v>
      </c>
      <c r="AI9" s="0" t="n">
        <v>0.060173215301901</v>
      </c>
      <c r="AL9" s="0" t="n">
        <f aca="false">(AL8+AI9)</f>
        <v>0.30017502206974</v>
      </c>
      <c r="AM9" s="2" t="n">
        <f aca="false">AL9/SUM(AI$5:AI$39)</f>
        <v>0.139739948766145</v>
      </c>
      <c r="AN9" s="2" t="n">
        <f aca="false">ABS(AI9-AI$40)</f>
        <v>0.00120099642294531</v>
      </c>
      <c r="AO9" s="0" t="s">
        <v>20</v>
      </c>
      <c r="AR9" s="0" t="s">
        <v>26</v>
      </c>
      <c r="AS9" s="0" t="s">
        <v>47</v>
      </c>
      <c r="AT9" s="0" t="s">
        <v>25</v>
      </c>
      <c r="AU9" s="0" t="s">
        <v>22</v>
      </c>
      <c r="AX9" s="0" t="n">
        <v>0.040305183291673</v>
      </c>
      <c r="AY9" s="0" t="n">
        <f aca="false">(AY8+AX9)</f>
        <v>0.201036763834405</v>
      </c>
      <c r="AZ9" s="2" t="n">
        <f aca="false">AY9/SUM(AX$5:AX$39)</f>
        <v>0.140850829135478</v>
      </c>
      <c r="BA9" s="2" t="n">
        <f aca="false">ABS(AX9-AX$40)</f>
        <v>0.000474892859678992</v>
      </c>
      <c r="BB9" s="0" t="s">
        <v>20</v>
      </c>
      <c r="BC9" s="0" t="s">
        <v>28</v>
      </c>
      <c r="BD9" s="0" t="s">
        <v>53</v>
      </c>
      <c r="BE9" s="0" t="s">
        <v>25</v>
      </c>
      <c r="BF9" s="0" t="s">
        <v>22</v>
      </c>
      <c r="BG9" s="0" t="n">
        <v>0.032239236448138</v>
      </c>
      <c r="BH9" s="0" t="n">
        <f aca="false">(BH8+BG9)</f>
        <v>0.16057181344119</v>
      </c>
      <c r="BI9" s="2" t="n">
        <f aca="false">BH9/SUM(BG$5:BG$39)</f>
        <v>0.137952882323213</v>
      </c>
      <c r="BJ9" s="2" t="n">
        <f aca="false">ABS(BG9-BG$40)</f>
        <v>0.00101680011346803</v>
      </c>
      <c r="BK9" s="0" t="s">
        <v>20</v>
      </c>
      <c r="BL9" s="0" t="s">
        <v>29</v>
      </c>
      <c r="BM9" s="0" t="s">
        <v>54</v>
      </c>
      <c r="BN9" s="0" t="s">
        <v>25</v>
      </c>
      <c r="BO9" s="0" t="s">
        <v>22</v>
      </c>
      <c r="BP9" s="0" t="n">
        <v>0.027531351109011</v>
      </c>
      <c r="BQ9" s="0" t="n">
        <f aca="false">(BQ8+BP9)</f>
        <v>0.137404998940361</v>
      </c>
      <c r="BR9" s="2" t="n">
        <f aca="false">BQ9/SUM(BP$5:BP$39)</f>
        <v>0.134913694081375</v>
      </c>
      <c r="BS9" s="2" t="n">
        <f aca="false">ABS(BP9-BP$40)</f>
        <v>0.00156767504480411</v>
      </c>
      <c r="BT9" s="0" t="n">
        <f aca="false">1/35+BT8</f>
        <v>0.142857142857143</v>
      </c>
      <c r="BX9" s="0" t="s">
        <v>20</v>
      </c>
      <c r="BY9" s="0" t="s">
        <v>34</v>
      </c>
      <c r="BZ9" s="0" t="s">
        <v>48</v>
      </c>
      <c r="CA9" s="0" t="s">
        <v>25</v>
      </c>
      <c r="CB9" s="0" t="s">
        <v>22</v>
      </c>
      <c r="CC9" s="0" t="n">
        <v>0.024677259103551</v>
      </c>
      <c r="CD9" s="0" t="n">
        <f aca="false">(CD8+CC9)</f>
        <v>0.098178628194392</v>
      </c>
      <c r="CE9" s="2" t="n">
        <f aca="false">CD9/SUM(CC$6:CC$40)</f>
        <v>0.1062338273696</v>
      </c>
      <c r="CF9" s="2" t="n">
        <f aca="false">ABS(CC9-CC$40)</f>
        <v>0.041736542761871</v>
      </c>
      <c r="CG9" s="0" t="s">
        <v>20</v>
      </c>
      <c r="CH9" s="0" t="s">
        <v>35</v>
      </c>
      <c r="CI9" s="0" t="s">
        <v>38</v>
      </c>
      <c r="CJ9" s="0" t="s">
        <v>25</v>
      </c>
      <c r="CK9" s="0" t="s">
        <v>22</v>
      </c>
      <c r="CL9" s="0" t="n">
        <v>0.022758856339819</v>
      </c>
      <c r="CM9" s="0" t="n">
        <f aca="false">(CM8+CL9)</f>
        <v>0.090727629945579</v>
      </c>
      <c r="CN9" s="2" t="n">
        <f aca="false">CM9/SUM(CL$6:CL$40)</f>
        <v>0.111561490570275</v>
      </c>
      <c r="CO9" s="2" t="n">
        <f aca="false">ABS(CL9-CL$40)</f>
        <v>0.001484557710182</v>
      </c>
      <c r="CP9" s="0" t="s">
        <v>20</v>
      </c>
      <c r="CQ9" s="0" t="s">
        <v>37</v>
      </c>
      <c r="CR9" s="0" t="s">
        <v>50</v>
      </c>
      <c r="CS9" s="0" t="s">
        <v>25</v>
      </c>
      <c r="CT9" s="0" t="s">
        <v>22</v>
      </c>
      <c r="CU9" s="0" t="n">
        <v>0.021190089035288</v>
      </c>
      <c r="CV9" s="0" t="n">
        <f aca="false">(CV8+CU9)</f>
        <v>0.084409797072603</v>
      </c>
      <c r="CW9" s="2" t="n">
        <f aca="false">CV9/SUM(CU$6:CU$40)</f>
        <v>0.110329496528183</v>
      </c>
      <c r="CX9" s="2" t="n">
        <f aca="false">ABS(CU9-CU$40)</f>
        <v>0.003430563030505</v>
      </c>
      <c r="CY9" s="0" t="s">
        <v>20</v>
      </c>
      <c r="CZ9" s="0" t="s">
        <v>39</v>
      </c>
      <c r="DA9" s="0" t="s">
        <v>42</v>
      </c>
      <c r="DB9" s="0" t="s">
        <v>25</v>
      </c>
      <c r="DC9" s="0" t="s">
        <v>22</v>
      </c>
      <c r="DD9" s="0" t="n">
        <v>0.020110202375643</v>
      </c>
      <c r="DE9" s="0" t="n">
        <f aca="false">(DE8+DD9)</f>
        <v>0.079798772778424</v>
      </c>
      <c r="DF9" s="2" t="n">
        <f aca="false">DE9/SUM(DD$6:DD$40)</f>
        <v>0.109980458436789</v>
      </c>
      <c r="DG9" s="2" t="n">
        <f aca="false">ABS(DD9-DD$40)</f>
        <v>0.003093974001978</v>
      </c>
      <c r="DH9" s="0" t="s">
        <v>20</v>
      </c>
      <c r="DI9" s="0" t="s">
        <v>41</v>
      </c>
      <c r="DJ9" s="0" t="s">
        <v>56</v>
      </c>
      <c r="DK9" s="0" t="s">
        <v>25</v>
      </c>
      <c r="DL9" s="0" t="s">
        <v>22</v>
      </c>
      <c r="DM9" s="0" t="n">
        <v>0.019168155193337</v>
      </c>
      <c r="DN9" s="0" t="n">
        <f aca="false">(DN8+DM9)</f>
        <v>0.076546806728667</v>
      </c>
      <c r="DO9" s="2" t="n">
        <f aca="false">DN9/SUM(DM$6:DM$40)</f>
        <v>0.111068993630996</v>
      </c>
      <c r="DP9" s="2" t="n">
        <f aca="false">ABS(DM9-DM$40)</f>
        <v>0.005212794489591</v>
      </c>
      <c r="DQ9" s="0" t="n">
        <f aca="false">1/35+DQ8</f>
        <v>0.114285714285714</v>
      </c>
      <c r="DV9" s="4"/>
      <c r="DW9" s="0" t="n">
        <v>0.3</v>
      </c>
      <c r="DX9" s="2" t="n">
        <v>0.040780076151352</v>
      </c>
      <c r="DY9" s="2" t="n">
        <v>0.000159309110570565</v>
      </c>
      <c r="DZ9" s="0" t="n">
        <v>0.00460551554127358</v>
      </c>
    </row>
    <row r="10" customFormat="false" ht="12.8" hidden="false" customHeight="false" outlineLevel="0" collapsed="false">
      <c r="B10" s="0" t="n">
        <v>0.14110391956203</v>
      </c>
      <c r="D10" s="0" t="n">
        <f aca="false">POWER(B10-$C$3, 2)/($F$3-1)</f>
        <v>1.34836834221384E-007</v>
      </c>
      <c r="O10" s="0" t="s">
        <v>20</v>
      </c>
      <c r="P10" s="0" t="s">
        <v>21</v>
      </c>
      <c r="U10" s="0" t="s">
        <v>22</v>
      </c>
      <c r="V10" s="0" t="n">
        <v>0.16603455796527</v>
      </c>
      <c r="W10" s="0" t="n">
        <f aca="false">(W9+V10)</f>
        <v>0.99281669787178</v>
      </c>
      <c r="Z10" s="2" t="n">
        <f aca="false">W10/SUM(V$5:V$39)</f>
        <v>0.16990057525868</v>
      </c>
      <c r="AA10" s="2" t="n">
        <f aca="false">ABS(V10-V$40)</f>
        <v>0.000923036643085406</v>
      </c>
      <c r="AB10" s="0" t="s">
        <v>20</v>
      </c>
      <c r="AC10" s="0" t="s">
        <v>23</v>
      </c>
      <c r="AF10" s="0" t="s">
        <v>30</v>
      </c>
      <c r="AG10" s="0" t="s">
        <v>25</v>
      </c>
      <c r="AH10" s="0" t="s">
        <v>22</v>
      </c>
      <c r="AI10" s="0" t="n">
        <v>0.060190625240359</v>
      </c>
      <c r="AL10" s="0" t="n">
        <f aca="false">(AL9+AI10)</f>
        <v>0.360365647310099</v>
      </c>
      <c r="AM10" s="2" t="n">
        <f aca="false">AL10/SUM(AI$5:AI$39)</f>
        <v>0.167760384408308</v>
      </c>
      <c r="AN10" s="2" t="n">
        <f aca="false">ABS(AI10-AI$40)</f>
        <v>0.0011835864844873</v>
      </c>
      <c r="AO10" s="0" t="s">
        <v>20</v>
      </c>
      <c r="AR10" s="0" t="s">
        <v>26</v>
      </c>
      <c r="AS10" s="0" t="s">
        <v>52</v>
      </c>
      <c r="AT10" s="0" t="s">
        <v>25</v>
      </c>
      <c r="AU10" s="0" t="s">
        <v>22</v>
      </c>
      <c r="AX10" s="0" t="n">
        <v>0.040326553466592</v>
      </c>
      <c r="AY10" s="0" t="n">
        <f aca="false">(AY9+AX10)</f>
        <v>0.241363317300997</v>
      </c>
      <c r="AZ10" s="2" t="n">
        <f aca="false">AY10/SUM(AX$5:AX$39)</f>
        <v>0.169104509624606</v>
      </c>
      <c r="BA10" s="2" t="n">
        <f aca="false">ABS(AX10-AX$40)</f>
        <v>0.000453522684759997</v>
      </c>
      <c r="BB10" s="0" t="s">
        <v>20</v>
      </c>
      <c r="BC10" s="0" t="s">
        <v>28</v>
      </c>
      <c r="BD10" s="0" t="s">
        <v>33</v>
      </c>
      <c r="BE10" s="0" t="s">
        <v>25</v>
      </c>
      <c r="BF10" s="0" t="s">
        <v>22</v>
      </c>
      <c r="BG10" s="0" t="n">
        <v>0.032321591949737</v>
      </c>
      <c r="BH10" s="0" t="n">
        <f aca="false">(BH9+BG10)</f>
        <v>0.192893405390927</v>
      </c>
      <c r="BI10" s="2" t="n">
        <f aca="false">BH10/SUM(BG$5:BG$39)</f>
        <v>0.165721496721867</v>
      </c>
      <c r="BJ10" s="2" t="n">
        <f aca="false">ABS(BG10-BG$40)</f>
        <v>0.000934444611869034</v>
      </c>
      <c r="BK10" s="0" t="s">
        <v>20</v>
      </c>
      <c r="BL10" s="0" t="s">
        <v>29</v>
      </c>
      <c r="BM10" s="0" t="s">
        <v>27</v>
      </c>
      <c r="BN10" s="0" t="s">
        <v>25</v>
      </c>
      <c r="BO10" s="0" t="s">
        <v>22</v>
      </c>
      <c r="BP10" s="0" t="n">
        <v>0.027566714620184</v>
      </c>
      <c r="BQ10" s="0" t="n">
        <f aca="false">(BQ9+BP10)</f>
        <v>0.164971713560545</v>
      </c>
      <c r="BR10" s="2" t="n">
        <f aca="false">BQ10/SUM(BP$5:BP$39)</f>
        <v>0.161980593624894</v>
      </c>
      <c r="BS10" s="2" t="n">
        <f aca="false">ABS(BP10-BP$40)</f>
        <v>0.00153231153363111</v>
      </c>
      <c r="BT10" s="0" t="n">
        <f aca="false">1/35+BT9</f>
        <v>0.171428571428571</v>
      </c>
      <c r="BX10" s="0" t="s">
        <v>20</v>
      </c>
      <c r="BY10" s="0" t="s">
        <v>34</v>
      </c>
      <c r="BZ10" s="0" t="s">
        <v>38</v>
      </c>
      <c r="CA10" s="0" t="s">
        <v>25</v>
      </c>
      <c r="CB10" s="0" t="s">
        <v>22</v>
      </c>
      <c r="CC10" s="0" t="n">
        <v>0.024753205780608</v>
      </c>
      <c r="CD10" s="0" t="n">
        <f aca="false">(CD9+CC10)</f>
        <v>0.122931833975</v>
      </c>
      <c r="CE10" s="2" t="n">
        <f aca="false">CD10/SUM(CC$6:CC$40)</f>
        <v>0.133017943608571</v>
      </c>
      <c r="CF10" s="2" t="n">
        <f aca="false">ABS(CC10-CC$40)</f>
        <v>0.041660596084814</v>
      </c>
      <c r="CG10" s="0" t="s">
        <v>20</v>
      </c>
      <c r="CH10" s="0" t="s">
        <v>35</v>
      </c>
      <c r="CI10" s="0" t="s">
        <v>54</v>
      </c>
      <c r="CJ10" s="0" t="s">
        <v>25</v>
      </c>
      <c r="CK10" s="0" t="s">
        <v>22</v>
      </c>
      <c r="CL10" s="0" t="n">
        <v>0.022774497885885</v>
      </c>
      <c r="CM10" s="0" t="n">
        <f aca="false">(CM9+CL10)</f>
        <v>0.113502127831464</v>
      </c>
      <c r="CN10" s="2" t="n">
        <f aca="false">CM10/SUM(CL$6:CL$40)</f>
        <v>0.139565715222268</v>
      </c>
      <c r="CO10" s="2" t="n">
        <f aca="false">ABS(CL10-CL$40)</f>
        <v>0.001468916164116</v>
      </c>
      <c r="CP10" s="0" t="s">
        <v>20</v>
      </c>
      <c r="CQ10" s="0" t="s">
        <v>37</v>
      </c>
      <c r="CR10" s="0" t="s">
        <v>42</v>
      </c>
      <c r="CS10" s="0" t="s">
        <v>25</v>
      </c>
      <c r="CT10" s="0" t="s">
        <v>22</v>
      </c>
      <c r="CU10" s="0" t="n">
        <v>0.021237013997275</v>
      </c>
      <c r="CV10" s="0" t="n">
        <f aca="false">(CV9+CU10)</f>
        <v>0.105646811069878</v>
      </c>
      <c r="CW10" s="2" t="n">
        <f aca="false">CV10/SUM(CU$6:CU$40)</f>
        <v>0.138087756153733</v>
      </c>
      <c r="CX10" s="2" t="n">
        <f aca="false">ABS(CU10-CU$40)</f>
        <v>0.003383638068518</v>
      </c>
      <c r="CY10" s="0" t="s">
        <v>20</v>
      </c>
      <c r="CZ10" s="0" t="s">
        <v>39</v>
      </c>
      <c r="DA10" s="0" t="s">
        <v>55</v>
      </c>
      <c r="DB10" s="0" t="s">
        <v>25</v>
      </c>
      <c r="DC10" s="0" t="s">
        <v>22</v>
      </c>
      <c r="DD10" s="0" t="n">
        <v>0.020125336933426</v>
      </c>
      <c r="DE10" s="0" t="n">
        <f aca="false">(DE9+DD10)</f>
        <v>0.09992410971185</v>
      </c>
      <c r="DF10" s="2" t="n">
        <f aca="false">DE10/SUM(DD$6:DD$40)</f>
        <v>0.137717649186313</v>
      </c>
      <c r="DG10" s="2" t="n">
        <f aca="false">ABS(DD10-DD$40)</f>
        <v>0.003078839444195</v>
      </c>
      <c r="DH10" s="0" t="s">
        <v>20</v>
      </c>
      <c r="DI10" s="0" t="s">
        <v>41</v>
      </c>
      <c r="DJ10" s="0" t="s">
        <v>57</v>
      </c>
      <c r="DK10" s="0" t="s">
        <v>25</v>
      </c>
      <c r="DL10" s="0" t="s">
        <v>22</v>
      </c>
      <c r="DM10" s="0" t="n">
        <v>0.019232365475004</v>
      </c>
      <c r="DN10" s="0" t="n">
        <f aca="false">(DN9+DM10)</f>
        <v>0.095779172203671</v>
      </c>
      <c r="DO10" s="2" t="n">
        <f aca="false">DN10/SUM(DM$6:DM$40)</f>
        <v>0.138975049673595</v>
      </c>
      <c r="DP10" s="2" t="n">
        <f aca="false">ABS(DM10-DM$40)</f>
        <v>0.005148584207924</v>
      </c>
      <c r="DQ10" s="0" t="n">
        <f aca="false">1/35+DQ9</f>
        <v>0.142857142857143</v>
      </c>
      <c r="DV10" s="4"/>
      <c r="DW10" s="0" t="n">
        <v>0.4</v>
      </c>
      <c r="DX10" s="2" t="n">
        <v>0.033256036561606</v>
      </c>
      <c r="DY10" s="2" t="n">
        <v>0.000799949403401699</v>
      </c>
      <c r="DZ10" s="0" t="n">
        <v>0.0177256042178513</v>
      </c>
    </row>
    <row r="11" customFormat="false" ht="12.8" hidden="false" customHeight="false" outlineLevel="0" collapsed="false">
      <c r="B11" s="0" t="n">
        <v>0.14195902189777</v>
      </c>
      <c r="D11" s="0" t="n">
        <f aca="false">POWER(B11-$C$3, 2)/($F$3-1)</f>
        <v>4.34359103652757E-008</v>
      </c>
      <c r="O11" s="0" t="s">
        <v>20</v>
      </c>
      <c r="P11" s="0" t="s">
        <v>21</v>
      </c>
      <c r="U11" s="0" t="s">
        <v>22</v>
      </c>
      <c r="V11" s="0" t="n">
        <v>0.16615671280478</v>
      </c>
      <c r="W11" s="0" t="n">
        <f aca="false">(W10+V11)</f>
        <v>1.15897341067656</v>
      </c>
      <c r="Z11" s="2" t="n">
        <f aca="false">W11/SUM(V$5:V$39)</f>
        <v>0.198334949045038</v>
      </c>
      <c r="AA11" s="2" t="n">
        <f aca="false">ABS(V11-V$40)</f>
        <v>0.000800881803575404</v>
      </c>
      <c r="AB11" s="0" t="s">
        <v>20</v>
      </c>
      <c r="AC11" s="0" t="s">
        <v>23</v>
      </c>
      <c r="AF11" s="0" t="s">
        <v>58</v>
      </c>
      <c r="AG11" s="0" t="s">
        <v>25</v>
      </c>
      <c r="AH11" s="0" t="s">
        <v>22</v>
      </c>
      <c r="AI11" s="0" t="n">
        <v>0.060224300386331</v>
      </c>
      <c r="AL11" s="0" t="n">
        <f aca="false">(AL10+AI11)</f>
        <v>0.42058994769643</v>
      </c>
      <c r="AM11" s="2" t="n">
        <f aca="false">AL11/SUM(AI$5:AI$39)</f>
        <v>0.195796496781801</v>
      </c>
      <c r="AN11" s="2" t="n">
        <f aca="false">ABS(AI11-AI$40)</f>
        <v>0.00114991133851531</v>
      </c>
      <c r="AO11" s="0" t="s">
        <v>20</v>
      </c>
      <c r="AR11" s="0" t="s">
        <v>26</v>
      </c>
      <c r="AS11" s="0" t="s">
        <v>24</v>
      </c>
      <c r="AT11" s="0" t="s">
        <v>25</v>
      </c>
      <c r="AU11" s="0" t="s">
        <v>22</v>
      </c>
      <c r="AX11" s="0" t="n">
        <v>0.040444065744872</v>
      </c>
      <c r="AY11" s="0" t="n">
        <f aca="false">(AY10+AX11)</f>
        <v>0.281807383045869</v>
      </c>
      <c r="AZ11" s="2" t="n">
        <f aca="false">AY11/SUM(AX$5:AX$39)</f>
        <v>0.197440521830152</v>
      </c>
      <c r="BA11" s="2" t="n">
        <f aca="false">ABS(AX11-AX$40)</f>
        <v>0.000336010406479993</v>
      </c>
      <c r="BB11" s="0" t="s">
        <v>20</v>
      </c>
      <c r="BC11" s="0" t="s">
        <v>28</v>
      </c>
      <c r="BD11" s="0" t="s">
        <v>24</v>
      </c>
      <c r="BE11" s="0" t="s">
        <v>25</v>
      </c>
      <c r="BF11" s="0" t="s">
        <v>22</v>
      </c>
      <c r="BG11" s="0" t="n">
        <v>0.0323435300476</v>
      </c>
      <c r="BH11" s="0" t="n">
        <f aca="false">(BH10+BG11)</f>
        <v>0.225236935438527</v>
      </c>
      <c r="BI11" s="2" t="n">
        <f aca="false">BH11/SUM(BG$5:BG$39)</f>
        <v>0.193508958910603</v>
      </c>
      <c r="BJ11" s="2" t="n">
        <f aca="false">ABS(BG11-BG$40)</f>
        <v>0.000912506514006033</v>
      </c>
      <c r="BK11" s="0" t="s">
        <v>20</v>
      </c>
      <c r="BL11" s="0" t="s">
        <v>29</v>
      </c>
      <c r="BM11" s="0" t="s">
        <v>32</v>
      </c>
      <c r="BN11" s="0" t="s">
        <v>25</v>
      </c>
      <c r="BO11" s="0" t="s">
        <v>22</v>
      </c>
      <c r="BP11" s="0" t="n">
        <v>0.02763394459439</v>
      </c>
      <c r="BQ11" s="0" t="n">
        <f aca="false">(BQ10+BP11)</f>
        <v>0.192605658154935</v>
      </c>
      <c r="BR11" s="2" t="n">
        <f aca="false">BQ11/SUM(BP$5:BP$39)</f>
        <v>0.189113504188704</v>
      </c>
      <c r="BS11" s="2" t="n">
        <f aca="false">ABS(BP11-BP$40)</f>
        <v>0.00146508155942511</v>
      </c>
      <c r="BT11" s="0" t="n">
        <f aca="false">1/35+BT10</f>
        <v>0.2</v>
      </c>
      <c r="BX11" s="0" t="s">
        <v>20</v>
      </c>
      <c r="BY11" s="0" t="s">
        <v>34</v>
      </c>
      <c r="BZ11" s="0" t="s">
        <v>32</v>
      </c>
      <c r="CA11" s="0" t="s">
        <v>25</v>
      </c>
      <c r="CB11" s="0" t="s">
        <v>22</v>
      </c>
      <c r="CC11" s="0" t="n">
        <v>0.024768757623989</v>
      </c>
      <c r="CD11" s="0" t="n">
        <f aca="false">(CD10+CC11)</f>
        <v>0.147700591598989</v>
      </c>
      <c r="CE11" s="2" t="n">
        <f aca="false">CD11/SUM(CC$6:CC$40)</f>
        <v>0.159818887663079</v>
      </c>
      <c r="CF11" s="2" t="n">
        <f aca="false">ABS(CC11-CC$40)</f>
        <v>0.041645044241433</v>
      </c>
      <c r="CG11" s="0" t="s">
        <v>20</v>
      </c>
      <c r="CH11" s="0" t="s">
        <v>35</v>
      </c>
      <c r="CI11" s="0" t="s">
        <v>49</v>
      </c>
      <c r="CJ11" s="0" t="s">
        <v>25</v>
      </c>
      <c r="CK11" s="0" t="s">
        <v>22</v>
      </c>
      <c r="CL11" s="0" t="n">
        <v>0.0227912476561</v>
      </c>
      <c r="CM11" s="0" t="n">
        <f aca="false">(CM10+CL11)</f>
        <v>0.136293375487564</v>
      </c>
      <c r="CN11" s="2" t="n">
        <f aca="false">CM11/SUM(CL$6:CL$40)</f>
        <v>0.16759053590805</v>
      </c>
      <c r="CO11" s="2" t="n">
        <f aca="false">ABS(CL11-CL$40)</f>
        <v>0.001452166393901</v>
      </c>
      <c r="CP11" s="0" t="s">
        <v>20</v>
      </c>
      <c r="CQ11" s="0" t="s">
        <v>37</v>
      </c>
      <c r="CR11" s="0" t="s">
        <v>27</v>
      </c>
      <c r="CS11" s="0" t="s">
        <v>25</v>
      </c>
      <c r="CT11" s="0" t="s">
        <v>22</v>
      </c>
      <c r="CU11" s="0" t="n">
        <v>0.021254228973129</v>
      </c>
      <c r="CV11" s="0" t="n">
        <f aca="false">(CV10+CU11)</f>
        <v>0.126901040043007</v>
      </c>
      <c r="CW11" s="2" t="n">
        <f aca="false">CV11/SUM(CU$6:CU$40)</f>
        <v>0.16586851695432</v>
      </c>
      <c r="CX11" s="2" t="n">
        <f aca="false">ABS(CU11-CU$40)</f>
        <v>0.003366423092664</v>
      </c>
      <c r="CY11" s="0" t="s">
        <v>20</v>
      </c>
      <c r="CZ11" s="0" t="s">
        <v>39</v>
      </c>
      <c r="DA11" s="0" t="s">
        <v>48</v>
      </c>
      <c r="DB11" s="0" t="s">
        <v>25</v>
      </c>
      <c r="DC11" s="0" t="s">
        <v>22</v>
      </c>
      <c r="DD11" s="0" t="n">
        <v>0.020137950746031</v>
      </c>
      <c r="DE11" s="0" t="n">
        <f aca="false">(DE10+DD11)</f>
        <v>0.120062060457881</v>
      </c>
      <c r="DF11" s="2" t="n">
        <f aca="false">DE11/SUM(DD$6:DD$40)</f>
        <v>0.165472224575282</v>
      </c>
      <c r="DG11" s="2" t="n">
        <f aca="false">ABS(DD11-DD$40)</f>
        <v>0.00306622563159</v>
      </c>
      <c r="DH11" s="0" t="s">
        <v>20</v>
      </c>
      <c r="DI11" s="0" t="s">
        <v>41</v>
      </c>
      <c r="DJ11" s="0" t="s">
        <v>59</v>
      </c>
      <c r="DK11" s="0" t="s">
        <v>25</v>
      </c>
      <c r="DL11" s="0" t="s">
        <v>22</v>
      </c>
      <c r="DM11" s="0" t="n">
        <v>0.019251302999769</v>
      </c>
      <c r="DN11" s="0" t="n">
        <f aca="false">(DN10+DM11)</f>
        <v>0.11503047520344</v>
      </c>
      <c r="DO11" s="2" t="n">
        <f aca="false">DN11/SUM(DM$6:DM$40)</f>
        <v>0.166908583959996</v>
      </c>
      <c r="DP11" s="2" t="n">
        <f aca="false">ABS(DM11-DM$40)</f>
        <v>0.005129646683159</v>
      </c>
      <c r="DQ11" s="0" t="n">
        <f aca="false">1/35+DQ10</f>
        <v>0.171428571428571</v>
      </c>
      <c r="DV11" s="4"/>
      <c r="DW11" s="0" t="n">
        <v>0.5</v>
      </c>
      <c r="DX11" s="2" t="n">
        <v>0.0290990261538151</v>
      </c>
      <c r="DY11" s="2" t="n">
        <v>0.00209727659302433</v>
      </c>
      <c r="DZ11" s="0" t="n">
        <v>0.0364370580010965</v>
      </c>
    </row>
    <row r="12" customFormat="false" ht="12.8" hidden="false" customHeight="false" outlineLevel="0" collapsed="false">
      <c r="B12" s="0" t="n">
        <v>0.14075381777183</v>
      </c>
      <c r="D12" s="0" t="n">
        <f aca="false">POWER(B12-$C$3, 2)/($F$3-1)</f>
        <v>1.86808616868353E-007</v>
      </c>
      <c r="O12" s="0" t="s">
        <v>20</v>
      </c>
      <c r="P12" s="0" t="s">
        <v>21</v>
      </c>
      <c r="U12" s="0" t="s">
        <v>22</v>
      </c>
      <c r="V12" s="0" t="n">
        <v>0.16619861506608</v>
      </c>
      <c r="W12" s="0" t="n">
        <f aca="false">(W11+V12)</f>
        <v>1.32517202574264</v>
      </c>
      <c r="Z12" s="2" t="n">
        <f aca="false">W12/SUM(V$5:V$39)</f>
        <v>0.226776493559199</v>
      </c>
      <c r="AA12" s="2" t="n">
        <f aca="false">ABS(V12-V$40)</f>
        <v>0.000758979542275412</v>
      </c>
      <c r="AB12" s="0" t="s">
        <v>20</v>
      </c>
      <c r="AC12" s="0" t="s">
        <v>23</v>
      </c>
      <c r="AF12" s="0" t="s">
        <v>36</v>
      </c>
      <c r="AG12" s="0" t="s">
        <v>25</v>
      </c>
      <c r="AH12" s="0" t="s">
        <v>22</v>
      </c>
      <c r="AI12" s="0" t="n">
        <v>0.060312943123822</v>
      </c>
      <c r="AL12" s="0" t="n">
        <f aca="false">(AL11+AI12)</f>
        <v>0.480902890820252</v>
      </c>
      <c r="AM12" s="2" t="n">
        <f aca="false">AL12/SUM(AI$5:AI$39)</f>
        <v>0.223873874852586</v>
      </c>
      <c r="AN12" s="2" t="n">
        <f aca="false">ABS(AI12-AI$40)</f>
        <v>0.00106126860102431</v>
      </c>
      <c r="AO12" s="0" t="s">
        <v>20</v>
      </c>
      <c r="AR12" s="0" t="s">
        <v>26</v>
      </c>
      <c r="AS12" s="0" t="s">
        <v>60</v>
      </c>
      <c r="AT12" s="0" t="s">
        <v>25</v>
      </c>
      <c r="AU12" s="0" t="s">
        <v>22</v>
      </c>
      <c r="AX12" s="0" t="n">
        <v>0.040452812023538</v>
      </c>
      <c r="AY12" s="0" t="n">
        <f aca="false">(AY11+AX12)</f>
        <v>0.322260195069407</v>
      </c>
      <c r="AZ12" s="2" t="n">
        <f aca="false">AY12/SUM(AX$5:AX$39)</f>
        <v>0.225782661873105</v>
      </c>
      <c r="BA12" s="2" t="n">
        <f aca="false">ABS(AX12-AX$40)</f>
        <v>0.000327264127813996</v>
      </c>
      <c r="BB12" s="0" t="s">
        <v>20</v>
      </c>
      <c r="BC12" s="0" t="s">
        <v>28</v>
      </c>
      <c r="BD12" s="0" t="s">
        <v>61</v>
      </c>
      <c r="BE12" s="0" t="s">
        <v>25</v>
      </c>
      <c r="BF12" s="0" t="s">
        <v>22</v>
      </c>
      <c r="BG12" s="0" t="n">
        <v>0.032360009345776</v>
      </c>
      <c r="BH12" s="0" t="n">
        <f aca="false">(BH11+BG12)</f>
        <v>0.257596944784303</v>
      </c>
      <c r="BI12" s="2" t="n">
        <f aca="false">BH12/SUM(BG$5:BG$39)</f>
        <v>0.221310579042962</v>
      </c>
      <c r="BJ12" s="2" t="n">
        <f aca="false">ABS(BG12-BG$40)</f>
        <v>0.000896027215830035</v>
      </c>
      <c r="BK12" s="0" t="s">
        <v>20</v>
      </c>
      <c r="BL12" s="0" t="s">
        <v>29</v>
      </c>
      <c r="BM12" s="0" t="s">
        <v>53</v>
      </c>
      <c r="BN12" s="0" t="s">
        <v>25</v>
      </c>
      <c r="BO12" s="0" t="s">
        <v>22</v>
      </c>
      <c r="BP12" s="0" t="n">
        <v>0.027635854952922</v>
      </c>
      <c r="BQ12" s="0" t="n">
        <f aca="false">(BQ11+BP12)</f>
        <v>0.220241513107857</v>
      </c>
      <c r="BR12" s="2" t="n">
        <f aca="false">BQ12/SUM(BP$5:BP$39)</f>
        <v>0.216248290474129</v>
      </c>
      <c r="BS12" s="2" t="n">
        <f aca="false">ABS(BP12-BP$40)</f>
        <v>0.00146317120089311</v>
      </c>
      <c r="BT12" s="0" t="n">
        <f aca="false">1/35+BT11</f>
        <v>0.228571428571429</v>
      </c>
      <c r="BX12" s="0" t="s">
        <v>20</v>
      </c>
      <c r="BY12" s="0" t="s">
        <v>34</v>
      </c>
      <c r="BZ12" s="0" t="s">
        <v>27</v>
      </c>
      <c r="CA12" s="0" t="s">
        <v>25</v>
      </c>
      <c r="CB12" s="0" t="s">
        <v>22</v>
      </c>
      <c r="CC12" s="0" t="n">
        <v>0.024822611891817</v>
      </c>
      <c r="CD12" s="0" t="n">
        <f aca="false">(CD11+CC12)</f>
        <v>0.172523203490806</v>
      </c>
      <c r="CE12" s="2" t="n">
        <f aca="false">CD12/SUM(CC$6:CC$40)</f>
        <v>0.186678104532118</v>
      </c>
      <c r="CF12" s="2" t="n">
        <f aca="false">ABS(CC12-CC$40)</f>
        <v>0.041591189973605</v>
      </c>
      <c r="CG12" s="0" t="s">
        <v>20</v>
      </c>
      <c r="CH12" s="0" t="s">
        <v>35</v>
      </c>
      <c r="CI12" s="0" t="s">
        <v>30</v>
      </c>
      <c r="CJ12" s="0" t="s">
        <v>25</v>
      </c>
      <c r="CK12" s="0" t="s">
        <v>22</v>
      </c>
      <c r="CL12" s="0" t="n">
        <v>0.022873966625456</v>
      </c>
      <c r="CM12" s="0" t="n">
        <f aca="false">(CM11+CL12)</f>
        <v>0.15916734211302</v>
      </c>
      <c r="CN12" s="2" t="n">
        <f aca="false">CM12/SUM(CL$6:CL$40)</f>
        <v>0.195717070388464</v>
      </c>
      <c r="CO12" s="2" t="n">
        <f aca="false">ABS(CL12-CL$40)</f>
        <v>0.001369447424545</v>
      </c>
      <c r="CP12" s="0" t="s">
        <v>20</v>
      </c>
      <c r="CQ12" s="0" t="s">
        <v>37</v>
      </c>
      <c r="CR12" s="0" t="s">
        <v>48</v>
      </c>
      <c r="CS12" s="0" t="s">
        <v>25</v>
      </c>
      <c r="CT12" s="0" t="s">
        <v>22</v>
      </c>
      <c r="CU12" s="0" t="n">
        <v>0.021268500123095</v>
      </c>
      <c r="CV12" s="0" t="n">
        <f aca="false">(CV11+CU12)</f>
        <v>0.148169540166102</v>
      </c>
      <c r="CW12" s="2" t="n">
        <f aca="false">CV12/SUM(CU$6:CU$40)</f>
        <v>0.19366793114403</v>
      </c>
      <c r="CX12" s="2" t="n">
        <f aca="false">ABS(CU12-CU$40)</f>
        <v>0.003352151942698</v>
      </c>
      <c r="CY12" s="0" t="s">
        <v>20</v>
      </c>
      <c r="CZ12" s="0" t="s">
        <v>39</v>
      </c>
      <c r="DA12" s="0" t="s">
        <v>56</v>
      </c>
      <c r="DB12" s="0" t="s">
        <v>25</v>
      </c>
      <c r="DC12" s="0" t="s">
        <v>22</v>
      </c>
      <c r="DD12" s="0" t="n">
        <v>0.020224141668365</v>
      </c>
      <c r="DE12" s="0" t="n">
        <f aca="false">(DE11+DD12)</f>
        <v>0.140286202126246</v>
      </c>
      <c r="DF12" s="2" t="n">
        <f aca="false">DE12/SUM(DD$6:DD$40)</f>
        <v>0.193345590226574</v>
      </c>
      <c r="DG12" s="2" t="n">
        <f aca="false">ABS(DD12-DD$40)</f>
        <v>0.002980034709256</v>
      </c>
      <c r="DH12" s="0" t="s">
        <v>20</v>
      </c>
      <c r="DI12" s="0" t="s">
        <v>41</v>
      </c>
      <c r="DJ12" s="0" t="s">
        <v>49</v>
      </c>
      <c r="DK12" s="0" t="s">
        <v>25</v>
      </c>
      <c r="DL12" s="0" t="s">
        <v>22</v>
      </c>
      <c r="DM12" s="0" t="n">
        <v>0.019289282699851</v>
      </c>
      <c r="DN12" s="0" t="n">
        <f aca="false">(DN11+DM12)</f>
        <v>0.134319757903291</v>
      </c>
      <c r="DO12" s="2" t="n">
        <f aca="false">DN12/SUM(DM$6:DM$40)</f>
        <v>0.194897226581372</v>
      </c>
      <c r="DP12" s="2" t="n">
        <f aca="false">ABS(DM12-DM$40)</f>
        <v>0.005091666983077</v>
      </c>
      <c r="DQ12" s="0" t="n">
        <f aca="false">1/35+DQ11</f>
        <v>0.2</v>
      </c>
      <c r="DW12" s="0" t="n">
        <v>0.6</v>
      </c>
      <c r="DX12" s="2" t="n">
        <v>0.0264049948321793</v>
      </c>
    </row>
    <row r="13" customFormat="false" ht="12.8" hidden="false" customHeight="false" outlineLevel="0" collapsed="false">
      <c r="B13" s="0" t="n">
        <v>0.14039724237431</v>
      </c>
      <c r="D13" s="0" t="n">
        <f aca="false">POWER(B13-$C$3, 2)/($F$3-1)</f>
        <v>2.48430484283151E-007</v>
      </c>
      <c r="O13" s="0" t="s">
        <v>20</v>
      </c>
      <c r="P13" s="0" t="s">
        <v>21</v>
      </c>
      <c r="U13" s="0" t="s">
        <v>22</v>
      </c>
      <c r="V13" s="0" t="n">
        <v>0.16643228228005</v>
      </c>
      <c r="W13" s="0" t="n">
        <f aca="false">(W12+V13)</f>
        <v>1.49160430802269</v>
      </c>
      <c r="Z13" s="2" t="n">
        <f aca="false">W13/SUM(V$5:V$39)</f>
        <v>0.255258025509267</v>
      </c>
      <c r="AA13" s="2" t="n">
        <f aca="false">ABS(V13-V$40)</f>
        <v>0.000525312328305411</v>
      </c>
      <c r="AB13" s="0" t="s">
        <v>20</v>
      </c>
      <c r="AC13" s="0" t="s">
        <v>23</v>
      </c>
      <c r="AF13" s="0" t="s">
        <v>62</v>
      </c>
      <c r="AG13" s="0" t="s">
        <v>25</v>
      </c>
      <c r="AH13" s="0" t="s">
        <v>22</v>
      </c>
      <c r="AI13" s="0" t="n">
        <v>0.060370040546468</v>
      </c>
      <c r="AL13" s="0" t="n">
        <f aca="false">(AL12+AI13)</f>
        <v>0.54127293136672</v>
      </c>
      <c r="AM13" s="2" t="n">
        <f aca="false">AL13/SUM(AI$5:AI$39)</f>
        <v>0.251977833385863</v>
      </c>
      <c r="AN13" s="2" t="n">
        <f aca="false">ABS(AI13-AI$40)</f>
        <v>0.00100417117837831</v>
      </c>
      <c r="AO13" s="0" t="s">
        <v>20</v>
      </c>
      <c r="AR13" s="0" t="s">
        <v>26</v>
      </c>
      <c r="AS13" s="0" t="s">
        <v>58</v>
      </c>
      <c r="AT13" s="0" t="s">
        <v>25</v>
      </c>
      <c r="AU13" s="0" t="s">
        <v>22</v>
      </c>
      <c r="AX13" s="0" t="n">
        <v>0.040468841862821</v>
      </c>
      <c r="AY13" s="0" t="n">
        <f aca="false">(AY12+AX13)</f>
        <v>0.362729036932228</v>
      </c>
      <c r="AZ13" s="2" t="n">
        <f aca="false">AY13/SUM(AX$5:AX$39)</f>
        <v>0.254136032778071</v>
      </c>
      <c r="BA13" s="2" t="n">
        <f aca="false">ABS(AX13-AX$40)</f>
        <v>0.000311234288530998</v>
      </c>
      <c r="BB13" s="0" t="s">
        <v>20</v>
      </c>
      <c r="BC13" s="0" t="s">
        <v>28</v>
      </c>
      <c r="BD13" s="0" t="s">
        <v>52</v>
      </c>
      <c r="BE13" s="0" t="s">
        <v>25</v>
      </c>
      <c r="BF13" s="0" t="s">
        <v>22</v>
      </c>
      <c r="BG13" s="0" t="n">
        <v>0.032368083452993</v>
      </c>
      <c r="BH13" s="0" t="n">
        <f aca="false">(BH12+BG13)</f>
        <v>0.289965028237296</v>
      </c>
      <c r="BI13" s="2" t="n">
        <f aca="false">BH13/SUM(BG$5:BG$39)</f>
        <v>0.249119135924298</v>
      </c>
      <c r="BJ13" s="2" t="n">
        <f aca="false">ABS(BG13-BG$40)</f>
        <v>0.000887953108613032</v>
      </c>
      <c r="BK13" s="0" t="s">
        <v>20</v>
      </c>
      <c r="BL13" s="0" t="s">
        <v>29</v>
      </c>
      <c r="BM13" s="0" t="s">
        <v>52</v>
      </c>
      <c r="BN13" s="0" t="s">
        <v>25</v>
      </c>
      <c r="BO13" s="0" t="s">
        <v>22</v>
      </c>
      <c r="BP13" s="0" t="n">
        <v>0.027649549254015</v>
      </c>
      <c r="BQ13" s="0" t="n">
        <f aca="false">(BQ12+BP13)</f>
        <v>0.247891062361872</v>
      </c>
      <c r="BR13" s="2" t="n">
        <f aca="false">BQ13/SUM(BP$5:BP$39)</f>
        <v>0.243396522767797</v>
      </c>
      <c r="BS13" s="2" t="n">
        <f aca="false">ABS(BP13-BP$40)</f>
        <v>0.00144947689980011</v>
      </c>
      <c r="BT13" s="0" t="n">
        <f aca="false">1/35+BT12</f>
        <v>0.257142857142857</v>
      </c>
      <c r="BX13" s="0" t="s">
        <v>20</v>
      </c>
      <c r="BY13" s="0" t="s">
        <v>34</v>
      </c>
      <c r="BZ13" s="0" t="s">
        <v>30</v>
      </c>
      <c r="CA13" s="0" t="s">
        <v>25</v>
      </c>
      <c r="CB13" s="0" t="s">
        <v>22</v>
      </c>
      <c r="CC13" s="0" t="n">
        <v>0.024857411032728</v>
      </c>
      <c r="CD13" s="0" t="n">
        <f aca="false">(CD12+CC13)</f>
        <v>0.197380614523534</v>
      </c>
      <c r="CE13" s="2" t="n">
        <f aca="false">CD13/SUM(CC$6:CC$40)</f>
        <v>0.213574975684946</v>
      </c>
      <c r="CF13" s="2" t="n">
        <f aca="false">ABS(CC13-CC$40)</f>
        <v>0.041556390832694</v>
      </c>
      <c r="CG13" s="0" t="s">
        <v>20</v>
      </c>
      <c r="CH13" s="0" t="s">
        <v>35</v>
      </c>
      <c r="CI13" s="0" t="s">
        <v>27</v>
      </c>
      <c r="CJ13" s="0" t="s">
        <v>25</v>
      </c>
      <c r="CK13" s="0" t="s">
        <v>22</v>
      </c>
      <c r="CL13" s="0" t="n">
        <v>0.022916276534802</v>
      </c>
      <c r="CM13" s="0" t="n">
        <f aca="false">(CM12+CL13)</f>
        <v>0.182083618647822</v>
      </c>
      <c r="CN13" s="2" t="n">
        <f aca="false">CM13/SUM(CL$6:CL$40)</f>
        <v>0.223895630437664</v>
      </c>
      <c r="CO13" s="2" t="n">
        <f aca="false">ABS(CL13-CL$40)</f>
        <v>0.001327137515199</v>
      </c>
      <c r="CP13" s="0" t="s">
        <v>20</v>
      </c>
      <c r="CQ13" s="0" t="s">
        <v>37</v>
      </c>
      <c r="CR13" s="0" t="s">
        <v>36</v>
      </c>
      <c r="CS13" s="0" t="s">
        <v>25</v>
      </c>
      <c r="CT13" s="0" t="s">
        <v>22</v>
      </c>
      <c r="CU13" s="0" t="n">
        <v>0.021274934394281</v>
      </c>
      <c r="CV13" s="0" t="n">
        <f aca="false">(CV12+CU13)</f>
        <v>0.169444474560383</v>
      </c>
      <c r="CW13" s="2" t="n">
        <f aca="false">CV13/SUM(CU$6:CU$40)</f>
        <v>0.221475755375288</v>
      </c>
      <c r="CX13" s="2" t="n">
        <f aca="false">ABS(CU13-CU$40)</f>
        <v>0.003345717671512</v>
      </c>
      <c r="CY13" s="0" t="s">
        <v>20</v>
      </c>
      <c r="CZ13" s="0" t="s">
        <v>39</v>
      </c>
      <c r="DA13" s="0" t="s">
        <v>36</v>
      </c>
      <c r="DB13" s="0" t="s">
        <v>25</v>
      </c>
      <c r="DC13" s="0" t="s">
        <v>22</v>
      </c>
      <c r="DD13" s="0" t="n">
        <v>0.020261346124981</v>
      </c>
      <c r="DE13" s="0" t="n">
        <f aca="false">(DE12+DD13)</f>
        <v>0.160547548251227</v>
      </c>
      <c r="DF13" s="2" t="n">
        <f aca="false">DE13/SUM(DD$6:DD$40)</f>
        <v>0.221270231894426</v>
      </c>
      <c r="DG13" s="2" t="n">
        <f aca="false">ABS(DD13-DD$40)</f>
        <v>0.00294283025264</v>
      </c>
      <c r="DH13" s="0" t="s">
        <v>20</v>
      </c>
      <c r="DI13" s="0" t="s">
        <v>41</v>
      </c>
      <c r="DJ13" s="0" t="s">
        <v>63</v>
      </c>
      <c r="DK13" s="0" t="s">
        <v>25</v>
      </c>
      <c r="DL13" s="0" t="s">
        <v>22</v>
      </c>
      <c r="DM13" s="0" t="n">
        <v>0.019300331617708</v>
      </c>
      <c r="DN13" s="0" t="n">
        <f aca="false">(DN12+DM13)</f>
        <v>0.153620089520999</v>
      </c>
      <c r="DO13" s="2" t="n">
        <f aca="false">DN13/SUM(DM$6:DM$40)</f>
        <v>0.222901901121512</v>
      </c>
      <c r="DP13" s="2" t="n">
        <f aca="false">ABS(DM13-DM$40)</f>
        <v>0.00508061806522</v>
      </c>
      <c r="DQ13" s="0" t="n">
        <f aca="false">1/35+DQ12</f>
        <v>0.228571428571429</v>
      </c>
      <c r="DW13" s="0" t="n">
        <v>0.7</v>
      </c>
      <c r="DX13" s="0" t="n">
        <v>0.0232357777329286</v>
      </c>
    </row>
    <row r="14" customFormat="false" ht="12.8" hidden="false" customHeight="false" outlineLevel="0" collapsed="false">
      <c r="B14" s="0" t="n">
        <v>0.14126610388175</v>
      </c>
      <c r="D14" s="0" t="n">
        <f aca="false">POWER(B14-$C$3, 2)/($F$3-1)</f>
        <v>1.13625947794443E-007</v>
      </c>
      <c r="O14" s="0" t="s">
        <v>20</v>
      </c>
      <c r="P14" s="0" t="s">
        <v>21</v>
      </c>
      <c r="U14" s="0" t="s">
        <v>22</v>
      </c>
      <c r="V14" s="0" t="n">
        <v>0.16643874480269</v>
      </c>
      <c r="W14" s="0" t="n">
        <f aca="false">(W13+V14)</f>
        <v>1.65804305282538</v>
      </c>
      <c r="Z14" s="2" t="n">
        <f aca="false">W14/SUM(V$5:V$39)</f>
        <v>0.283740663389882</v>
      </c>
      <c r="AA14" s="2" t="n">
        <f aca="false">ABS(V14-V$40)</f>
        <v>0.000518849805665411</v>
      </c>
      <c r="AB14" s="0" t="s">
        <v>20</v>
      </c>
      <c r="AC14" s="0" t="s">
        <v>23</v>
      </c>
      <c r="AF14" s="0" t="s">
        <v>40</v>
      </c>
      <c r="AG14" s="0" t="s">
        <v>25</v>
      </c>
      <c r="AH14" s="0" t="s">
        <v>22</v>
      </c>
      <c r="AI14" s="0" t="n">
        <v>0.060383713531736</v>
      </c>
      <c r="AL14" s="0" t="n">
        <f aca="false">(AL13+AI14)</f>
        <v>0.601656644898456</v>
      </c>
      <c r="AM14" s="2" t="n">
        <f aca="false">AL14/SUM(AI$5:AI$39)</f>
        <v>0.280088157079864</v>
      </c>
      <c r="AN14" s="2" t="n">
        <f aca="false">ABS(AI14-AI$40)</f>
        <v>0.000990498193110305</v>
      </c>
      <c r="AO14" s="0" t="s">
        <v>20</v>
      </c>
      <c r="AR14" s="0" t="s">
        <v>26</v>
      </c>
      <c r="AS14" s="0" t="s">
        <v>55</v>
      </c>
      <c r="AT14" s="0" t="s">
        <v>25</v>
      </c>
      <c r="AU14" s="0" t="s">
        <v>22</v>
      </c>
      <c r="AX14" s="0" t="n">
        <v>0.04049548389428</v>
      </c>
      <c r="AY14" s="0" t="n">
        <f aca="false">(AY13+AX14)</f>
        <v>0.403224520826508</v>
      </c>
      <c r="AZ14" s="2" t="n">
        <f aca="false">AY14/SUM(AX$5:AX$39)</f>
        <v>0.282508069682973</v>
      </c>
      <c r="BA14" s="2" t="n">
        <f aca="false">ABS(AX14-AX$40)</f>
        <v>0.000284592257071996</v>
      </c>
      <c r="BB14" s="0" t="s">
        <v>20</v>
      </c>
      <c r="BC14" s="0" t="s">
        <v>28</v>
      </c>
      <c r="BD14" s="0" t="s">
        <v>62</v>
      </c>
      <c r="BE14" s="0" t="s">
        <v>25</v>
      </c>
      <c r="BF14" s="0" t="s">
        <v>22</v>
      </c>
      <c r="BG14" s="0" t="n">
        <v>0.032381281423915</v>
      </c>
      <c r="BH14" s="0" t="n">
        <f aca="false">(BH13+BG14)</f>
        <v>0.322346309661211</v>
      </c>
      <c r="BI14" s="2" t="n">
        <f aca="false">BH14/SUM(BG$5:BG$39)</f>
        <v>0.276939031645812</v>
      </c>
      <c r="BJ14" s="2" t="n">
        <f aca="false">ABS(BG14-BG$40)</f>
        <v>0.00087475513769103</v>
      </c>
      <c r="BK14" s="0" t="s">
        <v>20</v>
      </c>
      <c r="BL14" s="0" t="s">
        <v>29</v>
      </c>
      <c r="BM14" s="0" t="s">
        <v>61</v>
      </c>
      <c r="BN14" s="0" t="s">
        <v>25</v>
      </c>
      <c r="BO14" s="0" t="s">
        <v>22</v>
      </c>
      <c r="BP14" s="0" t="n">
        <v>0.027684446278709</v>
      </c>
      <c r="BQ14" s="0" t="n">
        <f aca="false">(BQ13+BP14)</f>
        <v>0.275575508640581</v>
      </c>
      <c r="BR14" s="2" t="n">
        <f aca="false">BQ14/SUM(BP$5:BP$39)</f>
        <v>0.270579019364439</v>
      </c>
      <c r="BS14" s="2" t="n">
        <f aca="false">ABS(BP14-BP$40)</f>
        <v>0.00141457987510611</v>
      </c>
      <c r="BT14" s="0" t="n">
        <f aca="false">1/35+BT13</f>
        <v>0.285714285714286</v>
      </c>
      <c r="BX14" s="0" t="s">
        <v>20</v>
      </c>
      <c r="BY14" s="0" t="s">
        <v>34</v>
      </c>
      <c r="BZ14" s="0" t="s">
        <v>49</v>
      </c>
      <c r="CA14" s="0" t="s">
        <v>25</v>
      </c>
      <c r="CB14" s="0" t="s">
        <v>22</v>
      </c>
      <c r="CC14" s="0" t="n">
        <v>0.0248730236769</v>
      </c>
      <c r="CD14" s="0" t="n">
        <f aca="false">(CD13+CC14)</f>
        <v>0.222253638200434</v>
      </c>
      <c r="CE14" s="2" t="n">
        <f aca="false">CD14/SUM(CC$6:CC$40)</f>
        <v>0.240488740442587</v>
      </c>
      <c r="CF14" s="2" t="n">
        <f aca="false">ABS(CC14-CC$40)</f>
        <v>0.041540778188522</v>
      </c>
      <c r="CG14" s="0" t="s">
        <v>20</v>
      </c>
      <c r="CH14" s="0" t="s">
        <v>35</v>
      </c>
      <c r="CI14" s="0" t="s">
        <v>59</v>
      </c>
      <c r="CJ14" s="0" t="s">
        <v>25</v>
      </c>
      <c r="CK14" s="0" t="s">
        <v>22</v>
      </c>
      <c r="CL14" s="0" t="n">
        <v>0.022920907947306</v>
      </c>
      <c r="CM14" s="0" t="n">
        <f aca="false">(CM13+CL14)</f>
        <v>0.205004526595128</v>
      </c>
      <c r="CN14" s="2" t="n">
        <f aca="false">CM14/SUM(CL$6:CL$40)</f>
        <v>0.252079885414448</v>
      </c>
      <c r="CO14" s="2" t="n">
        <f aca="false">ABS(CL14-CL$40)</f>
        <v>0.001322506102695</v>
      </c>
      <c r="CP14" s="0" t="s">
        <v>20</v>
      </c>
      <c r="CQ14" s="0" t="s">
        <v>37</v>
      </c>
      <c r="CR14" s="0" t="s">
        <v>32</v>
      </c>
      <c r="CS14" s="0" t="s">
        <v>25</v>
      </c>
      <c r="CT14" s="0" t="s">
        <v>22</v>
      </c>
      <c r="CU14" s="0" t="n">
        <v>0.021333460856715</v>
      </c>
      <c r="CV14" s="0" t="n">
        <f aca="false">(CV13+CU14)</f>
        <v>0.190777935417098</v>
      </c>
      <c r="CW14" s="2" t="n">
        <f aca="false">CV14/SUM(CU$6:CU$40)</f>
        <v>0.249360077778061</v>
      </c>
      <c r="CX14" s="2" t="n">
        <f aca="false">ABS(CU14-CU$40)</f>
        <v>0.003287191209078</v>
      </c>
      <c r="CY14" s="0" t="s">
        <v>20</v>
      </c>
      <c r="CZ14" s="0" t="s">
        <v>39</v>
      </c>
      <c r="DA14" s="0" t="s">
        <v>50</v>
      </c>
      <c r="DB14" s="0" t="s">
        <v>25</v>
      </c>
      <c r="DC14" s="0" t="s">
        <v>22</v>
      </c>
      <c r="DD14" s="0" t="n">
        <v>0.020279205186414</v>
      </c>
      <c r="DE14" s="0" t="n">
        <f aca="false">(DE13+DD14)</f>
        <v>0.180826753437641</v>
      </c>
      <c r="DF14" s="2" t="n">
        <f aca="false">DE14/SUM(DD$6:DD$40)</f>
        <v>0.249219487321303</v>
      </c>
      <c r="DG14" s="2" t="n">
        <f aca="false">ABS(DD14-DD$40)</f>
        <v>0.002924971191207</v>
      </c>
      <c r="DH14" s="0" t="s">
        <v>20</v>
      </c>
      <c r="DI14" s="0" t="s">
        <v>41</v>
      </c>
      <c r="DJ14" s="0" t="s">
        <v>33</v>
      </c>
      <c r="DK14" s="0" t="s">
        <v>25</v>
      </c>
      <c r="DL14" s="0" t="s">
        <v>22</v>
      </c>
      <c r="DM14" s="0" t="n">
        <v>0.019303418525768</v>
      </c>
      <c r="DN14" s="0" t="n">
        <f aca="false">(DN13+DM14)</f>
        <v>0.172923508046767</v>
      </c>
      <c r="DO14" s="2" t="n">
        <f aca="false">DN14/SUM(DM$6:DM$40)</f>
        <v>0.250911054748192</v>
      </c>
      <c r="DP14" s="2" t="n">
        <f aca="false">ABS(DM14-DM$40)</f>
        <v>0.00507753115716</v>
      </c>
      <c r="DQ14" s="0" t="n">
        <f aca="false">1/35+DQ13</f>
        <v>0.257142857142857</v>
      </c>
      <c r="DW14" s="0" t="n">
        <v>0.8</v>
      </c>
      <c r="DX14" s="0" t="n">
        <v>0.0218591452302386</v>
      </c>
    </row>
    <row r="15" customFormat="false" ht="12.8" hidden="false" customHeight="false" outlineLevel="0" collapsed="false">
      <c r="B15" s="0" t="n">
        <v>0.14288930310264</v>
      </c>
      <c r="D15" s="0" t="n">
        <f aca="false">POWER(B15-$C$3, 2)/($F$3-1)</f>
        <v>1.27191757464777E-009</v>
      </c>
      <c r="O15" s="0" t="s">
        <v>20</v>
      </c>
      <c r="P15" s="0" t="s">
        <v>21</v>
      </c>
      <c r="U15" s="0" t="s">
        <v>22</v>
      </c>
      <c r="V15" s="0" t="n">
        <v>0.16655361125888</v>
      </c>
      <c r="W15" s="0" t="n">
        <f aca="false">(W14+V15)</f>
        <v>1.82459666408426</v>
      </c>
      <c r="Z15" s="2" t="n">
        <f aca="false">W15/SUM(V$5:V$39)</f>
        <v>0.312242958350224</v>
      </c>
      <c r="AA15" s="2" t="n">
        <f aca="false">ABS(V15-V$40)</f>
        <v>0.000403983349475417</v>
      </c>
      <c r="AB15" s="0" t="s">
        <v>20</v>
      </c>
      <c r="AC15" s="0" t="s">
        <v>23</v>
      </c>
      <c r="AF15" s="0" t="s">
        <v>64</v>
      </c>
      <c r="AG15" s="0" t="s">
        <v>25</v>
      </c>
      <c r="AH15" s="0" t="s">
        <v>22</v>
      </c>
      <c r="AI15" s="0" t="n">
        <v>0.06046853497918</v>
      </c>
      <c r="AL15" s="0" t="n">
        <f aca="false">(AL14+AI15)</f>
        <v>0.662125179877636</v>
      </c>
      <c r="AM15" s="2" t="n">
        <f aca="false">AL15/SUM(AI$5:AI$39)</f>
        <v>0.30823796755274</v>
      </c>
      <c r="AN15" s="2" t="n">
        <f aca="false">ABS(AI15-AI$40)</f>
        <v>0.000905676745666315</v>
      </c>
      <c r="AO15" s="0" t="s">
        <v>20</v>
      </c>
      <c r="AR15" s="0" t="s">
        <v>26</v>
      </c>
      <c r="AS15" s="0" t="s">
        <v>62</v>
      </c>
      <c r="AT15" s="0" t="s">
        <v>25</v>
      </c>
      <c r="AU15" s="0" t="s">
        <v>22</v>
      </c>
      <c r="AX15" s="0" t="n">
        <v>0.040498156074328</v>
      </c>
      <c r="AY15" s="0" t="n">
        <f aca="false">(AY14+AX15)</f>
        <v>0.443722676900836</v>
      </c>
      <c r="AZ15" s="2" t="n">
        <f aca="false">AY15/SUM(AX$5:AX$39)</f>
        <v>0.310881978776663</v>
      </c>
      <c r="BA15" s="2" t="n">
        <f aca="false">ABS(AX15-AX$40)</f>
        <v>0.000281920077023996</v>
      </c>
      <c r="BB15" s="0" t="s">
        <v>20</v>
      </c>
      <c r="BC15" s="0" t="s">
        <v>28</v>
      </c>
      <c r="BD15" s="0" t="s">
        <v>60</v>
      </c>
      <c r="BE15" s="0" t="s">
        <v>25</v>
      </c>
      <c r="BF15" s="0" t="s">
        <v>22</v>
      </c>
      <c r="BG15" s="0" t="n">
        <v>0.032382476390809</v>
      </c>
      <c r="BH15" s="0" t="n">
        <f aca="false">(BH14+BG15)</f>
        <v>0.35472878605202</v>
      </c>
      <c r="BI15" s="2" t="n">
        <f aca="false">BH15/SUM(BG$5:BG$39)</f>
        <v>0.304759954005337</v>
      </c>
      <c r="BJ15" s="2" t="n">
        <f aca="false">ABS(BG15-BG$40)</f>
        <v>0.000873560170797032</v>
      </c>
      <c r="BK15" s="0" t="s">
        <v>20</v>
      </c>
      <c r="BL15" s="0" t="s">
        <v>29</v>
      </c>
      <c r="BM15" s="0" t="s">
        <v>59</v>
      </c>
      <c r="BN15" s="0" t="s">
        <v>25</v>
      </c>
      <c r="BO15" s="0" t="s">
        <v>22</v>
      </c>
      <c r="BP15" s="0" t="n">
        <v>0.027704665577714</v>
      </c>
      <c r="BQ15" s="0" t="n">
        <f aca="false">(BQ14+BP15)</f>
        <v>0.303280174218295</v>
      </c>
      <c r="BR15" s="2" t="n">
        <f aca="false">BQ15/SUM(BP$5:BP$39)</f>
        <v>0.297781368661795</v>
      </c>
      <c r="BS15" s="2" t="n">
        <f aca="false">ABS(BP15-BP$40)</f>
        <v>0.00139436057610111</v>
      </c>
      <c r="BT15" s="0" t="n">
        <f aca="false">1/35+BT14</f>
        <v>0.314285714285714</v>
      </c>
      <c r="BX15" s="0" t="s">
        <v>20</v>
      </c>
      <c r="BY15" s="0" t="s">
        <v>34</v>
      </c>
      <c r="BZ15" s="0" t="s">
        <v>65</v>
      </c>
      <c r="CA15" s="0" t="s">
        <v>25</v>
      </c>
      <c r="CB15" s="0" t="s">
        <v>22</v>
      </c>
      <c r="CC15" s="0" t="n">
        <v>0.02488646830755</v>
      </c>
      <c r="CD15" s="0" t="n">
        <f aca="false">(CD14+CC15)</f>
        <v>0.247140106507984</v>
      </c>
      <c r="CE15" s="2" t="n">
        <f aca="false">CD15/SUM(CC$6:CC$40)</f>
        <v>0.267417052913899</v>
      </c>
      <c r="CF15" s="2" t="n">
        <f aca="false">ABS(CC15-CC$40)</f>
        <v>0.041527333557872</v>
      </c>
      <c r="CG15" s="0" t="s">
        <v>20</v>
      </c>
      <c r="CH15" s="0" t="s">
        <v>35</v>
      </c>
      <c r="CI15" s="0" t="s">
        <v>53</v>
      </c>
      <c r="CJ15" s="0" t="s">
        <v>25</v>
      </c>
      <c r="CK15" s="0" t="s">
        <v>22</v>
      </c>
      <c r="CL15" s="0" t="n">
        <v>0.022925198421424</v>
      </c>
      <c r="CM15" s="0" t="n">
        <f aca="false">(CM14+CL15)</f>
        <v>0.227929725016552</v>
      </c>
      <c r="CN15" s="2" t="n">
        <f aca="false">CM15/SUM(CL$6:CL$40)</f>
        <v>0.280269416090467</v>
      </c>
      <c r="CO15" s="2" t="n">
        <f aca="false">ABS(CL15-CL$40)</f>
        <v>0.001318215628577</v>
      </c>
      <c r="CP15" s="0" t="s">
        <v>20</v>
      </c>
      <c r="CQ15" s="0" t="s">
        <v>37</v>
      </c>
      <c r="CR15" s="0" t="s">
        <v>59</v>
      </c>
      <c r="CS15" s="0" t="s">
        <v>25</v>
      </c>
      <c r="CT15" s="0" t="s">
        <v>22</v>
      </c>
      <c r="CU15" s="0" t="n">
        <v>0.021348554196941</v>
      </c>
      <c r="CV15" s="0" t="n">
        <f aca="false">(CV14+CU15)</f>
        <v>0.212126489614039</v>
      </c>
      <c r="CW15" s="2" t="n">
        <f aca="false">CV15/SUM(CU$6:CU$40)</f>
        <v>0.277264128230015</v>
      </c>
      <c r="CX15" s="2" t="n">
        <f aca="false">ABS(CU15-CU$40)</f>
        <v>0.003272097868852</v>
      </c>
      <c r="CY15" s="0" t="s">
        <v>20</v>
      </c>
      <c r="CZ15" s="0" t="s">
        <v>39</v>
      </c>
      <c r="DA15" s="0" t="s">
        <v>27</v>
      </c>
      <c r="DB15" s="0" t="s">
        <v>25</v>
      </c>
      <c r="DC15" s="0" t="s">
        <v>22</v>
      </c>
      <c r="DD15" s="0" t="n">
        <v>0.020352270599881</v>
      </c>
      <c r="DE15" s="0" t="n">
        <f aca="false">(DE14+DD15)</f>
        <v>0.201179024037522</v>
      </c>
      <c r="DF15" s="2" t="n">
        <f aca="false">DE15/SUM(DD$6:DD$40)</f>
        <v>0.277269443139793</v>
      </c>
      <c r="DG15" s="2" t="n">
        <f aca="false">ABS(DD15-DD$40)</f>
        <v>0.00285190577774</v>
      </c>
      <c r="DH15" s="0" t="s">
        <v>20</v>
      </c>
      <c r="DI15" s="0" t="s">
        <v>41</v>
      </c>
      <c r="DJ15" s="0" t="s">
        <v>66</v>
      </c>
      <c r="DK15" s="0" t="s">
        <v>25</v>
      </c>
      <c r="DL15" s="0" t="s">
        <v>22</v>
      </c>
      <c r="DM15" s="0" t="n">
        <v>0.019332104568785</v>
      </c>
      <c r="DN15" s="0" t="n">
        <f aca="false">(DN14+DM15)</f>
        <v>0.192255612615552</v>
      </c>
      <c r="DO15" s="2" t="n">
        <f aca="false">DN15/SUM(DM$6:DM$40)</f>
        <v>0.278961831664794</v>
      </c>
      <c r="DP15" s="2" t="n">
        <f aca="false">ABS(DM15-DM$40)</f>
        <v>0.005048845114143</v>
      </c>
      <c r="DQ15" s="0" t="n">
        <f aca="false">1/35+DQ14</f>
        <v>0.285714285714286</v>
      </c>
      <c r="DW15" s="0" t="n">
        <v>0.9</v>
      </c>
      <c r="DX15" s="0" t="n">
        <v>0.0207306367779581</v>
      </c>
    </row>
    <row r="16" customFormat="false" ht="12.8" hidden="false" customHeight="false" outlineLevel="0" collapsed="false">
      <c r="B16" s="0" t="n">
        <v>0.14110835198504</v>
      </c>
      <c r="D16" s="0" t="n">
        <f aca="false">POWER(B16-$C$3, 2)/($F$3-1)</f>
        <v>1.34233039289184E-007</v>
      </c>
      <c r="O16" s="0" t="s">
        <v>20</v>
      </c>
      <c r="P16" s="0" t="s">
        <v>21</v>
      </c>
      <c r="U16" s="0" t="s">
        <v>22</v>
      </c>
      <c r="V16" s="0" t="n">
        <v>0.16657827766625</v>
      </c>
      <c r="W16" s="0" t="n">
        <f aca="false">(W15+V16)</f>
        <v>1.99117494175051</v>
      </c>
      <c r="Z16" s="2" t="n">
        <f aca="false">W16/SUM(V$5:V$39)</f>
        <v>0.340749474469226</v>
      </c>
      <c r="AA16" s="2" t="n">
        <f aca="false">ABS(V16-V$40)</f>
        <v>0.000379316942105412</v>
      </c>
      <c r="AB16" s="0" t="s">
        <v>20</v>
      </c>
      <c r="AC16" s="0" t="s">
        <v>23</v>
      </c>
      <c r="AF16" s="0" t="s">
        <v>60</v>
      </c>
      <c r="AG16" s="0" t="s">
        <v>25</v>
      </c>
      <c r="AH16" s="0" t="s">
        <v>22</v>
      </c>
      <c r="AI16" s="0" t="n">
        <v>0.060481111199657</v>
      </c>
      <c r="AL16" s="0" t="n">
        <f aca="false">(AL15+AI16)</f>
        <v>0.722606291077293</v>
      </c>
      <c r="AM16" s="2" t="n">
        <f aca="false">AL16/SUM(AI$5:AI$39)</f>
        <v>0.33639363261136</v>
      </c>
      <c r="AN16" s="2" t="n">
        <f aca="false">ABS(AI16-AI$40)</f>
        <v>0.00089310052518931</v>
      </c>
      <c r="AO16" s="0" t="s">
        <v>20</v>
      </c>
      <c r="AR16" s="0" t="s">
        <v>26</v>
      </c>
      <c r="AS16" s="0" t="s">
        <v>38</v>
      </c>
      <c r="AT16" s="0" t="s">
        <v>25</v>
      </c>
      <c r="AU16" s="0" t="s">
        <v>22</v>
      </c>
      <c r="AX16" s="0" t="n">
        <v>0.040508805132852</v>
      </c>
      <c r="AY16" s="0" t="n">
        <f aca="false">(AY15+AX16)</f>
        <v>0.484231482033688</v>
      </c>
      <c r="AZ16" s="2" t="n">
        <f aca="false">AY16/SUM(AX$5:AX$39)</f>
        <v>0.339263348837661</v>
      </c>
      <c r="BA16" s="2" t="n">
        <f aca="false">ABS(AX16-AX$40)</f>
        <v>0.000271271018499997</v>
      </c>
      <c r="BB16" s="0" t="s">
        <v>20</v>
      </c>
      <c r="BC16" s="0" t="s">
        <v>28</v>
      </c>
      <c r="BD16" s="0" t="s">
        <v>65</v>
      </c>
      <c r="BE16" s="0" t="s">
        <v>25</v>
      </c>
      <c r="BF16" s="0" t="s">
        <v>22</v>
      </c>
      <c r="BG16" s="0" t="n">
        <v>0.032399235889143</v>
      </c>
      <c r="BH16" s="0" t="n">
        <f aca="false">(BH15+BG16)</f>
        <v>0.387128021941163</v>
      </c>
      <c r="BI16" s="2" t="n">
        <f aca="false">BH16/SUM(BG$5:BG$39)</f>
        <v>0.332595275038278</v>
      </c>
      <c r="BJ16" s="2" t="n">
        <f aca="false">ABS(BG16-BG$40)</f>
        <v>0.000856800672463034</v>
      </c>
      <c r="BK16" s="0" t="s">
        <v>20</v>
      </c>
      <c r="BL16" s="0" t="s">
        <v>29</v>
      </c>
      <c r="BM16" s="0" t="s">
        <v>65</v>
      </c>
      <c r="BN16" s="0" t="s">
        <v>25</v>
      </c>
      <c r="BO16" s="0" t="s">
        <v>22</v>
      </c>
      <c r="BP16" s="0" t="n">
        <v>0.027707923441309</v>
      </c>
      <c r="BQ16" s="0" t="n">
        <f aca="false">(BQ15+BP16)</f>
        <v>0.330988097659604</v>
      </c>
      <c r="BR16" s="2" t="n">
        <f aca="false">BQ16/SUM(BP$5:BP$39)</f>
        <v>0.324986916754069</v>
      </c>
      <c r="BS16" s="2" t="n">
        <f aca="false">ABS(BP16-BP$40)</f>
        <v>0.00139110271250611</v>
      </c>
      <c r="BT16" s="0" t="n">
        <f aca="false">1/35+BT15</f>
        <v>0.342857142857143</v>
      </c>
      <c r="BX16" s="0" t="s">
        <v>20</v>
      </c>
      <c r="BY16" s="0" t="s">
        <v>34</v>
      </c>
      <c r="BZ16" s="0" t="s">
        <v>52</v>
      </c>
      <c r="CA16" s="0" t="s">
        <v>25</v>
      </c>
      <c r="CB16" s="0" t="s">
        <v>22</v>
      </c>
      <c r="CC16" s="0" t="n">
        <v>0.024895174334411</v>
      </c>
      <c r="CD16" s="0" t="n">
        <f aca="false">(CD15+CC16)</f>
        <v>0.272035280842395</v>
      </c>
      <c r="CE16" s="2" t="n">
        <f aca="false">CD16/SUM(CC$6:CC$40)</f>
        <v>0.294354785709894</v>
      </c>
      <c r="CF16" s="2" t="n">
        <f aca="false">ABS(CC16-CC$40)</f>
        <v>0.041518627531011</v>
      </c>
      <c r="CG16" s="0" t="s">
        <v>20</v>
      </c>
      <c r="CH16" s="0" t="s">
        <v>35</v>
      </c>
      <c r="CI16" s="0" t="s">
        <v>24</v>
      </c>
      <c r="CJ16" s="0" t="s">
        <v>25</v>
      </c>
      <c r="CK16" s="0" t="s">
        <v>22</v>
      </c>
      <c r="CL16" s="0" t="n">
        <v>0.022947371753418</v>
      </c>
      <c r="CM16" s="0" t="n">
        <f aca="false">(CM15+CL16)</f>
        <v>0.25087709676997</v>
      </c>
      <c r="CN16" s="2" t="n">
        <f aca="false">CM16/SUM(CL$6:CL$40)</f>
        <v>0.308486211779025</v>
      </c>
      <c r="CO16" s="2" t="n">
        <f aca="false">ABS(CL16-CL$40)</f>
        <v>0.001296042296583</v>
      </c>
      <c r="CP16" s="0" t="s">
        <v>20</v>
      </c>
      <c r="CQ16" s="0" t="s">
        <v>37</v>
      </c>
      <c r="CR16" s="0" t="s">
        <v>31</v>
      </c>
      <c r="CS16" s="0" t="s">
        <v>25</v>
      </c>
      <c r="CT16" s="0" t="s">
        <v>22</v>
      </c>
      <c r="CU16" s="0" t="n">
        <v>0.021392725550427</v>
      </c>
      <c r="CV16" s="0" t="n">
        <f aca="false">(CV15+CU16)</f>
        <v>0.233519215164466</v>
      </c>
      <c r="CW16" s="2" t="n">
        <f aca="false">CV16/SUM(CU$6:CU$40)</f>
        <v>0.30522591372411</v>
      </c>
      <c r="CX16" s="2" t="n">
        <f aca="false">ABS(CU16-CU$40)</f>
        <v>0.003227926515366</v>
      </c>
      <c r="CY16" s="0" t="s">
        <v>20</v>
      </c>
      <c r="CZ16" s="0" t="s">
        <v>39</v>
      </c>
      <c r="DA16" s="0" t="s">
        <v>67</v>
      </c>
      <c r="DB16" s="0" t="s">
        <v>25</v>
      </c>
      <c r="DC16" s="0" t="s">
        <v>22</v>
      </c>
      <c r="DD16" s="0" t="n">
        <v>0.020428105304703</v>
      </c>
      <c r="DE16" s="0" t="n">
        <f aca="false">(DE15+DD16)</f>
        <v>0.221607129342225</v>
      </c>
      <c r="DF16" s="2" t="n">
        <f aca="false">DE16/SUM(DD$6:DD$40)</f>
        <v>0.305423916049353</v>
      </c>
      <c r="DG16" s="2" t="n">
        <f aca="false">ABS(DD16-DD$40)</f>
        <v>0.002776071072918</v>
      </c>
      <c r="DH16" s="0" t="s">
        <v>20</v>
      </c>
      <c r="DI16" s="0" t="s">
        <v>41</v>
      </c>
      <c r="DJ16" s="0" t="s">
        <v>64</v>
      </c>
      <c r="DK16" s="0" t="s">
        <v>25</v>
      </c>
      <c r="DL16" s="0" t="s">
        <v>22</v>
      </c>
      <c r="DM16" s="0" t="n">
        <v>0.019367394986877</v>
      </c>
      <c r="DN16" s="0" t="n">
        <f aca="false">(DN15+DM16)</f>
        <v>0.211623007602429</v>
      </c>
      <c r="DO16" s="2" t="n">
        <f aca="false">DN16/SUM(DM$6:DM$40)</f>
        <v>0.307063814783063</v>
      </c>
      <c r="DP16" s="2" t="n">
        <f aca="false">ABS(DM16-DM$40)</f>
        <v>0.005013554696051</v>
      </c>
      <c r="DQ16" s="0" t="n">
        <f aca="false">1/35+DQ15</f>
        <v>0.314285714285714</v>
      </c>
      <c r="DW16" s="0" t="n">
        <v>1</v>
      </c>
      <c r="DX16" s="0" t="n">
        <v>0.0196909285780071</v>
      </c>
    </row>
    <row r="17" customFormat="false" ht="12.8" hidden="false" customHeight="false" outlineLevel="0" collapsed="false">
      <c r="B17" s="0" t="n">
        <v>0.14056580096795</v>
      </c>
      <c r="D17" s="0" t="n">
        <f aca="false">POWER(B17-$C$3, 2)/($F$3-1)</f>
        <v>2.18208071445893E-007</v>
      </c>
      <c r="O17" s="0" t="s">
        <v>20</v>
      </c>
      <c r="P17" s="0" t="s">
        <v>21</v>
      </c>
      <c r="U17" s="0" t="s">
        <v>22</v>
      </c>
      <c r="V17" s="0" t="n">
        <v>0.16658264700303</v>
      </c>
      <c r="W17" s="0" t="n">
        <f aca="false">(W16+V17)</f>
        <v>2.15775758875354</v>
      </c>
      <c r="Z17" s="2" t="n">
        <f aca="false">W17/SUM(V$5:V$39)</f>
        <v>0.369256738312187</v>
      </c>
      <c r="AA17" s="2" t="n">
        <f aca="false">ABS(V17-V$40)</f>
        <v>0.000374947605325415</v>
      </c>
      <c r="AB17" s="0" t="s">
        <v>20</v>
      </c>
      <c r="AC17" s="0" t="s">
        <v>23</v>
      </c>
      <c r="AF17" s="0" t="s">
        <v>55</v>
      </c>
      <c r="AG17" s="0" t="s">
        <v>25</v>
      </c>
      <c r="AH17" s="0" t="s">
        <v>22</v>
      </c>
      <c r="AI17" s="0" t="n">
        <v>0.060518761408803</v>
      </c>
      <c r="AL17" s="0" t="n">
        <f aca="false">(AL16+AI17)</f>
        <v>0.783125052486096</v>
      </c>
      <c r="AM17" s="2" t="n">
        <f aca="false">AL17/SUM(AI$5:AI$39)</f>
        <v>0.364566824905461</v>
      </c>
      <c r="AN17" s="2" t="n">
        <f aca="false">ABS(AI17-AI$40)</f>
        <v>0.00085545031604331</v>
      </c>
      <c r="AO17" s="0" t="s">
        <v>20</v>
      </c>
      <c r="AR17" s="0" t="s">
        <v>26</v>
      </c>
      <c r="AS17" s="0" t="s">
        <v>64</v>
      </c>
      <c r="AT17" s="0" t="s">
        <v>25</v>
      </c>
      <c r="AU17" s="0" t="s">
        <v>22</v>
      </c>
      <c r="AX17" s="0" t="n">
        <v>0.040511791225906</v>
      </c>
      <c r="AY17" s="0" t="n">
        <f aca="false">(AY16+AX17)</f>
        <v>0.524743273259594</v>
      </c>
      <c r="AZ17" s="2" t="n">
        <f aca="false">AY17/SUM(AX$5:AX$39)</f>
        <v>0.367646811021883</v>
      </c>
      <c r="BA17" s="2" t="n">
        <f aca="false">ABS(AX17-AX$40)</f>
        <v>0.000268284925445998</v>
      </c>
      <c r="BB17" s="0" t="s">
        <v>20</v>
      </c>
      <c r="BC17" s="0" t="s">
        <v>28</v>
      </c>
      <c r="BD17" s="0" t="s">
        <v>58</v>
      </c>
      <c r="BE17" s="0" t="s">
        <v>25</v>
      </c>
      <c r="BF17" s="0" t="s">
        <v>22</v>
      </c>
      <c r="BG17" s="0" t="n">
        <v>0.032429895351731</v>
      </c>
      <c r="BH17" s="0" t="n">
        <f aca="false">(BH16+BG17)</f>
        <v>0.419557917292894</v>
      </c>
      <c r="BI17" s="2" t="n">
        <f aca="false">BH17/SUM(BG$5:BG$39)</f>
        <v>0.360456936691928</v>
      </c>
      <c r="BJ17" s="2" t="n">
        <f aca="false">ABS(BG17-BG$40)</f>
        <v>0.00082614120987503</v>
      </c>
      <c r="BK17" s="0" t="s">
        <v>20</v>
      </c>
      <c r="BL17" s="0" t="s">
        <v>29</v>
      </c>
      <c r="BM17" s="0" t="s">
        <v>40</v>
      </c>
      <c r="BN17" s="0" t="s">
        <v>25</v>
      </c>
      <c r="BO17" s="0" t="s">
        <v>22</v>
      </c>
      <c r="BP17" s="0" t="n">
        <v>0.027762626570713</v>
      </c>
      <c r="BQ17" s="0" t="n">
        <f aca="false">(BQ16+BP17)</f>
        <v>0.358750724230317</v>
      </c>
      <c r="BR17" s="2" t="n">
        <f aca="false">BQ17/SUM(BP$5:BP$39)</f>
        <v>0.352246176147407</v>
      </c>
      <c r="BS17" s="2" t="n">
        <f aca="false">ABS(BP17-BP$40)</f>
        <v>0.00133639958310211</v>
      </c>
      <c r="BT17" s="0" t="n">
        <f aca="false">1/35+BT16</f>
        <v>0.371428571428571</v>
      </c>
      <c r="BX17" s="0" t="s">
        <v>20</v>
      </c>
      <c r="BY17" s="0" t="s">
        <v>34</v>
      </c>
      <c r="BZ17" s="0" t="s">
        <v>59</v>
      </c>
      <c r="CA17" s="0" t="s">
        <v>25</v>
      </c>
      <c r="CB17" s="0" t="s">
        <v>22</v>
      </c>
      <c r="CC17" s="0" t="n">
        <v>0.024919733674794</v>
      </c>
      <c r="CD17" s="0" t="n">
        <f aca="false">(CD16+CC17)</f>
        <v>0.296955014517189</v>
      </c>
      <c r="CE17" s="2" t="n">
        <f aca="false">CD17/SUM(CC$6:CC$40)</f>
        <v>0.32131909285078</v>
      </c>
      <c r="CF17" s="2" t="n">
        <f aca="false">ABS(CC17-CC$40)</f>
        <v>0.041494068190628</v>
      </c>
      <c r="CG17" s="0" t="s">
        <v>20</v>
      </c>
      <c r="CH17" s="0" t="s">
        <v>35</v>
      </c>
      <c r="CI17" s="0" t="s">
        <v>65</v>
      </c>
      <c r="CJ17" s="0" t="s">
        <v>25</v>
      </c>
      <c r="CK17" s="0" t="s">
        <v>22</v>
      </c>
      <c r="CL17" s="0" t="n">
        <v>0.022952415977103</v>
      </c>
      <c r="CM17" s="0" t="n">
        <f aca="false">(CM16+CL17)</f>
        <v>0.273829512747073</v>
      </c>
      <c r="CN17" s="2" t="n">
        <f aca="false">CM17/SUM(CL$6:CL$40)</f>
        <v>0.336709210000521</v>
      </c>
      <c r="CO17" s="2" t="n">
        <f aca="false">ABS(CL17-CL$40)</f>
        <v>0.001290998072898</v>
      </c>
      <c r="CP17" s="0" t="s">
        <v>20</v>
      </c>
      <c r="CQ17" s="0" t="s">
        <v>37</v>
      </c>
      <c r="CR17" s="0" t="s">
        <v>24</v>
      </c>
      <c r="CS17" s="0" t="s">
        <v>25</v>
      </c>
      <c r="CT17" s="0" t="s">
        <v>22</v>
      </c>
      <c r="CU17" s="0" t="n">
        <v>0.02140412336763</v>
      </c>
      <c r="CV17" s="0" t="n">
        <f aca="false">(CV16+CU17)</f>
        <v>0.254923338532096</v>
      </c>
      <c r="CW17" s="2" t="n">
        <f aca="false">CV17/SUM(CU$6:CU$40)</f>
        <v>0.33320259696085</v>
      </c>
      <c r="CX17" s="2" t="n">
        <f aca="false">ABS(CU17-CU$40)</f>
        <v>0.003216528698163</v>
      </c>
      <c r="CY17" s="0" t="s">
        <v>20</v>
      </c>
      <c r="CZ17" s="0" t="s">
        <v>39</v>
      </c>
      <c r="DA17" s="0" t="s">
        <v>30</v>
      </c>
      <c r="DB17" s="0" t="s">
        <v>25</v>
      </c>
      <c r="DC17" s="0" t="s">
        <v>22</v>
      </c>
      <c r="DD17" s="0" t="n">
        <v>0.020428790589759</v>
      </c>
      <c r="DE17" s="0" t="n">
        <f aca="false">(DE16+DD17)</f>
        <v>0.242035919931984</v>
      </c>
      <c r="DF17" s="2" t="n">
        <f aca="false">DE17/SUM(DD$6:DD$40)</f>
        <v>0.333579333434147</v>
      </c>
      <c r="DG17" s="2" t="n">
        <f aca="false">ABS(DD17-DD$40)</f>
        <v>0.002775385787862</v>
      </c>
      <c r="DH17" s="0" t="s">
        <v>20</v>
      </c>
      <c r="DI17" s="0" t="s">
        <v>41</v>
      </c>
      <c r="DJ17" s="0" t="s">
        <v>54</v>
      </c>
      <c r="DK17" s="0" t="s">
        <v>25</v>
      </c>
      <c r="DL17" s="0" t="s">
        <v>22</v>
      </c>
      <c r="DM17" s="0" t="n">
        <v>0.019414139738649</v>
      </c>
      <c r="DN17" s="0" t="n">
        <f aca="false">(DN16+DM17)</f>
        <v>0.231037147341078</v>
      </c>
      <c r="DO17" s="2" t="n">
        <f aca="false">DN17/SUM(DM$6:DM$40)</f>
        <v>0.335233624277882</v>
      </c>
      <c r="DP17" s="2" t="n">
        <f aca="false">ABS(DM17-DM$40)</f>
        <v>0.004966809944279</v>
      </c>
      <c r="DQ17" s="0" t="n">
        <f aca="false">1/35+DQ16</f>
        <v>0.342857142857143</v>
      </c>
      <c r="DV17" s="4" t="s">
        <v>68</v>
      </c>
      <c r="DW17" s="0" t="n">
        <v>0.1</v>
      </c>
      <c r="DX17" s="2" t="n">
        <v>0.0844386482160058</v>
      </c>
      <c r="DY17" s="2" t="n">
        <v>0.000139601352231263</v>
      </c>
      <c r="DZ17" s="0" t="n">
        <v>0.00188754443533738</v>
      </c>
    </row>
    <row r="18" customFormat="false" ht="12.8" hidden="false" customHeight="false" outlineLevel="0" collapsed="false">
      <c r="B18" s="0" t="n">
        <v>0.19993637815939</v>
      </c>
      <c r="D18" s="0" t="n">
        <f aca="false">POWER(B18-$C$3, 2)/($F$3-1)</f>
        <v>0.000111465281434188</v>
      </c>
      <c r="O18" s="0" t="s">
        <v>20</v>
      </c>
      <c r="P18" s="0" t="s">
        <v>21</v>
      </c>
      <c r="U18" s="0" t="s">
        <v>22</v>
      </c>
      <c r="V18" s="0" t="n">
        <v>0.16663668953346</v>
      </c>
      <c r="W18" s="0" t="n">
        <f aca="false">(W17+V18)</f>
        <v>2.324394278287</v>
      </c>
      <c r="Z18" s="2" t="n">
        <f aca="false">W18/SUM(V$5:V$39)</f>
        <v>0.39777325044542</v>
      </c>
      <c r="AA18" s="2" t="n">
        <f aca="false">ABS(V18-V$40)</f>
        <v>0.000320905074895406</v>
      </c>
      <c r="AB18" s="0" t="s">
        <v>20</v>
      </c>
      <c r="AC18" s="0" t="s">
        <v>23</v>
      </c>
      <c r="AF18" s="0" t="s">
        <v>38</v>
      </c>
      <c r="AG18" s="0" t="s">
        <v>25</v>
      </c>
      <c r="AH18" s="0" t="s">
        <v>22</v>
      </c>
      <c r="AI18" s="0" t="n">
        <v>0.060555805318453</v>
      </c>
      <c r="AL18" s="0" t="n">
        <f aca="false">(AL17+AI18)</f>
        <v>0.843680857804549</v>
      </c>
      <c r="AM18" s="2" t="n">
        <f aca="false">AL18/SUM(AI$5:AI$39)</f>
        <v>0.392757262185507</v>
      </c>
      <c r="AN18" s="2" t="n">
        <f aca="false">ABS(AI18-AI$40)</f>
        <v>0.000818406406393309</v>
      </c>
      <c r="AO18" s="0" t="s">
        <v>20</v>
      </c>
      <c r="AR18" s="0" t="s">
        <v>26</v>
      </c>
      <c r="AS18" s="0" t="s">
        <v>66</v>
      </c>
      <c r="AT18" s="0" t="s">
        <v>25</v>
      </c>
      <c r="AU18" s="0" t="s">
        <v>22</v>
      </c>
      <c r="AX18" s="0" t="n">
        <v>0.040520954266864</v>
      </c>
      <c r="AY18" s="0" t="n">
        <f aca="false">(AY17+AX18)</f>
        <v>0.565264227526458</v>
      </c>
      <c r="AZ18" s="2" t="n">
        <f aca="false">AY18/SUM(AX$5:AX$39)</f>
        <v>0.396036693036447</v>
      </c>
      <c r="BA18" s="2" t="n">
        <f aca="false">ABS(AX18-AX$40)</f>
        <v>0.000259121884487998</v>
      </c>
      <c r="BB18" s="0" t="s">
        <v>20</v>
      </c>
      <c r="BC18" s="0" t="s">
        <v>28</v>
      </c>
      <c r="BD18" s="0" t="s">
        <v>38</v>
      </c>
      <c r="BE18" s="0" t="s">
        <v>25</v>
      </c>
      <c r="BF18" s="0" t="s">
        <v>22</v>
      </c>
      <c r="BG18" s="0" t="n">
        <v>0.032458520207293</v>
      </c>
      <c r="BH18" s="0" t="n">
        <f aca="false">(BH17+BG18)</f>
        <v>0.452016437500187</v>
      </c>
      <c r="BI18" s="2" t="n">
        <f aca="false">BH18/SUM(BG$5:BG$39)</f>
        <v>0.38834319096396</v>
      </c>
      <c r="BJ18" s="2" t="n">
        <f aca="false">ABS(BG18-BG$40)</f>
        <v>0.000797516354313035</v>
      </c>
      <c r="BK18" s="0" t="s">
        <v>20</v>
      </c>
      <c r="BL18" s="0" t="s">
        <v>29</v>
      </c>
      <c r="BM18" s="0" t="s">
        <v>24</v>
      </c>
      <c r="BN18" s="0" t="s">
        <v>25</v>
      </c>
      <c r="BO18" s="0" t="s">
        <v>22</v>
      </c>
      <c r="BP18" s="0" t="n">
        <v>0.027779611501833</v>
      </c>
      <c r="BQ18" s="0" t="n">
        <f aca="false">(BQ17+BP18)</f>
        <v>0.38653033573215</v>
      </c>
      <c r="BR18" s="2" t="n">
        <f aca="false">BQ18/SUM(BP$5:BP$39)</f>
        <v>0.379522112516247</v>
      </c>
      <c r="BS18" s="2" t="n">
        <f aca="false">ABS(BP18-BP$40)</f>
        <v>0.00131941465198211</v>
      </c>
      <c r="BT18" s="0" t="n">
        <f aca="false">1/35+BT17</f>
        <v>0.4</v>
      </c>
      <c r="BX18" s="0" t="s">
        <v>20</v>
      </c>
      <c r="BY18" s="0" t="s">
        <v>34</v>
      </c>
      <c r="BZ18" s="0" t="s">
        <v>53</v>
      </c>
      <c r="CA18" s="0" t="s">
        <v>25</v>
      </c>
      <c r="CB18" s="0" t="s">
        <v>22</v>
      </c>
      <c r="CC18" s="0" t="n">
        <v>0.024922164840702</v>
      </c>
      <c r="CD18" s="0" t="n">
        <f aca="false">(CD17+CC18)</f>
        <v>0.321877179357891</v>
      </c>
      <c r="CE18" s="2" t="n">
        <f aca="false">CD18/SUM(CC$6:CC$40)</f>
        <v>0.34828603062589</v>
      </c>
      <c r="CF18" s="2" t="n">
        <f aca="false">ABS(CC18-CC$40)</f>
        <v>0.04149163702472</v>
      </c>
      <c r="CG18" s="0" t="s">
        <v>20</v>
      </c>
      <c r="CH18" s="0" t="s">
        <v>35</v>
      </c>
      <c r="CI18" s="0" t="s">
        <v>32</v>
      </c>
      <c r="CJ18" s="0" t="s">
        <v>25</v>
      </c>
      <c r="CK18" s="0" t="s">
        <v>22</v>
      </c>
      <c r="CL18" s="0" t="n">
        <v>0.022981203333526</v>
      </c>
      <c r="CM18" s="0" t="n">
        <f aca="false">(CM17+CL18)</f>
        <v>0.296810716080599</v>
      </c>
      <c r="CN18" s="2" t="n">
        <f aca="false">CM18/SUM(CL$6:CL$40)</f>
        <v>0.36496760604288</v>
      </c>
      <c r="CO18" s="2" t="n">
        <f aca="false">ABS(CL18-CL$40)</f>
        <v>0.001262210716475</v>
      </c>
      <c r="CP18" s="0" t="s">
        <v>20</v>
      </c>
      <c r="CQ18" s="0" t="s">
        <v>37</v>
      </c>
      <c r="CR18" s="0" t="s">
        <v>30</v>
      </c>
      <c r="CS18" s="0" t="s">
        <v>25</v>
      </c>
      <c r="CT18" s="0" t="s">
        <v>22</v>
      </c>
      <c r="CU18" s="0" t="n">
        <v>0.021436763263216</v>
      </c>
      <c r="CV18" s="0" t="n">
        <f aca="false">(CV17+CU18)</f>
        <v>0.276360101795312</v>
      </c>
      <c r="CW18" s="2" t="n">
        <f aca="false">CV18/SUM(CU$6:CU$40)</f>
        <v>0.361221942819367</v>
      </c>
      <c r="CX18" s="2" t="n">
        <f aca="false">ABS(CU18-CU$40)</f>
        <v>0.003183888802577</v>
      </c>
      <c r="CY18" s="0" t="s">
        <v>20</v>
      </c>
      <c r="CZ18" s="0" t="s">
        <v>39</v>
      </c>
      <c r="DA18" s="0" t="s">
        <v>59</v>
      </c>
      <c r="DB18" s="0" t="s">
        <v>25</v>
      </c>
      <c r="DC18" s="0" t="s">
        <v>22</v>
      </c>
      <c r="DD18" s="0" t="n">
        <v>0.020436955349839</v>
      </c>
      <c r="DE18" s="0" t="n">
        <f aca="false">(DE17+DD18)</f>
        <v>0.262472875281823</v>
      </c>
      <c r="DF18" s="2" t="n">
        <f aca="false">DE18/SUM(DD$6:DD$40)</f>
        <v>0.361746003674409</v>
      </c>
      <c r="DG18" s="2" t="n">
        <f aca="false">ABS(DD18-DD$40)</f>
        <v>0.002767221027782</v>
      </c>
      <c r="DH18" s="0" t="s">
        <v>20</v>
      </c>
      <c r="DI18" s="0" t="s">
        <v>41</v>
      </c>
      <c r="DJ18" s="0" t="s">
        <v>58</v>
      </c>
      <c r="DK18" s="0" t="s">
        <v>25</v>
      </c>
      <c r="DL18" s="0" t="s">
        <v>22</v>
      </c>
      <c r="DM18" s="0" t="n">
        <v>0.019427703744815</v>
      </c>
      <c r="DN18" s="0" t="n">
        <f aca="false">(DN17+DM18)</f>
        <v>0.250464851085893</v>
      </c>
      <c r="DO18" s="2" t="n">
        <f aca="false">DN18/SUM(DM$6:DM$40)</f>
        <v>0.363423115070705</v>
      </c>
      <c r="DP18" s="2" t="n">
        <f aca="false">ABS(DM18-DM$40)</f>
        <v>0.004953245938113</v>
      </c>
      <c r="DQ18" s="0" t="n">
        <f aca="false">1/35+DQ17</f>
        <v>0.371428571428571</v>
      </c>
      <c r="DV18" s="4"/>
      <c r="DW18" s="0" t="n">
        <v>0.2</v>
      </c>
      <c r="DX18" s="2" t="n">
        <v>0.0332424571628803</v>
      </c>
      <c r="DY18" s="2" t="n">
        <v>2.91327979876238E-005</v>
      </c>
      <c r="DZ18" s="0" t="n">
        <v>0.000979276212559108</v>
      </c>
    </row>
    <row r="19" customFormat="false" ht="12.8" hidden="false" customHeight="false" outlineLevel="0" collapsed="false">
      <c r="B19" s="0" t="n">
        <v>0.14193460123088</v>
      </c>
      <c r="D19" s="0" t="n">
        <f aca="false">POWER(B19-$C$3, 2)/($F$3-1)</f>
        <v>4.53466975392416E-008</v>
      </c>
      <c r="O19" s="0" t="s">
        <v>20</v>
      </c>
      <c r="P19" s="0" t="s">
        <v>21</v>
      </c>
      <c r="U19" s="0" t="s">
        <v>22</v>
      </c>
      <c r="V19" s="0" t="n">
        <v>0.1667165724308</v>
      </c>
      <c r="W19" s="0" t="n">
        <f aca="false">(W18+V19)</f>
        <v>2.4911108507178</v>
      </c>
      <c r="Z19" s="2" t="n">
        <f aca="false">W19/SUM(V$5:V$39)</f>
        <v>0.426303432927108</v>
      </c>
      <c r="AA19" s="2" t="n">
        <f aca="false">ABS(V19-V$40)</f>
        <v>0.000241022177555394</v>
      </c>
      <c r="AB19" s="0" t="s">
        <v>20</v>
      </c>
      <c r="AC19" s="0" t="s">
        <v>23</v>
      </c>
      <c r="AF19" s="0" t="s">
        <v>57</v>
      </c>
      <c r="AG19" s="0" t="s">
        <v>25</v>
      </c>
      <c r="AH19" s="0" t="s">
        <v>22</v>
      </c>
      <c r="AI19" s="0" t="n">
        <v>0.060572221167472</v>
      </c>
      <c r="AL19" s="0" t="n">
        <f aca="false">(AL18+AI19)</f>
        <v>0.904253078972021</v>
      </c>
      <c r="AM19" s="2" t="n">
        <f aca="false">AL19/SUM(AI$5:AI$39)</f>
        <v>0.420955341506802</v>
      </c>
      <c r="AN19" s="2" t="n">
        <f aca="false">ABS(AI19-AI$40)</f>
        <v>0.000801990557374309</v>
      </c>
      <c r="AO19" s="0" t="s">
        <v>20</v>
      </c>
      <c r="AR19" s="0" t="s">
        <v>26</v>
      </c>
      <c r="AS19" s="0" t="s">
        <v>59</v>
      </c>
      <c r="AT19" s="0" t="s">
        <v>25</v>
      </c>
      <c r="AU19" s="0" t="s">
        <v>22</v>
      </c>
      <c r="AX19" s="0" t="n">
        <v>0.040553726390627</v>
      </c>
      <c r="AY19" s="0" t="n">
        <f aca="false">(AY18+AX19)</f>
        <v>0.605817953917085</v>
      </c>
      <c r="AZ19" s="2" t="n">
        <f aca="false">AY19/SUM(AX$5:AX$39)</f>
        <v>0.42444953592999</v>
      </c>
      <c r="BA19" s="2" t="n">
        <f aca="false">ABS(AX19-AX$40)</f>
        <v>0.000226349760724998</v>
      </c>
      <c r="BB19" s="0" t="s">
        <v>20</v>
      </c>
      <c r="BC19" s="0" t="s">
        <v>28</v>
      </c>
      <c r="BD19" s="0" t="s">
        <v>64</v>
      </c>
      <c r="BE19" s="0" t="s">
        <v>25</v>
      </c>
      <c r="BF19" s="0" t="s">
        <v>22</v>
      </c>
      <c r="BG19" s="0" t="n">
        <v>0.032500057302317</v>
      </c>
      <c r="BH19" s="0" t="n">
        <f aca="false">(BH18+BG19)</f>
        <v>0.484516494802504</v>
      </c>
      <c r="BI19" s="2" t="n">
        <f aca="false">BH19/SUM(BG$5:BG$39)</f>
        <v>0.416265131212622</v>
      </c>
      <c r="BJ19" s="2" t="n">
        <f aca="false">ABS(BG19-BG$40)</f>
        <v>0.000755979259289032</v>
      </c>
      <c r="BK19" s="0" t="s">
        <v>20</v>
      </c>
      <c r="BL19" s="0" t="s">
        <v>29</v>
      </c>
      <c r="BM19" s="0" t="s">
        <v>31</v>
      </c>
      <c r="BN19" s="0" t="s">
        <v>25</v>
      </c>
      <c r="BO19" s="0" t="s">
        <v>22</v>
      </c>
      <c r="BP19" s="0" t="n">
        <v>0.027795602607958</v>
      </c>
      <c r="BQ19" s="0" t="n">
        <f aca="false">(BQ18+BP19)</f>
        <v>0.414325938340108</v>
      </c>
      <c r="BR19" s="2" t="n">
        <f aca="false">BQ19/SUM(BP$5:BP$39)</f>
        <v>0.406813750054741</v>
      </c>
      <c r="BS19" s="2" t="n">
        <f aca="false">ABS(BP19-BP$40)</f>
        <v>0.00130342354585711</v>
      </c>
      <c r="BT19" s="0" t="n">
        <f aca="false">1/35+BT18</f>
        <v>0.428571428571429</v>
      </c>
      <c r="BX19" s="0" t="s">
        <v>20</v>
      </c>
      <c r="BY19" s="0" t="s">
        <v>34</v>
      </c>
      <c r="BZ19" s="0" t="s">
        <v>61</v>
      </c>
      <c r="CA19" s="0" t="s">
        <v>25</v>
      </c>
      <c r="CB19" s="0" t="s">
        <v>22</v>
      </c>
      <c r="CC19" s="0" t="n">
        <v>0.024953803570853</v>
      </c>
      <c r="CD19" s="0" t="n">
        <f aca="false">(CD18+CC19)</f>
        <v>0.346830982928744</v>
      </c>
      <c r="CE19" s="2" t="n">
        <f aca="false">CD19/SUM(CC$6:CC$40)</f>
        <v>0.375287202973828</v>
      </c>
      <c r="CF19" s="2" t="n">
        <f aca="false">ABS(CC19-CC$40)</f>
        <v>0.041459998294569</v>
      </c>
      <c r="CG19" s="0" t="s">
        <v>20</v>
      </c>
      <c r="CH19" s="0" t="s">
        <v>35</v>
      </c>
      <c r="CI19" s="0" t="s">
        <v>31</v>
      </c>
      <c r="CJ19" s="0" t="s">
        <v>25</v>
      </c>
      <c r="CK19" s="0" t="s">
        <v>22</v>
      </c>
      <c r="CL19" s="0" t="n">
        <v>0.022994346920896</v>
      </c>
      <c r="CM19" s="0" t="n">
        <f aca="false">(CM18+CL19)</f>
        <v>0.319805063001495</v>
      </c>
      <c r="CN19" s="2" t="n">
        <f aca="false">CM19/SUM(CL$6:CL$40)</f>
        <v>0.393242163845435</v>
      </c>
      <c r="CO19" s="2" t="n">
        <f aca="false">ABS(CL19-CL$40)</f>
        <v>0.001249067129105</v>
      </c>
      <c r="CP19" s="0" t="s">
        <v>20</v>
      </c>
      <c r="CQ19" s="0" t="s">
        <v>37</v>
      </c>
      <c r="CR19" s="0" t="s">
        <v>65</v>
      </c>
      <c r="CS19" s="0" t="s">
        <v>25</v>
      </c>
      <c r="CT19" s="0" t="s">
        <v>22</v>
      </c>
      <c r="CU19" s="0" t="n">
        <v>0.021464305491658</v>
      </c>
      <c r="CV19" s="0" t="n">
        <f aca="false">(CV18+CU19)</f>
        <v>0.29782440728697</v>
      </c>
      <c r="CW19" s="2" t="n">
        <f aca="false">CV19/SUM(CU$6:CU$40)</f>
        <v>0.389277288292889</v>
      </c>
      <c r="CX19" s="2" t="n">
        <f aca="false">ABS(CU19-CU$40)</f>
        <v>0.003156346574135</v>
      </c>
      <c r="CY19" s="0" t="s">
        <v>20</v>
      </c>
      <c r="CZ19" s="0" t="s">
        <v>39</v>
      </c>
      <c r="DA19" s="0" t="s">
        <v>32</v>
      </c>
      <c r="DB19" s="0" t="s">
        <v>25</v>
      </c>
      <c r="DC19" s="0" t="s">
        <v>22</v>
      </c>
      <c r="DD19" s="0" t="n">
        <v>0.020438575952912</v>
      </c>
      <c r="DE19" s="0" t="n">
        <f aca="false">(DE18+DD19)</f>
        <v>0.282911451234735</v>
      </c>
      <c r="DF19" s="2" t="n">
        <f aca="false">DE19/SUM(DD$6:DD$40)</f>
        <v>0.389914907466175</v>
      </c>
      <c r="DG19" s="2" t="n">
        <f aca="false">ABS(DD19-DD$40)</f>
        <v>0.002765600424709</v>
      </c>
      <c r="DH19" s="0" t="s">
        <v>20</v>
      </c>
      <c r="DI19" s="0" t="s">
        <v>41</v>
      </c>
      <c r="DJ19" s="0" t="s">
        <v>31</v>
      </c>
      <c r="DK19" s="0" t="s">
        <v>25</v>
      </c>
      <c r="DL19" s="0" t="s">
        <v>22</v>
      </c>
      <c r="DM19" s="0" t="n">
        <v>0.019437841692158</v>
      </c>
      <c r="DN19" s="0" t="n">
        <f aca="false">(DN18+DM19)</f>
        <v>0.269902692778051</v>
      </c>
      <c r="DO19" s="2" t="n">
        <f aca="false">DN19/SUM(DM$6:DM$40)</f>
        <v>0.391627315969108</v>
      </c>
      <c r="DP19" s="2" t="n">
        <f aca="false">ABS(DM19-DM$40)</f>
        <v>0.00494310799077</v>
      </c>
      <c r="DQ19" s="0" t="n">
        <f aca="false">1/35+DQ18</f>
        <v>0.4</v>
      </c>
      <c r="DV19" s="4"/>
      <c r="DW19" s="0" t="n">
        <v>0.3</v>
      </c>
      <c r="DX19" s="2" t="n">
        <v>0.0214228419112456</v>
      </c>
      <c r="DY19" s="2" t="n">
        <v>1.45792966997896E-005</v>
      </c>
      <c r="DZ19" s="0" t="n">
        <v>0.000760431663421457</v>
      </c>
    </row>
    <row r="20" customFormat="false" ht="12.8" hidden="false" customHeight="false" outlineLevel="0" collapsed="false">
      <c r="B20" s="0" t="n">
        <v>0.1403672982168</v>
      </c>
      <c r="D20" s="0" t="n">
        <f aca="false">POWER(B20-$C$3, 2)/($F$3-1)</f>
        <v>2.54004411756646E-007</v>
      </c>
      <c r="O20" s="0" t="s">
        <v>20</v>
      </c>
      <c r="P20" s="0" t="s">
        <v>21</v>
      </c>
      <c r="U20" s="0" t="s">
        <v>22</v>
      </c>
      <c r="V20" s="0" t="n">
        <v>0.16672478017128</v>
      </c>
      <c r="W20" s="0" t="n">
        <f aca="false">(W19+V20)</f>
        <v>2.65783563088908</v>
      </c>
      <c r="Z20" s="2" t="n">
        <f aca="false">W20/SUM(V$5:V$39)</f>
        <v>0.454835019998215</v>
      </c>
      <c r="AA20" s="2" t="n">
        <f aca="false">ABS(V20-V$40)</f>
        <v>0.000232814437075401</v>
      </c>
      <c r="AB20" s="0" t="s">
        <v>20</v>
      </c>
      <c r="AC20" s="0" t="s">
        <v>23</v>
      </c>
      <c r="AF20" s="0" t="s">
        <v>65</v>
      </c>
      <c r="AG20" s="0" t="s">
        <v>25</v>
      </c>
      <c r="AH20" s="0" t="s">
        <v>22</v>
      </c>
      <c r="AI20" s="0" t="n">
        <v>0.060587502088247</v>
      </c>
      <c r="AL20" s="0" t="n">
        <f aca="false">(AL19+AI20)</f>
        <v>0.964840581060268</v>
      </c>
      <c r="AM20" s="2" t="n">
        <f aca="false">AL20/SUM(AI$5:AI$39)</f>
        <v>0.449160534528203</v>
      </c>
      <c r="AN20" s="2" t="n">
        <f aca="false">ABS(AI20-AI$40)</f>
        <v>0.000786709636599311</v>
      </c>
      <c r="AO20" s="0" t="s">
        <v>20</v>
      </c>
      <c r="AR20" s="0" t="s">
        <v>26</v>
      </c>
      <c r="AS20" s="0" t="s">
        <v>65</v>
      </c>
      <c r="AT20" s="0" t="s">
        <v>25</v>
      </c>
      <c r="AU20" s="0" t="s">
        <v>22</v>
      </c>
      <c r="AX20" s="0" t="n">
        <v>0.040602159857281</v>
      </c>
      <c r="AY20" s="0" t="n">
        <f aca="false">(AY19+AX20)</f>
        <v>0.646420113774366</v>
      </c>
      <c r="AZ20" s="2" t="n">
        <f aca="false">AY20/SUM(AX$5:AX$39)</f>
        <v>0.452896312387752</v>
      </c>
      <c r="BA20" s="2" t="n">
        <f aca="false">ABS(AX20-AX$40)</f>
        <v>0.000177916294070997</v>
      </c>
      <c r="BB20" s="0" t="s">
        <v>20</v>
      </c>
      <c r="BC20" s="0" t="s">
        <v>28</v>
      </c>
      <c r="BD20" s="0" t="s">
        <v>59</v>
      </c>
      <c r="BE20" s="0" t="s">
        <v>25</v>
      </c>
      <c r="BF20" s="0" t="s">
        <v>22</v>
      </c>
      <c r="BG20" s="0" t="n">
        <v>0.032503522579041</v>
      </c>
      <c r="BH20" s="0" t="n">
        <f aca="false">(BH19+BG20)</f>
        <v>0.517020017381545</v>
      </c>
      <c r="BI20" s="2" t="n">
        <f aca="false">BH20/SUM(BG$5:BG$39)</f>
        <v>0.444190048602177</v>
      </c>
      <c r="BJ20" s="2" t="n">
        <f aca="false">ABS(BG20-BG$40)</f>
        <v>0.000752513982565033</v>
      </c>
      <c r="BK20" s="0" t="s">
        <v>20</v>
      </c>
      <c r="BL20" s="0" t="s">
        <v>29</v>
      </c>
      <c r="BM20" s="0" t="s">
        <v>58</v>
      </c>
      <c r="BN20" s="0" t="s">
        <v>25</v>
      </c>
      <c r="BO20" s="0" t="s">
        <v>22</v>
      </c>
      <c r="BP20" s="0" t="n">
        <v>0.027832807047896</v>
      </c>
      <c r="BQ20" s="0" t="n">
        <f aca="false">(BQ19+BP20)</f>
        <v>0.442158745388004</v>
      </c>
      <c r="BR20" s="2" t="n">
        <f aca="false">BQ20/SUM(BP$5:BP$39)</f>
        <v>0.434141917475459</v>
      </c>
      <c r="BS20" s="2" t="n">
        <f aca="false">ABS(BP20-BP$40)</f>
        <v>0.00126621910591911</v>
      </c>
      <c r="BT20" s="0" t="n">
        <f aca="false">1/35+BT19</f>
        <v>0.457142857142857</v>
      </c>
      <c r="BX20" s="0" t="s">
        <v>20</v>
      </c>
      <c r="BY20" s="0" t="s">
        <v>34</v>
      </c>
      <c r="BZ20" s="0" t="s">
        <v>40</v>
      </c>
      <c r="CA20" s="0" t="s">
        <v>25</v>
      </c>
      <c r="CB20" s="0" t="s">
        <v>22</v>
      </c>
      <c r="CC20" s="0" t="n">
        <v>0.024975894255154</v>
      </c>
      <c r="CD20" s="0" t="n">
        <f aca="false">(CD19+CC20)</f>
        <v>0.371806877183898</v>
      </c>
      <c r="CE20" s="2" t="n">
        <f aca="false">CD20/SUM(CC$6:CC$40)</f>
        <v>0.402312278466327</v>
      </c>
      <c r="CF20" s="2" t="n">
        <f aca="false">ABS(CC20-CC$40)</f>
        <v>0.041437907610268</v>
      </c>
      <c r="CG20" s="0" t="s">
        <v>20</v>
      </c>
      <c r="CH20" s="0" t="s">
        <v>35</v>
      </c>
      <c r="CI20" s="0" t="s">
        <v>61</v>
      </c>
      <c r="CJ20" s="0" t="s">
        <v>25</v>
      </c>
      <c r="CK20" s="0" t="s">
        <v>22</v>
      </c>
      <c r="CL20" s="0" t="n">
        <v>0.023015830820064</v>
      </c>
      <c r="CM20" s="0" t="n">
        <f aca="false">(CM19+CL20)</f>
        <v>0.342820893821559</v>
      </c>
      <c r="CN20" s="2" t="n">
        <f aca="false">CM20/SUM(CL$6:CL$40)</f>
        <v>0.421543138912675</v>
      </c>
      <c r="CO20" s="2" t="n">
        <f aca="false">ABS(CL20-CL$40)</f>
        <v>0.001227583229937</v>
      </c>
      <c r="CP20" s="0" t="s">
        <v>20</v>
      </c>
      <c r="CQ20" s="0" t="s">
        <v>37</v>
      </c>
      <c r="CR20" s="0" t="s">
        <v>52</v>
      </c>
      <c r="CS20" s="0" t="s">
        <v>25</v>
      </c>
      <c r="CT20" s="0" t="s">
        <v>22</v>
      </c>
      <c r="CU20" s="0" t="n">
        <v>0.02148608643389</v>
      </c>
      <c r="CV20" s="0" t="n">
        <f aca="false">(CV19+CU20)</f>
        <v>0.31931049372086</v>
      </c>
      <c r="CW20" s="2" t="n">
        <f aca="false">CV20/SUM(CU$6:CU$40)</f>
        <v>0.417361102978205</v>
      </c>
      <c r="CX20" s="2" t="n">
        <f aca="false">ABS(CU20-CU$40)</f>
        <v>0.003134565631903</v>
      </c>
      <c r="CY20" s="0" t="s">
        <v>20</v>
      </c>
      <c r="CZ20" s="0" t="s">
        <v>39</v>
      </c>
      <c r="DA20" s="0" t="s">
        <v>65</v>
      </c>
      <c r="DB20" s="0" t="s">
        <v>25</v>
      </c>
      <c r="DC20" s="0" t="s">
        <v>22</v>
      </c>
      <c r="DD20" s="0" t="n">
        <v>0.020442739802678</v>
      </c>
      <c r="DE20" s="0" t="n">
        <f aca="false">(DE19+DD20)</f>
        <v>0.303354191037413</v>
      </c>
      <c r="DF20" s="2" t="n">
        <f aca="false">DE20/SUM(DD$6:DD$40)</f>
        <v>0.418089549969078</v>
      </c>
      <c r="DG20" s="2" t="n">
        <f aca="false">ABS(DD20-DD$40)</f>
        <v>0.002761436574943</v>
      </c>
      <c r="DH20" s="0" t="s">
        <v>20</v>
      </c>
      <c r="DI20" s="0" t="s">
        <v>41</v>
      </c>
      <c r="DJ20" s="0" t="s">
        <v>69</v>
      </c>
      <c r="DK20" s="0" t="s">
        <v>25</v>
      </c>
      <c r="DL20" s="0" t="s">
        <v>22</v>
      </c>
      <c r="DM20" s="0" t="n">
        <v>0.019447433690804</v>
      </c>
      <c r="DN20" s="0" t="n">
        <f aca="false">(DN19+DM20)</f>
        <v>0.289350126468855</v>
      </c>
      <c r="DO20" s="2" t="n">
        <f aca="false">DN20/SUM(DM$6:DM$40)</f>
        <v>0.41984543480455</v>
      </c>
      <c r="DP20" s="2" t="n">
        <f aca="false">ABS(DM20-DM$40)</f>
        <v>0.004933515992124</v>
      </c>
      <c r="DQ20" s="0" t="n">
        <f aca="false">1/35+DQ19</f>
        <v>0.428571428571429</v>
      </c>
      <c r="DV20" s="4"/>
      <c r="DW20" s="0" t="n">
        <v>0.4</v>
      </c>
      <c r="DX20" s="2" t="n">
        <v>0.0161748508326681</v>
      </c>
      <c r="DY20" s="2" t="n">
        <v>8.60925222170519E-006</v>
      </c>
      <c r="DZ20" s="0" t="n">
        <v>0.000700781086038703</v>
      </c>
    </row>
    <row r="21" customFormat="false" ht="12.8" hidden="false" customHeight="false" outlineLevel="0" collapsed="false">
      <c r="B21" s="0" t="n">
        <v>0.14089847984881</v>
      </c>
      <c r="D21" s="0" t="n">
        <f aca="false">POWER(B21-$C$3, 2)/($F$3-1)</f>
        <v>1.64309069038873E-007</v>
      </c>
      <c r="O21" s="0" t="s">
        <v>20</v>
      </c>
      <c r="P21" s="0" t="s">
        <v>21</v>
      </c>
      <c r="U21" s="0" t="s">
        <v>22</v>
      </c>
      <c r="V21" s="0" t="n">
        <v>0.16679610785588</v>
      </c>
      <c r="W21" s="0" t="n">
        <f aca="false">(W20+V21)</f>
        <v>2.82463173874496</v>
      </c>
      <c r="Z21" s="2" t="n">
        <f aca="false">W21/SUM(V$5:V$39)</f>
        <v>0.48337881336548</v>
      </c>
      <c r="AA21" s="2" t="n">
        <f aca="false">ABS(V21-V$40)</f>
        <v>0.000161486752475404</v>
      </c>
      <c r="AB21" s="0" t="s">
        <v>20</v>
      </c>
      <c r="AC21" s="0" t="s">
        <v>23</v>
      </c>
      <c r="AF21" s="0" t="s">
        <v>70</v>
      </c>
      <c r="AG21" s="0" t="s">
        <v>25</v>
      </c>
      <c r="AH21" s="0" t="s">
        <v>22</v>
      </c>
      <c r="AI21" s="0" t="n">
        <v>0.060601930567375</v>
      </c>
      <c r="AL21" s="0" t="n">
        <f aca="false">(AL20+AI21)</f>
        <v>1.02544251162764</v>
      </c>
      <c r="AM21" s="2" t="n">
        <f aca="false">AL21/SUM(AI$5:AI$39)</f>
        <v>0.477372444414053</v>
      </c>
      <c r="AN21" s="2" t="n">
        <f aca="false">ABS(AI21-AI$40)</f>
        <v>0.000772281157471307</v>
      </c>
      <c r="AO21" s="0" t="s">
        <v>20</v>
      </c>
      <c r="AR21" s="0" t="s">
        <v>26</v>
      </c>
      <c r="AS21" s="0" t="s">
        <v>70</v>
      </c>
      <c r="AT21" s="0" t="s">
        <v>25</v>
      </c>
      <c r="AU21" s="0" t="s">
        <v>22</v>
      </c>
      <c r="AX21" s="0" t="n">
        <v>0.040612752346918</v>
      </c>
      <c r="AY21" s="0" t="n">
        <f aca="false">(AY20+AX21)</f>
        <v>0.687032866121284</v>
      </c>
      <c r="AZ21" s="2" t="n">
        <f aca="false">AY21/SUM(AX$5:AX$39)</f>
        <v>0.481350510179401</v>
      </c>
      <c r="BA21" s="2" t="n">
        <f aca="false">ABS(AX21-AX$40)</f>
        <v>0.000167323804433996</v>
      </c>
      <c r="BB21" s="0" t="s">
        <v>20</v>
      </c>
      <c r="BC21" s="0" t="s">
        <v>28</v>
      </c>
      <c r="BD21" s="0" t="s">
        <v>63</v>
      </c>
      <c r="BE21" s="0" t="s">
        <v>25</v>
      </c>
      <c r="BF21" s="0" t="s">
        <v>22</v>
      </c>
      <c r="BG21" s="0" t="n">
        <v>0.032524615566614</v>
      </c>
      <c r="BH21" s="0" t="n">
        <f aca="false">(BH20+BG21)</f>
        <v>0.549544632948159</v>
      </c>
      <c r="BI21" s="2" t="n">
        <f aca="false">BH21/SUM(BG$5:BG$39)</f>
        <v>0.472133087717895</v>
      </c>
      <c r="BJ21" s="2" t="n">
        <f aca="false">ABS(BG21-BG$40)</f>
        <v>0.00073142099499203</v>
      </c>
      <c r="BK21" s="0" t="s">
        <v>20</v>
      </c>
      <c r="BL21" s="0" t="s">
        <v>29</v>
      </c>
      <c r="BM21" s="0" t="s">
        <v>62</v>
      </c>
      <c r="BN21" s="0" t="s">
        <v>25</v>
      </c>
      <c r="BO21" s="0" t="s">
        <v>22</v>
      </c>
      <c r="BP21" s="0" t="n">
        <v>0.02784004468274</v>
      </c>
      <c r="BQ21" s="0" t="n">
        <f aca="false">(BQ20+BP21)</f>
        <v>0.469998790070744</v>
      </c>
      <c r="BR21" s="2" t="n">
        <f aca="false">BQ21/SUM(BP$5:BP$39)</f>
        <v>0.461477191304683</v>
      </c>
      <c r="BS21" s="2" t="n">
        <f aca="false">ABS(BP21-BP$40)</f>
        <v>0.00125898147107511</v>
      </c>
      <c r="BT21" s="0" t="n">
        <f aca="false">1/35+BT20</f>
        <v>0.485714285714286</v>
      </c>
      <c r="BX21" s="0" t="s">
        <v>20</v>
      </c>
      <c r="BY21" s="0" t="s">
        <v>34</v>
      </c>
      <c r="BZ21" s="0" t="s">
        <v>62</v>
      </c>
      <c r="CA21" s="0" t="s">
        <v>25</v>
      </c>
      <c r="CB21" s="0" t="s">
        <v>22</v>
      </c>
      <c r="CC21" s="0" t="n">
        <v>0.024978472537378</v>
      </c>
      <c r="CD21" s="0" t="n">
        <f aca="false">(CD20+CC21)</f>
        <v>0.396785349721276</v>
      </c>
      <c r="CE21" s="2" t="n">
        <f aca="false">CD21/SUM(CC$6:CC$40)</f>
        <v>0.429340143779724</v>
      </c>
      <c r="CF21" s="2" t="n">
        <f aca="false">ABS(CC21-CC$40)</f>
        <v>0.041435329328044</v>
      </c>
      <c r="CG21" s="0" t="s">
        <v>20</v>
      </c>
      <c r="CH21" s="0" t="s">
        <v>35</v>
      </c>
      <c r="CI21" s="0" t="s">
        <v>40</v>
      </c>
      <c r="CJ21" s="0" t="s">
        <v>25</v>
      </c>
      <c r="CK21" s="0" t="s">
        <v>22</v>
      </c>
      <c r="CL21" s="0" t="n">
        <v>0.023016251816603</v>
      </c>
      <c r="CM21" s="0" t="n">
        <f aca="false">(CM20+CL21)</f>
        <v>0.365837145638162</v>
      </c>
      <c r="CN21" s="2" t="n">
        <f aca="false">CM21/SUM(CL$6:CL$40)</f>
        <v>0.449844631650237</v>
      </c>
      <c r="CO21" s="2" t="n">
        <f aca="false">ABS(CL21-CL$40)</f>
        <v>0.001227162233398</v>
      </c>
      <c r="CP21" s="0" t="s">
        <v>20</v>
      </c>
      <c r="CQ21" s="0" t="s">
        <v>37</v>
      </c>
      <c r="CR21" s="0" t="s">
        <v>33</v>
      </c>
      <c r="CS21" s="0" t="s">
        <v>25</v>
      </c>
      <c r="CT21" s="0" t="s">
        <v>22</v>
      </c>
      <c r="CU21" s="0" t="n">
        <v>0.021534650170761</v>
      </c>
      <c r="CV21" s="0" t="n">
        <f aca="false">(CV20+CU21)</f>
        <v>0.340845143891621</v>
      </c>
      <c r="CW21" s="2" t="n">
        <f aca="false">CV21/SUM(CU$6:CU$40)</f>
        <v>0.445508393857331</v>
      </c>
      <c r="CX21" s="2" t="n">
        <f aca="false">ABS(CU21-CU$40)</f>
        <v>0.003086001895032</v>
      </c>
      <c r="CY21" s="0" t="s">
        <v>20</v>
      </c>
      <c r="CZ21" s="0" t="s">
        <v>39</v>
      </c>
      <c r="DA21" s="0" t="s">
        <v>71</v>
      </c>
      <c r="DB21" s="0" t="s">
        <v>25</v>
      </c>
      <c r="DC21" s="0" t="s">
        <v>22</v>
      </c>
      <c r="DD21" s="0" t="n">
        <v>0.020444018384771</v>
      </c>
      <c r="DE21" s="0" t="n">
        <f aca="false">(DE20+DD21)</f>
        <v>0.323798209422184</v>
      </c>
      <c r="DF21" s="2" t="n">
        <f aca="false">DE21/SUM(DD$6:DD$40)</f>
        <v>0.4462659546425</v>
      </c>
      <c r="DG21" s="2" t="n">
        <f aca="false">ABS(DD21-DD$40)</f>
        <v>0.00276015799285</v>
      </c>
      <c r="DH21" s="0" t="s">
        <v>20</v>
      </c>
      <c r="DI21" s="0" t="s">
        <v>41</v>
      </c>
      <c r="DJ21" s="0" t="s">
        <v>24</v>
      </c>
      <c r="DK21" s="0" t="s">
        <v>25</v>
      </c>
      <c r="DL21" s="0" t="s">
        <v>22</v>
      </c>
      <c r="DM21" s="0" t="n">
        <v>0.01944927583426</v>
      </c>
      <c r="DN21" s="0" t="n">
        <f aca="false">(DN20+DM21)</f>
        <v>0.308799402303115</v>
      </c>
      <c r="DO21" s="2" t="n">
        <f aca="false">DN21/SUM(DM$6:DM$40)</f>
        <v>0.448066226579969</v>
      </c>
      <c r="DP21" s="2" t="n">
        <f aca="false">ABS(DM21-DM$40)</f>
        <v>0.004931673848668</v>
      </c>
      <c r="DQ21" s="0" t="n">
        <f aca="false">1/35+DQ20</f>
        <v>0.457142857142857</v>
      </c>
      <c r="DV21" s="4"/>
      <c r="DW21" s="0" t="n">
        <v>0.5</v>
      </c>
      <c r="DX21" s="2" t="n">
        <v>0.0132056357859256</v>
      </c>
      <c r="DY21" s="2" t="n">
        <v>6.78659820886667E-006</v>
      </c>
      <c r="DZ21" s="0" t="n">
        <v>0.000635184154559614</v>
      </c>
    </row>
    <row r="22" customFormat="false" ht="12.8" hidden="false" customHeight="false" outlineLevel="0" collapsed="false">
      <c r="B22" s="0" t="n">
        <v>0.14125554566009</v>
      </c>
      <c r="D22" s="0" t="n">
        <f aca="false">POWER(B22-$C$3, 2)/($F$3-1)</f>
        <v>1.14951575920802E-007</v>
      </c>
      <c r="O22" s="0" t="s">
        <v>20</v>
      </c>
      <c r="P22" s="0" t="s">
        <v>21</v>
      </c>
      <c r="U22" s="0" t="s">
        <v>22</v>
      </c>
      <c r="V22" s="0" t="n">
        <v>0.16680215192591</v>
      </c>
      <c r="W22" s="0" t="n">
        <f aca="false">(W21+V22)</f>
        <v>2.99143389067087</v>
      </c>
      <c r="Z22" s="2" t="n">
        <f aca="false">W22/SUM(V$5:V$39)</f>
        <v>0.511923641053559</v>
      </c>
      <c r="AA22" s="2" t="n">
        <f aca="false">ABS(V22-V$40)</f>
        <v>0.000155442682445411</v>
      </c>
      <c r="AB22" s="0" t="s">
        <v>20</v>
      </c>
      <c r="AC22" s="0" t="s">
        <v>23</v>
      </c>
      <c r="AF22" s="0" t="s">
        <v>56</v>
      </c>
      <c r="AG22" s="0" t="s">
        <v>25</v>
      </c>
      <c r="AH22" s="0" t="s">
        <v>22</v>
      </c>
      <c r="AI22" s="0" t="n">
        <v>0.060610403177625</v>
      </c>
      <c r="AL22" s="0" t="n">
        <f aca="false">(AL21+AI22)</f>
        <v>1.08605291480527</v>
      </c>
      <c r="AM22" s="2" t="n">
        <f aca="false">AL22/SUM(AI$5:AI$39)</f>
        <v>0.505588298539214</v>
      </c>
      <c r="AN22" s="2" t="n">
        <f aca="false">ABS(AI22-AI$40)</f>
        <v>0.000763808547221308</v>
      </c>
      <c r="AO22" s="0" t="s">
        <v>20</v>
      </c>
      <c r="AR22" s="0" t="s">
        <v>26</v>
      </c>
      <c r="AS22" s="0" t="s">
        <v>57</v>
      </c>
      <c r="AT22" s="0" t="s">
        <v>25</v>
      </c>
      <c r="AU22" s="0" t="s">
        <v>22</v>
      </c>
      <c r="AX22" s="0" t="n">
        <v>0.040625283267937</v>
      </c>
      <c r="AY22" s="0" t="n">
        <f aca="false">(AY21+AX22)</f>
        <v>0.727658149389221</v>
      </c>
      <c r="AZ22" s="2" t="n">
        <f aca="false">AY22/SUM(AX$5:AX$39)</f>
        <v>0.509813487413087</v>
      </c>
      <c r="BA22" s="2" t="n">
        <f aca="false">ABS(AX22-AX$40)</f>
        <v>0.000154792883414995</v>
      </c>
      <c r="BB22" s="0" t="s">
        <v>20</v>
      </c>
      <c r="BC22" s="0" t="s">
        <v>28</v>
      </c>
      <c r="BD22" s="0" t="s">
        <v>40</v>
      </c>
      <c r="BE22" s="0" t="s">
        <v>25</v>
      </c>
      <c r="BF22" s="0" t="s">
        <v>22</v>
      </c>
      <c r="BG22" s="0" t="n">
        <v>0.032538696071451</v>
      </c>
      <c r="BH22" s="0" t="n">
        <f aca="false">(BH21+BG22)</f>
        <v>0.58208332901961</v>
      </c>
      <c r="BI22" s="2" t="n">
        <f aca="false">BH22/SUM(BG$5:BG$39)</f>
        <v>0.50008822388966</v>
      </c>
      <c r="BJ22" s="2" t="n">
        <f aca="false">ABS(BG22-BG$40)</f>
        <v>0.000717340490155031</v>
      </c>
      <c r="BK22" s="0" t="s">
        <v>20</v>
      </c>
      <c r="BL22" s="0" t="s">
        <v>29</v>
      </c>
      <c r="BM22" s="0" t="s">
        <v>70</v>
      </c>
      <c r="BN22" s="0" t="s">
        <v>25</v>
      </c>
      <c r="BO22" s="0" t="s">
        <v>22</v>
      </c>
      <c r="BP22" s="0" t="n">
        <v>0.027859802182654</v>
      </c>
      <c r="BQ22" s="0" t="n">
        <f aca="false">(BQ21+BP22)</f>
        <v>0.497858592253398</v>
      </c>
      <c r="BR22" s="2" t="n">
        <f aca="false">BQ22/SUM(BP$5:BP$39)</f>
        <v>0.488831864408459</v>
      </c>
      <c r="BS22" s="2" t="n">
        <f aca="false">ABS(BP22-BP$40)</f>
        <v>0.00123922397116111</v>
      </c>
      <c r="BT22" s="0" t="n">
        <f aca="false">1/35+BT21</f>
        <v>0.514285714285714</v>
      </c>
      <c r="BX22" s="0" t="s">
        <v>20</v>
      </c>
      <c r="BY22" s="0" t="s">
        <v>34</v>
      </c>
      <c r="BZ22" s="0" t="s">
        <v>58</v>
      </c>
      <c r="CA22" s="0" t="s">
        <v>25</v>
      </c>
      <c r="CB22" s="0" t="s">
        <v>22</v>
      </c>
      <c r="CC22" s="0" t="n">
        <v>0.025009198430763</v>
      </c>
      <c r="CD22" s="0" t="n">
        <f aca="false">(CD21+CC22)</f>
        <v>0.421794548152039</v>
      </c>
      <c r="CE22" s="2" t="n">
        <f aca="false">CD22/SUM(CC$6:CC$40)</f>
        <v>0.456401255934248</v>
      </c>
      <c r="CF22" s="2" t="n">
        <f aca="false">ABS(CC22-CC$40)</f>
        <v>0.041404603434659</v>
      </c>
      <c r="CG22" s="0" t="s">
        <v>20</v>
      </c>
      <c r="CH22" s="0" t="s">
        <v>35</v>
      </c>
      <c r="CI22" s="0" t="s">
        <v>52</v>
      </c>
      <c r="CJ22" s="0" t="s">
        <v>25</v>
      </c>
      <c r="CK22" s="0" t="s">
        <v>22</v>
      </c>
      <c r="CL22" s="0" t="n">
        <v>0.023019264907532</v>
      </c>
      <c r="CM22" s="0" t="n">
        <f aca="false">(CM21+CL22)</f>
        <v>0.388856410545694</v>
      </c>
      <c r="CN22" s="2" t="n">
        <f aca="false">CM22/SUM(CL$6:CL$40)</f>
        <v>0.478149829377288</v>
      </c>
      <c r="CO22" s="2" t="n">
        <f aca="false">ABS(CL22-CL$40)</f>
        <v>0.001224149142469</v>
      </c>
      <c r="CP22" s="0" t="s">
        <v>20</v>
      </c>
      <c r="CQ22" s="0" t="s">
        <v>37</v>
      </c>
      <c r="CR22" s="0" t="s">
        <v>54</v>
      </c>
      <c r="CS22" s="0" t="s">
        <v>25</v>
      </c>
      <c r="CT22" s="0" t="s">
        <v>22</v>
      </c>
      <c r="CU22" s="0" t="n">
        <v>0.021549505896262</v>
      </c>
      <c r="CV22" s="0" t="n">
        <f aca="false">(CV21+CU22)</f>
        <v>0.362394649787883</v>
      </c>
      <c r="CW22" s="2" t="n">
        <f aca="false">CV22/SUM(CU$6:CU$40)</f>
        <v>0.473675102206609</v>
      </c>
      <c r="CX22" s="2" t="n">
        <f aca="false">ABS(CU22-CU$40)</f>
        <v>0.003071146169531</v>
      </c>
      <c r="CY22" s="0" t="s">
        <v>20</v>
      </c>
      <c r="CZ22" s="0" t="s">
        <v>39</v>
      </c>
      <c r="DA22" s="0" t="s">
        <v>54</v>
      </c>
      <c r="DB22" s="0" t="s">
        <v>25</v>
      </c>
      <c r="DC22" s="0" t="s">
        <v>22</v>
      </c>
      <c r="DD22" s="0" t="n">
        <v>0.020447330520627</v>
      </c>
      <c r="DE22" s="0" t="n">
        <f aca="false">(DE21+DD22)</f>
        <v>0.344245539942811</v>
      </c>
      <c r="DF22" s="2" t="n">
        <f aca="false">DE22/SUM(DD$6:DD$40)</f>
        <v>0.474446924175845</v>
      </c>
      <c r="DG22" s="2" t="n">
        <f aca="false">ABS(DD22-DD$40)</f>
        <v>0.002756845856994</v>
      </c>
      <c r="DH22" s="0" t="s">
        <v>20</v>
      </c>
      <c r="DI22" s="0" t="s">
        <v>41</v>
      </c>
      <c r="DJ22" s="0" t="s">
        <v>72</v>
      </c>
      <c r="DK22" s="0" t="s">
        <v>25</v>
      </c>
      <c r="DL22" s="0" t="s">
        <v>22</v>
      </c>
      <c r="DM22" s="0" t="n">
        <v>0.019466928220139</v>
      </c>
      <c r="DN22" s="0" t="n">
        <f aca="false">(DN21+DM22)</f>
        <v>0.328266330523254</v>
      </c>
      <c r="DO22" s="2" t="n">
        <f aca="false">DN22/SUM(DM$6:DM$40)</f>
        <v>0.476312631869765</v>
      </c>
      <c r="DP22" s="2" t="n">
        <f aca="false">ABS(DM22-DM$40)</f>
        <v>0.004914021462789</v>
      </c>
      <c r="DQ22" s="0" t="n">
        <f aca="false">1/35+DQ21</f>
        <v>0.485714285714286</v>
      </c>
      <c r="DW22" s="0" t="n">
        <v>0.6</v>
      </c>
      <c r="DX22" s="0" t="n">
        <v>0.0113037003599791</v>
      </c>
    </row>
    <row r="23" customFormat="false" ht="12.8" hidden="false" customHeight="false" outlineLevel="0" collapsed="false">
      <c r="B23" s="0" t="n">
        <v>0.14164829326252</v>
      </c>
      <c r="D23" s="0" t="n">
        <f aca="false">POWER(B23-$C$3, 2)/($F$3-1)</f>
        <v>7.0816498867528E-008</v>
      </c>
      <c r="O23" s="0" t="s">
        <v>20</v>
      </c>
      <c r="P23" s="0" t="s">
        <v>21</v>
      </c>
      <c r="U23" s="0" t="s">
        <v>22</v>
      </c>
      <c r="V23" s="0" t="n">
        <v>0.16681831666042</v>
      </c>
      <c r="W23" s="0" t="n">
        <f aca="false">(W22+V23)</f>
        <v>3.15825220733129</v>
      </c>
      <c r="Z23" s="2" t="n">
        <f aca="false">W23/SUM(V$5:V$39)</f>
        <v>0.540471235010274</v>
      </c>
      <c r="AA23" s="2" t="n">
        <f aca="false">ABS(V23-V$40)</f>
        <v>0.000139277947935418</v>
      </c>
      <c r="AB23" s="0" t="s">
        <v>20</v>
      </c>
      <c r="AC23" s="0" t="s">
        <v>23</v>
      </c>
      <c r="AF23" s="0" t="s">
        <v>59</v>
      </c>
      <c r="AG23" s="0" t="s">
        <v>25</v>
      </c>
      <c r="AH23" s="0" t="s">
        <v>22</v>
      </c>
      <c r="AI23" s="0" t="n">
        <v>0.060617314904637</v>
      </c>
      <c r="AL23" s="0" t="n">
        <f aca="false">(AL22+AI23)</f>
        <v>1.14667022970991</v>
      </c>
      <c r="AM23" s="2" t="n">
        <f aca="false">AL23/SUM(AI$5:AI$39)</f>
        <v>0.533807370268464</v>
      </c>
      <c r="AN23" s="2" t="n">
        <f aca="false">ABS(AI23-AI$40)</f>
        <v>0.00075689682020931</v>
      </c>
      <c r="AO23" s="0" t="s">
        <v>20</v>
      </c>
      <c r="AR23" s="0" t="s">
        <v>26</v>
      </c>
      <c r="AS23" s="0" t="s">
        <v>40</v>
      </c>
      <c r="AT23" s="0" t="s">
        <v>25</v>
      </c>
      <c r="AU23" s="0" t="s">
        <v>22</v>
      </c>
      <c r="AX23" s="0" t="n">
        <v>0.040649450353071</v>
      </c>
      <c r="AY23" s="0" t="n">
        <f aca="false">(AY22+AX23)</f>
        <v>0.768307599742292</v>
      </c>
      <c r="AZ23" s="2" t="n">
        <f aca="false">AY23/SUM(AX$5:AX$39)</f>
        <v>0.538293396644255</v>
      </c>
      <c r="BA23" s="2" t="n">
        <f aca="false">ABS(AX23-AX$40)</f>
        <v>0.000130625798280992</v>
      </c>
      <c r="BB23" s="0" t="s">
        <v>20</v>
      </c>
      <c r="BC23" s="0" t="s">
        <v>28</v>
      </c>
      <c r="BD23" s="0" t="s">
        <v>66</v>
      </c>
      <c r="BE23" s="0" t="s">
        <v>25</v>
      </c>
      <c r="BF23" s="0" t="s">
        <v>22</v>
      </c>
      <c r="BG23" s="0" t="n">
        <v>0.032592448468497</v>
      </c>
      <c r="BH23" s="0" t="n">
        <f aca="false">(BH22+BG23)</f>
        <v>0.614675777488107</v>
      </c>
      <c r="BI23" s="2" t="n">
        <f aca="false">BH23/SUM(BG$5:BG$39)</f>
        <v>0.528089540632879</v>
      </c>
      <c r="BJ23" s="2" t="n">
        <f aca="false">ABS(BG23-BG$40)</f>
        <v>0.000663588093109034</v>
      </c>
      <c r="BK23" s="0" t="s">
        <v>20</v>
      </c>
      <c r="BL23" s="0" t="s">
        <v>29</v>
      </c>
      <c r="BM23" s="0" t="s">
        <v>71</v>
      </c>
      <c r="BN23" s="0" t="s">
        <v>25</v>
      </c>
      <c r="BO23" s="0" t="s">
        <v>22</v>
      </c>
      <c r="BP23" s="0" t="n">
        <v>0.027873932165627</v>
      </c>
      <c r="BQ23" s="0" t="n">
        <f aca="false">(BQ22+BP23)</f>
        <v>0.525732524419025</v>
      </c>
      <c r="BR23" s="2" t="n">
        <f aca="false">BQ23/SUM(BP$5:BP$39)</f>
        <v>0.516200411302962</v>
      </c>
      <c r="BS23" s="2" t="n">
        <f aca="false">ABS(BP23-BP$40)</f>
        <v>0.00122509398818811</v>
      </c>
      <c r="BT23" s="0" t="n">
        <f aca="false">1/35+BT22</f>
        <v>0.542857142857143</v>
      </c>
      <c r="BX23" s="0" t="s">
        <v>20</v>
      </c>
      <c r="BY23" s="0" t="s">
        <v>34</v>
      </c>
      <c r="BZ23" s="0" t="s">
        <v>31</v>
      </c>
      <c r="CA23" s="0" t="s">
        <v>25</v>
      </c>
      <c r="CB23" s="0" t="s">
        <v>22</v>
      </c>
      <c r="CC23" s="0" t="n">
        <v>0.025012592192919</v>
      </c>
      <c r="CD23" s="0" t="n">
        <f aca="false">(CD22+CC23)</f>
        <v>0.446807140344958</v>
      </c>
      <c r="CE23" s="2" t="n">
        <f aca="false">CD23/SUM(CC$6:CC$40)</f>
        <v>0.483466040296763</v>
      </c>
      <c r="CF23" s="2" t="n">
        <f aca="false">ABS(CC23-CC$40)</f>
        <v>0.041401209672503</v>
      </c>
      <c r="CG23" s="0" t="s">
        <v>20</v>
      </c>
      <c r="CH23" s="0" t="s">
        <v>35</v>
      </c>
      <c r="CI23" s="0" t="s">
        <v>60</v>
      </c>
      <c r="CJ23" s="0" t="s">
        <v>25</v>
      </c>
      <c r="CK23" s="0" t="s">
        <v>22</v>
      </c>
      <c r="CL23" s="0" t="n">
        <v>0.023024888161216</v>
      </c>
      <c r="CM23" s="0" t="n">
        <f aca="false">(CM22+CL23)</f>
        <v>0.41188129870691</v>
      </c>
      <c r="CN23" s="2" t="n">
        <f aca="false">CM23/SUM(CL$6:CL$40)</f>
        <v>0.506461941630412</v>
      </c>
      <c r="CO23" s="2" t="n">
        <f aca="false">ABS(CL23-CL$40)</f>
        <v>0.001218525888785</v>
      </c>
      <c r="CP23" s="0" t="s">
        <v>20</v>
      </c>
      <c r="CQ23" s="0" t="s">
        <v>37</v>
      </c>
      <c r="CR23" s="0" t="s">
        <v>40</v>
      </c>
      <c r="CS23" s="0" t="s">
        <v>25</v>
      </c>
      <c r="CT23" s="0" t="s">
        <v>22</v>
      </c>
      <c r="CU23" s="0" t="n">
        <v>0.021555539488737</v>
      </c>
      <c r="CV23" s="0" t="n">
        <f aca="false">(CV22+CU23)</f>
        <v>0.38395018927662</v>
      </c>
      <c r="CW23" s="2" t="n">
        <f aca="false">CV23/SUM(CU$6:CU$40)</f>
        <v>0.501849696882392</v>
      </c>
      <c r="CX23" s="2" t="n">
        <f aca="false">ABS(CU23-CU$40)</f>
        <v>0.003065112577056</v>
      </c>
      <c r="CY23" s="0" t="s">
        <v>20</v>
      </c>
      <c r="CZ23" s="0" t="s">
        <v>39</v>
      </c>
      <c r="DA23" s="0" t="s">
        <v>53</v>
      </c>
      <c r="DB23" s="0" t="s">
        <v>25</v>
      </c>
      <c r="DC23" s="0" t="s">
        <v>22</v>
      </c>
      <c r="DD23" s="0" t="n">
        <v>0.020496396607226</v>
      </c>
      <c r="DE23" s="0" t="n">
        <f aca="false">(DE22+DD23)</f>
        <v>0.364741936550037</v>
      </c>
      <c r="DF23" s="2" t="n">
        <f aca="false">DE23/SUM(DD$6:DD$40)</f>
        <v>0.502695517690236</v>
      </c>
      <c r="DG23" s="2" t="n">
        <f aca="false">ABS(DD23-DD$40)</f>
        <v>0.002707779770395</v>
      </c>
      <c r="DH23" s="0" t="s">
        <v>20</v>
      </c>
      <c r="DI23" s="0" t="s">
        <v>41</v>
      </c>
      <c r="DJ23" s="0" t="s">
        <v>73</v>
      </c>
      <c r="DK23" s="0" t="s">
        <v>25</v>
      </c>
      <c r="DL23" s="0" t="s">
        <v>22</v>
      </c>
      <c r="DM23" s="0" t="n">
        <v>0.01948902749703</v>
      </c>
      <c r="DN23" s="0" t="n">
        <f aca="false">(DN22+DM23)</f>
        <v>0.347755358020284</v>
      </c>
      <c r="DO23" s="2" t="n">
        <f aca="false">DN23/SUM(DM$6:DM$40)</f>
        <v>0.504591103088229</v>
      </c>
      <c r="DP23" s="2" t="n">
        <f aca="false">ABS(DM23-DM$40)</f>
        <v>0.004891922185898</v>
      </c>
      <c r="DQ23" s="0" t="n">
        <f aca="false">1/35+DQ22</f>
        <v>0.514285714285714</v>
      </c>
      <c r="DW23" s="0" t="n">
        <v>0.7</v>
      </c>
      <c r="DX23" s="0" t="n">
        <v>0.00997258260995516</v>
      </c>
    </row>
    <row r="24" customFormat="false" ht="12.8" hidden="false" customHeight="false" outlineLevel="0" collapsed="false">
      <c r="B24" s="0" t="n">
        <v>0.14010044665935</v>
      </c>
      <c r="D24" s="0" t="n">
        <f aca="false">POWER(B24-$C$3, 2)/($F$3-1)</f>
        <v>3.06408296066048E-007</v>
      </c>
      <c r="O24" s="0" t="s">
        <v>20</v>
      </c>
      <c r="P24" s="0" t="s">
        <v>21</v>
      </c>
      <c r="U24" s="0" t="s">
        <v>22</v>
      </c>
      <c r="V24" s="0" t="n">
        <v>0.16683424154798</v>
      </c>
      <c r="W24" s="0" t="n">
        <f aca="false">(W23+V24)</f>
        <v>3.32508644887927</v>
      </c>
      <c r="Z24" s="2" t="n">
        <f aca="false">W24/SUM(V$5:V$39)</f>
        <v>0.569021554190651</v>
      </c>
      <c r="AA24" s="2" t="n">
        <f aca="false">ABS(V24-V$40)</f>
        <v>0.00012335306037542</v>
      </c>
      <c r="AB24" s="0" t="s">
        <v>20</v>
      </c>
      <c r="AC24" s="0" t="s">
        <v>23</v>
      </c>
      <c r="AF24" s="0" t="s">
        <v>67</v>
      </c>
      <c r="AG24" s="0" t="s">
        <v>25</v>
      </c>
      <c r="AH24" s="0" t="s">
        <v>22</v>
      </c>
      <c r="AI24" s="0" t="n">
        <v>0.060720896745804</v>
      </c>
      <c r="AL24" s="0" t="n">
        <f aca="false">(AL23+AI24)</f>
        <v>1.20739112645571</v>
      </c>
      <c r="AM24" s="2" t="n">
        <f aca="false">AL24/SUM(AI$5:AI$39)</f>
        <v>0.562074662269601</v>
      </c>
      <c r="AN24" s="2" t="n">
        <f aca="false">ABS(AI24-AI$40)</f>
        <v>0.000653314979042308</v>
      </c>
      <c r="AO24" s="0" t="s">
        <v>20</v>
      </c>
      <c r="AR24" s="0" t="s">
        <v>26</v>
      </c>
      <c r="AS24" s="0" t="s">
        <v>63</v>
      </c>
      <c r="AT24" s="0" t="s">
        <v>25</v>
      </c>
      <c r="AU24" s="0" t="s">
        <v>22</v>
      </c>
      <c r="AX24" s="0" t="n">
        <v>0.040745579415796</v>
      </c>
      <c r="AY24" s="0" t="n">
        <f aca="false">(AY23+AX24)</f>
        <v>0.809053179158088</v>
      </c>
      <c r="AZ24" s="2" t="n">
        <f aca="false">AY24/SUM(AX$5:AX$39)</f>
        <v>0.566840656035316</v>
      </c>
      <c r="BA24" s="2" t="n">
        <f aca="false">ABS(AX24-AX$40)</f>
        <v>3.4496735555993E-005</v>
      </c>
      <c r="BB24" s="0" t="s">
        <v>20</v>
      </c>
      <c r="BC24" s="0" t="s">
        <v>28</v>
      </c>
      <c r="BD24" s="0" t="s">
        <v>67</v>
      </c>
      <c r="BE24" s="0" t="s">
        <v>25</v>
      </c>
      <c r="BF24" s="0" t="s">
        <v>22</v>
      </c>
      <c r="BG24" s="0" t="n">
        <v>0.032593475902932</v>
      </c>
      <c r="BH24" s="0" t="n">
        <f aca="false">(BH23+BG24)</f>
        <v>0.647269253391039</v>
      </c>
      <c r="BI24" s="2" t="n">
        <f aca="false">BH24/SUM(BG$5:BG$39)</f>
        <v>0.556091740081094</v>
      </c>
      <c r="BJ24" s="2" t="n">
        <f aca="false">ABS(BG24-BG$40)</f>
        <v>0.000662560658674032</v>
      </c>
      <c r="BK24" s="0" t="s">
        <v>20</v>
      </c>
      <c r="BL24" s="0" t="s">
        <v>29</v>
      </c>
      <c r="BM24" s="0" t="s">
        <v>66</v>
      </c>
      <c r="BN24" s="0" t="s">
        <v>25</v>
      </c>
      <c r="BO24" s="0" t="s">
        <v>22</v>
      </c>
      <c r="BP24" s="0" t="n">
        <v>0.027884010254993</v>
      </c>
      <c r="BQ24" s="0" t="n">
        <f aca="false">(BQ23+BP24)</f>
        <v>0.553616534674018</v>
      </c>
      <c r="BR24" s="2" t="n">
        <f aca="false">BQ24/SUM(BP$5:BP$39)</f>
        <v>0.543578853559905</v>
      </c>
      <c r="BS24" s="2" t="n">
        <f aca="false">ABS(BP24-BP$40)</f>
        <v>0.00121501589882211</v>
      </c>
      <c r="BT24" s="0" t="n">
        <f aca="false">1/35+BT23</f>
        <v>0.571428571428571</v>
      </c>
      <c r="BX24" s="0" t="s">
        <v>20</v>
      </c>
      <c r="BY24" s="0" t="s">
        <v>34</v>
      </c>
      <c r="BZ24" s="0" t="s">
        <v>24</v>
      </c>
      <c r="CA24" s="0" t="s">
        <v>25</v>
      </c>
      <c r="CB24" s="0" t="s">
        <v>22</v>
      </c>
      <c r="CC24" s="0" t="n">
        <v>0.025015668595935</v>
      </c>
      <c r="CD24" s="0" t="n">
        <f aca="false">(CD23+CC24)</f>
        <v>0.471822808940893</v>
      </c>
      <c r="CE24" s="2" t="n">
        <f aca="false">CD24/SUM(CC$6:CC$40)</f>
        <v>0.510534153469967</v>
      </c>
      <c r="CF24" s="2" t="n">
        <f aca="false">ABS(CC24-CC$40)</f>
        <v>0.041398133269487</v>
      </c>
      <c r="CG24" s="0" t="s">
        <v>20</v>
      </c>
      <c r="CH24" s="0" t="s">
        <v>35</v>
      </c>
      <c r="CI24" s="0" t="s">
        <v>69</v>
      </c>
      <c r="CJ24" s="0" t="s">
        <v>25</v>
      </c>
      <c r="CK24" s="0" t="s">
        <v>22</v>
      </c>
      <c r="CL24" s="0" t="n">
        <v>0.023109678759254</v>
      </c>
      <c r="CM24" s="0" t="n">
        <f aca="false">(CM23+CL24)</f>
        <v>0.434990977466164</v>
      </c>
      <c r="CN24" s="2" t="n">
        <f aca="false">CM24/SUM(CL$6:CL$40)</f>
        <v>0.534878315016657</v>
      </c>
      <c r="CO24" s="2" t="n">
        <f aca="false">ABS(CL24-CL$40)</f>
        <v>0.001133735290747</v>
      </c>
      <c r="CP24" s="0" t="s">
        <v>20</v>
      </c>
      <c r="CQ24" s="0" t="s">
        <v>37</v>
      </c>
      <c r="CR24" s="0" t="s">
        <v>53</v>
      </c>
      <c r="CS24" s="0" t="s">
        <v>25</v>
      </c>
      <c r="CT24" s="0" t="s">
        <v>22</v>
      </c>
      <c r="CU24" s="0" t="n">
        <v>0.021557466915812</v>
      </c>
      <c r="CV24" s="0" t="n">
        <f aca="false">(CV23+CU24)</f>
        <v>0.405507656192432</v>
      </c>
      <c r="CW24" s="2" t="n">
        <f aca="false">CV24/SUM(CU$6:CU$40)</f>
        <v>0.530026810839896</v>
      </c>
      <c r="CX24" s="2" t="n">
        <f aca="false">ABS(CU24-CU$40)</f>
        <v>0.003063185149981</v>
      </c>
      <c r="CY24" s="0" t="s">
        <v>20</v>
      </c>
      <c r="CZ24" s="0" t="s">
        <v>39</v>
      </c>
      <c r="DA24" s="0" t="s">
        <v>33</v>
      </c>
      <c r="DB24" s="0" t="s">
        <v>25</v>
      </c>
      <c r="DC24" s="0" t="s">
        <v>22</v>
      </c>
      <c r="DD24" s="0" t="n">
        <v>0.020497573302213</v>
      </c>
      <c r="DE24" s="0" t="n">
        <f aca="false">(DE23+DD24)</f>
        <v>0.38523950985225</v>
      </c>
      <c r="DF24" s="2" t="n">
        <f aca="false">DE24/SUM(DD$6:DD$40)</f>
        <v>0.53094573295205</v>
      </c>
      <c r="DG24" s="2" t="n">
        <f aca="false">ABS(DD24-DD$40)</f>
        <v>0.002706603075408</v>
      </c>
      <c r="DH24" s="0" t="s">
        <v>20</v>
      </c>
      <c r="DI24" s="0" t="s">
        <v>41</v>
      </c>
      <c r="DJ24" s="0" t="s">
        <v>52</v>
      </c>
      <c r="DK24" s="0" t="s">
        <v>25</v>
      </c>
      <c r="DL24" s="0" t="s">
        <v>22</v>
      </c>
      <c r="DM24" s="0" t="n">
        <v>0.019509020419689</v>
      </c>
      <c r="DN24" s="0" t="n">
        <f aca="false">(DN23+DM24)</f>
        <v>0.367264378439973</v>
      </c>
      <c r="DO24" s="2" t="n">
        <f aca="false">DN24/SUM(DM$6:DM$40)</f>
        <v>0.532898583927007</v>
      </c>
      <c r="DP24" s="2" t="n">
        <f aca="false">ABS(DM24-DM$40)</f>
        <v>0.004871929263239</v>
      </c>
      <c r="DQ24" s="0" t="n">
        <f aca="false">1/35+DQ23</f>
        <v>0.542857142857143</v>
      </c>
      <c r="DW24" s="0" t="n">
        <v>0.8</v>
      </c>
      <c r="DX24" s="0" t="n">
        <v>0.00899276737639908</v>
      </c>
    </row>
    <row r="25" customFormat="false" ht="12.8" hidden="false" customHeight="false" outlineLevel="0" collapsed="false">
      <c r="B25" s="0" t="n">
        <v>0.14041008806121</v>
      </c>
      <c r="D25" s="0" t="n">
        <f aca="false">POWER(B25-$C$3, 2)/($F$3-1)</f>
        <v>2.46058289752943E-007</v>
      </c>
      <c r="O25" s="0" t="s">
        <v>20</v>
      </c>
      <c r="P25" s="0" t="s">
        <v>21</v>
      </c>
      <c r="U25" s="0" t="s">
        <v>22</v>
      </c>
      <c r="V25" s="0" t="n">
        <v>0.16693820236791</v>
      </c>
      <c r="W25" s="0" t="n">
        <f aca="false">(W24+V25)</f>
        <v>3.49202465124718</v>
      </c>
      <c r="Z25" s="2" t="n">
        <f aca="false">W25/SUM(V$5:V$39)</f>
        <v>0.597589664170829</v>
      </c>
      <c r="AA25" s="2" t="n">
        <f aca="false">ABS(V25-V$40)</f>
        <v>1.93922404454205E-005</v>
      </c>
      <c r="AB25" s="0" t="s">
        <v>20</v>
      </c>
      <c r="AC25" s="0" t="s">
        <v>23</v>
      </c>
      <c r="AF25" s="0" t="s">
        <v>49</v>
      </c>
      <c r="AG25" s="0" t="s">
        <v>25</v>
      </c>
      <c r="AH25" s="0" t="s">
        <v>22</v>
      </c>
      <c r="AI25" s="0" t="n">
        <v>0.060724490115726</v>
      </c>
      <c r="AL25" s="0" t="n">
        <f aca="false">(AL24+AI25)</f>
        <v>1.26811561657144</v>
      </c>
      <c r="AM25" s="2" t="n">
        <f aca="false">AL25/SUM(AI$5:AI$39)</f>
        <v>0.590343627085902</v>
      </c>
      <c r="AN25" s="2" t="n">
        <f aca="false">ABS(AI25-AI$40)</f>
        <v>0.000649721609120309</v>
      </c>
      <c r="AO25" s="0" t="s">
        <v>20</v>
      </c>
      <c r="AR25" s="0" t="s">
        <v>26</v>
      </c>
      <c r="AS25" s="0" t="s">
        <v>71</v>
      </c>
      <c r="AT25" s="0" t="s">
        <v>25</v>
      </c>
      <c r="AU25" s="0" t="s">
        <v>22</v>
      </c>
      <c r="AX25" s="0" t="n">
        <v>0.040754955413176</v>
      </c>
      <c r="AY25" s="0" t="n">
        <f aca="false">(AY24+AX25)</f>
        <v>0.849808134571264</v>
      </c>
      <c r="AZ25" s="2" t="n">
        <f aca="false">AY25/SUM(AX$5:AX$39)</f>
        <v>0.595394484458726</v>
      </c>
      <c r="BA25" s="2" t="n">
        <f aca="false">ABS(AX25-AX$40)</f>
        <v>2.5120738175996E-005</v>
      </c>
      <c r="BB25" s="0" t="s">
        <v>20</v>
      </c>
      <c r="BC25" s="0" t="s">
        <v>28</v>
      </c>
      <c r="BD25" s="0" t="s">
        <v>70</v>
      </c>
      <c r="BE25" s="0" t="s">
        <v>25</v>
      </c>
      <c r="BF25" s="0" t="s">
        <v>22</v>
      </c>
      <c r="BG25" s="0" t="n">
        <v>0.032614012981142</v>
      </c>
      <c r="BH25" s="0" t="n">
        <f aca="false">(BH24+BG25)</f>
        <v>0.679883266372181</v>
      </c>
      <c r="BI25" s="2" t="n">
        <f aca="false">BH25/SUM(BG$5:BG$39)</f>
        <v>0.584111583654219</v>
      </c>
      <c r="BJ25" s="2" t="n">
        <f aca="false">ABS(BG25-BG$40)</f>
        <v>0.00064202358046403</v>
      </c>
      <c r="BK25" s="0" t="s">
        <v>20</v>
      </c>
      <c r="BL25" s="0" t="s">
        <v>29</v>
      </c>
      <c r="BM25" s="0" t="s">
        <v>69</v>
      </c>
      <c r="BN25" s="0" t="s">
        <v>25</v>
      </c>
      <c r="BO25" s="0" t="s">
        <v>22</v>
      </c>
      <c r="BP25" s="0" t="n">
        <v>0.027894894686626</v>
      </c>
      <c r="BQ25" s="0" t="n">
        <f aca="false">(BQ24+BP25)</f>
        <v>0.581511429360644</v>
      </c>
      <c r="BR25" s="2" t="n">
        <f aca="false">BQ25/SUM(BP$5:BP$39)</f>
        <v>0.570967982901677</v>
      </c>
      <c r="BS25" s="2" t="n">
        <f aca="false">ABS(BP25-BP$40)</f>
        <v>0.00120413146718911</v>
      </c>
      <c r="BT25" s="0" t="n">
        <f aca="false">1/35+BT24</f>
        <v>0.6</v>
      </c>
      <c r="BX25" s="0" t="s">
        <v>20</v>
      </c>
      <c r="BY25" s="0" t="s">
        <v>34</v>
      </c>
      <c r="BZ25" s="0" t="s">
        <v>64</v>
      </c>
      <c r="CA25" s="0" t="s">
        <v>25</v>
      </c>
      <c r="CB25" s="0" t="s">
        <v>22</v>
      </c>
      <c r="CC25" s="0" t="n">
        <v>0.0250807892038</v>
      </c>
      <c r="CD25" s="0" t="n">
        <f aca="false">(CD24+CC25)</f>
        <v>0.496903598144693</v>
      </c>
      <c r="CE25" s="2" t="n">
        <f aca="false">CD25/SUM(CC$6:CC$40)</f>
        <v>0.537672730159939</v>
      </c>
      <c r="CF25" s="2" t="n">
        <f aca="false">ABS(CC25-CC$40)</f>
        <v>0.041333012661622</v>
      </c>
      <c r="CG25" s="0" t="s">
        <v>20</v>
      </c>
      <c r="CH25" s="0" t="s">
        <v>35</v>
      </c>
      <c r="CI25" s="0" t="s">
        <v>71</v>
      </c>
      <c r="CJ25" s="0" t="s">
        <v>25</v>
      </c>
      <c r="CK25" s="0" t="s">
        <v>22</v>
      </c>
      <c r="CL25" s="0" t="n">
        <v>0.023143738380709</v>
      </c>
      <c r="CM25" s="0" t="n">
        <f aca="false">(CM24+CL25)</f>
        <v>0.458134715846873</v>
      </c>
      <c r="CN25" s="2" t="n">
        <f aca="false">CM25/SUM(CL$6:CL$40)</f>
        <v>0.563336569163371</v>
      </c>
      <c r="CO25" s="2" t="n">
        <f aca="false">ABS(CL25-CL$40)</f>
        <v>0.001099675669292</v>
      </c>
      <c r="CP25" s="0" t="s">
        <v>20</v>
      </c>
      <c r="CQ25" s="0" t="s">
        <v>37</v>
      </c>
      <c r="CR25" s="0" t="s">
        <v>58</v>
      </c>
      <c r="CS25" s="0" t="s">
        <v>25</v>
      </c>
      <c r="CT25" s="0" t="s">
        <v>22</v>
      </c>
      <c r="CU25" s="0" t="n">
        <v>0.021651247569384</v>
      </c>
      <c r="CV25" s="0" t="n">
        <f aca="false">(CV24+CU25)</f>
        <v>0.427158903761816</v>
      </c>
      <c r="CW25" s="2" t="n">
        <f aca="false">CV25/SUM(CU$6:CU$40)</f>
        <v>0.558326502657453</v>
      </c>
      <c r="CX25" s="2" t="n">
        <f aca="false">ABS(CU25-CU$40)</f>
        <v>0.002969404496409</v>
      </c>
      <c r="CY25" s="0" t="s">
        <v>20</v>
      </c>
      <c r="CZ25" s="0" t="s">
        <v>39</v>
      </c>
      <c r="DA25" s="0" t="s">
        <v>61</v>
      </c>
      <c r="DB25" s="0" t="s">
        <v>25</v>
      </c>
      <c r="DC25" s="0" t="s">
        <v>22</v>
      </c>
      <c r="DD25" s="0" t="n">
        <v>0.020504601086623</v>
      </c>
      <c r="DE25" s="0" t="n">
        <f aca="false">(DE24+DD25)</f>
        <v>0.405744110938873</v>
      </c>
      <c r="DF25" s="2" t="n">
        <f aca="false">DE25/SUM(DD$6:DD$40)</f>
        <v>0.559205634063964</v>
      </c>
      <c r="DG25" s="2" t="n">
        <f aca="false">ABS(DD25-DD$40)</f>
        <v>0.002699575290998</v>
      </c>
      <c r="DH25" s="0" t="s">
        <v>20</v>
      </c>
      <c r="DI25" s="0" t="s">
        <v>41</v>
      </c>
      <c r="DJ25" s="0" t="s">
        <v>61</v>
      </c>
      <c r="DK25" s="0" t="s">
        <v>25</v>
      </c>
      <c r="DL25" s="0" t="s">
        <v>22</v>
      </c>
      <c r="DM25" s="0" t="n">
        <v>0.0195419403545</v>
      </c>
      <c r="DN25" s="0" t="n">
        <f aca="false">(DN24+DM25)</f>
        <v>0.386806318794473</v>
      </c>
      <c r="DO25" s="2" t="n">
        <f aca="false">DN25/SUM(DM$6:DM$40)</f>
        <v>0.561253831409309</v>
      </c>
      <c r="DP25" s="2" t="n">
        <f aca="false">ABS(DM25-DM$40)</f>
        <v>0.004839009328428</v>
      </c>
      <c r="DQ25" s="0" t="n">
        <f aca="false">1/35+DQ24</f>
        <v>0.571428571428571</v>
      </c>
      <c r="DW25" s="0" t="n">
        <v>0.9</v>
      </c>
      <c r="DX25" s="0" t="n">
        <v>0.00824210382887054</v>
      </c>
    </row>
    <row r="26" customFormat="false" ht="12.8" hidden="false" customHeight="false" outlineLevel="0" collapsed="false">
      <c r="B26" s="0" t="n">
        <v>0.1420265996405</v>
      </c>
      <c r="D26" s="0" t="n">
        <f aca="false">POWER(B26-$C$3, 2)/($F$3-1)</f>
        <v>3.83626926225912E-008</v>
      </c>
      <c r="O26" s="0" t="s">
        <v>20</v>
      </c>
      <c r="P26" s="0" t="s">
        <v>21</v>
      </c>
      <c r="U26" s="0" t="s">
        <v>22</v>
      </c>
      <c r="V26" s="0" t="n">
        <v>0.16707864690698</v>
      </c>
      <c r="W26" s="0" t="n">
        <f aca="false">(W25+V26)</f>
        <v>3.65910329815416</v>
      </c>
      <c r="Z26" s="2" t="n">
        <f aca="false">W26/SUM(V$5:V$39)</f>
        <v>0.62618180840429</v>
      </c>
      <c r="AA26" s="2" t="n">
        <f aca="false">ABS(V26-V$40)</f>
        <v>0.00012105229862458</v>
      </c>
      <c r="AB26" s="0" t="s">
        <v>20</v>
      </c>
      <c r="AC26" s="0" t="s">
        <v>23</v>
      </c>
      <c r="AF26" s="0" t="s">
        <v>63</v>
      </c>
      <c r="AG26" s="0" t="s">
        <v>25</v>
      </c>
      <c r="AH26" s="0" t="s">
        <v>22</v>
      </c>
      <c r="AI26" s="0" t="n">
        <v>0.060825140174796</v>
      </c>
      <c r="AL26" s="0" t="n">
        <f aca="false">(AL25+AI26)</f>
        <v>1.32894075674623</v>
      </c>
      <c r="AM26" s="2" t="n">
        <f aca="false">AL26/SUM(AI$5:AI$39)</f>
        <v>0.618659447346739</v>
      </c>
      <c r="AN26" s="2" t="n">
        <f aca="false">ABS(AI26-AI$40)</f>
        <v>0.000549071550050309</v>
      </c>
      <c r="AO26" s="0" t="s">
        <v>20</v>
      </c>
      <c r="AR26" s="0" t="s">
        <v>26</v>
      </c>
      <c r="AS26" s="0" t="s">
        <v>56</v>
      </c>
      <c r="AT26" s="0" t="s">
        <v>25</v>
      </c>
      <c r="AU26" s="0" t="s">
        <v>22</v>
      </c>
      <c r="AX26" s="0" t="n">
        <v>0.040798184779855</v>
      </c>
      <c r="AY26" s="0" t="n">
        <f aca="false">(AY25+AX26)</f>
        <v>0.890606319351119</v>
      </c>
      <c r="AZ26" s="2" t="n">
        <f aca="false">AY26/SUM(AX$5:AX$39)</f>
        <v>0.62397860033814</v>
      </c>
      <c r="BA26" s="2" t="n">
        <f aca="false">ABS(AX26-AX$40)</f>
        <v>1.81086285030024E-005</v>
      </c>
      <c r="BB26" s="0" t="s">
        <v>20</v>
      </c>
      <c r="BC26" s="0" t="s">
        <v>28</v>
      </c>
      <c r="BD26" s="0" t="s">
        <v>69</v>
      </c>
      <c r="BE26" s="0" t="s">
        <v>25</v>
      </c>
      <c r="BF26" s="0" t="s">
        <v>22</v>
      </c>
      <c r="BG26" s="0" t="n">
        <v>0.032734390156242</v>
      </c>
      <c r="BH26" s="0" t="n">
        <f aca="false">(BH25+BG26)</f>
        <v>0.712617656528423</v>
      </c>
      <c r="BI26" s="2" t="n">
        <f aca="false">BH26/SUM(BG$5:BG$39)</f>
        <v>0.612234847484706</v>
      </c>
      <c r="BJ26" s="2" t="n">
        <f aca="false">ABS(BG26-BG$40)</f>
        <v>0.000521646405364035</v>
      </c>
      <c r="BK26" s="0" t="s">
        <v>20</v>
      </c>
      <c r="BL26" s="0" t="s">
        <v>29</v>
      </c>
      <c r="BM26" s="0" t="s">
        <v>67</v>
      </c>
      <c r="BN26" s="0" t="s">
        <v>25</v>
      </c>
      <c r="BO26" s="0" t="s">
        <v>22</v>
      </c>
      <c r="BP26" s="0" t="n">
        <v>0.027960054713543</v>
      </c>
      <c r="BQ26" s="0" t="n">
        <f aca="false">(BQ25+BP26)</f>
        <v>0.609471484074187</v>
      </c>
      <c r="BR26" s="2" t="n">
        <f aca="false">BQ26/SUM(BP$5:BP$39)</f>
        <v>0.598421090846889</v>
      </c>
      <c r="BS26" s="2" t="n">
        <f aca="false">ABS(BP26-BP$40)</f>
        <v>0.00113897144027211</v>
      </c>
      <c r="BT26" s="0" t="n">
        <f aca="false">1/35+BT25</f>
        <v>0.628571428571429</v>
      </c>
      <c r="BX26" s="0" t="s">
        <v>20</v>
      </c>
      <c r="BY26" s="0" t="s">
        <v>34</v>
      </c>
      <c r="BZ26" s="0" t="s">
        <v>70</v>
      </c>
      <c r="CA26" s="0" t="s">
        <v>25</v>
      </c>
      <c r="CB26" s="0" t="s">
        <v>22</v>
      </c>
      <c r="CC26" s="0" t="n">
        <v>0.025161103481718</v>
      </c>
      <c r="CD26" s="0" t="n">
        <f aca="false">(CD25+CC26)</f>
        <v>0.522064701626411</v>
      </c>
      <c r="CE26" s="2" t="n">
        <f aca="false">CD26/SUM(CC$6:CC$40)</f>
        <v>0.564898210622073</v>
      </c>
      <c r="CF26" s="2" t="n">
        <f aca="false">ABS(CC26-CC$40)</f>
        <v>0.041252698383704</v>
      </c>
      <c r="CG26" s="0" t="s">
        <v>20</v>
      </c>
      <c r="CH26" s="0" t="s">
        <v>35</v>
      </c>
      <c r="CI26" s="0" t="s">
        <v>58</v>
      </c>
      <c r="CJ26" s="0" t="s">
        <v>25</v>
      </c>
      <c r="CK26" s="0" t="s">
        <v>22</v>
      </c>
      <c r="CL26" s="0" t="n">
        <v>0.023167924390286</v>
      </c>
      <c r="CM26" s="0" t="n">
        <f aca="false">(CM25+CL26)</f>
        <v>0.481302640237159</v>
      </c>
      <c r="CN26" s="2" t="n">
        <f aca="false">CM26/SUM(CL$6:CL$40)</f>
        <v>0.591824563173025</v>
      </c>
      <c r="CO26" s="2" t="n">
        <f aca="false">ABS(CL26-CL$40)</f>
        <v>0.001075489659715</v>
      </c>
      <c r="CP26" s="0" t="s">
        <v>20</v>
      </c>
      <c r="CQ26" s="0" t="s">
        <v>37</v>
      </c>
      <c r="CR26" s="0" t="s">
        <v>60</v>
      </c>
      <c r="CS26" s="0" t="s">
        <v>25</v>
      </c>
      <c r="CT26" s="0" t="s">
        <v>22</v>
      </c>
      <c r="CU26" s="0" t="n">
        <v>0.02167124924202</v>
      </c>
      <c r="CV26" s="0" t="n">
        <f aca="false">(CV25+CU26)</f>
        <v>0.448830153003836</v>
      </c>
      <c r="CW26" s="2" t="n">
        <f aca="false">CV26/SUM(CU$6:CU$40)</f>
        <v>0.58665233805725</v>
      </c>
      <c r="CX26" s="2" t="n">
        <f aca="false">ABS(CU26-CU$40)</f>
        <v>0.002949402823773</v>
      </c>
      <c r="CY26" s="0" t="s">
        <v>20</v>
      </c>
      <c r="CZ26" s="0" t="s">
        <v>39</v>
      </c>
      <c r="DA26" s="0" t="s">
        <v>62</v>
      </c>
      <c r="DB26" s="0" t="s">
        <v>25</v>
      </c>
      <c r="DC26" s="0" t="s">
        <v>22</v>
      </c>
      <c r="DD26" s="0" t="n">
        <v>0.020521149630868</v>
      </c>
      <c r="DE26" s="0" t="n">
        <f aca="false">(DE25+DD26)</f>
        <v>0.426265260569741</v>
      </c>
      <c r="DF26" s="2" t="n">
        <f aca="false">DE26/SUM(DD$6:DD$40)</f>
        <v>0.58748834275072</v>
      </c>
      <c r="DG26" s="2" t="n">
        <f aca="false">ABS(DD26-DD$40)</f>
        <v>0.002683026746753</v>
      </c>
      <c r="DH26" s="0" t="s">
        <v>20</v>
      </c>
      <c r="DI26" s="0" t="s">
        <v>41</v>
      </c>
      <c r="DJ26" s="0" t="s">
        <v>53</v>
      </c>
      <c r="DK26" s="0" t="s">
        <v>25</v>
      </c>
      <c r="DL26" s="0" t="s">
        <v>22</v>
      </c>
      <c r="DM26" s="0" t="n">
        <v>0.019572892117431</v>
      </c>
      <c r="DN26" s="0" t="n">
        <f aca="false">(DN25+DM26)</f>
        <v>0.406379210911904</v>
      </c>
      <c r="DO26" s="2" t="n">
        <f aca="false">DN26/SUM(DM$6:DM$40)</f>
        <v>0.58965398972861</v>
      </c>
      <c r="DP26" s="2" t="n">
        <f aca="false">ABS(DM26-DM$40)</f>
        <v>0.004808057565497</v>
      </c>
      <c r="DQ26" s="0" t="n">
        <f aca="false">1/35+DQ25</f>
        <v>0.6</v>
      </c>
      <c r="DW26" s="0" t="n">
        <v>1</v>
      </c>
      <c r="DX26" s="0" t="n">
        <v>0.00764642285895006</v>
      </c>
    </row>
    <row r="27" customFormat="false" ht="12.8" hidden="false" customHeight="false" outlineLevel="0" collapsed="false">
      <c r="B27" s="0" t="n">
        <v>0.14058132542756</v>
      </c>
      <c r="D27" s="0" t="n">
        <f aca="false">POWER(B27-$C$3, 2)/($F$3-1)</f>
        <v>2.15523093488694E-007</v>
      </c>
      <c r="O27" s="0" t="s">
        <v>20</v>
      </c>
      <c r="P27" s="0" t="s">
        <v>21</v>
      </c>
      <c r="U27" s="0" t="s">
        <v>22</v>
      </c>
      <c r="V27" s="0" t="n">
        <v>0.16725127034435</v>
      </c>
      <c r="W27" s="0" t="n">
        <f aca="false">(W26+V27)</f>
        <v>3.82635456849851</v>
      </c>
      <c r="Z27" s="2" t="n">
        <f aca="false">W27/SUM(V$5:V$39)</f>
        <v>0.654803493661159</v>
      </c>
      <c r="AA27" s="2" t="n">
        <f aca="false">ABS(V27-V$40)</f>
        <v>0.000293675735994592</v>
      </c>
      <c r="AB27" s="0" t="s">
        <v>20</v>
      </c>
      <c r="AC27" s="0" t="s">
        <v>23</v>
      </c>
      <c r="AF27" s="0" t="s">
        <v>69</v>
      </c>
      <c r="AG27" s="0" t="s">
        <v>25</v>
      </c>
      <c r="AH27" s="0" t="s">
        <v>22</v>
      </c>
      <c r="AI27" s="0" t="n">
        <v>0.06082632524506</v>
      </c>
      <c r="AL27" s="0" t="n">
        <f aca="false">(AL26+AI27)</f>
        <v>1.38976708199129</v>
      </c>
      <c r="AM27" s="2" t="n">
        <f aca="false">AL27/SUM(AI$5:AI$39)</f>
        <v>0.646975819291247</v>
      </c>
      <c r="AN27" s="2" t="n">
        <f aca="false">ABS(AI27-AI$40)</f>
        <v>0.000547886479786312</v>
      </c>
      <c r="AO27" s="0" t="s">
        <v>20</v>
      </c>
      <c r="AR27" s="0" t="s">
        <v>26</v>
      </c>
      <c r="AS27" s="0" t="s">
        <v>42</v>
      </c>
      <c r="AT27" s="0" t="s">
        <v>25</v>
      </c>
      <c r="AU27" s="0" t="s">
        <v>22</v>
      </c>
      <c r="AX27" s="0" t="n">
        <v>0.040828187212369</v>
      </c>
      <c r="AY27" s="0" t="n">
        <f aca="false">(AY26+AX27)</f>
        <v>0.931434506563488</v>
      </c>
      <c r="AZ27" s="2" t="n">
        <f aca="false">AY27/SUM(AX$5:AX$39)</f>
        <v>0.652583736589227</v>
      </c>
      <c r="BA27" s="2" t="n">
        <f aca="false">ABS(AX27-AX$40)</f>
        <v>4.81110610170074E-005</v>
      </c>
      <c r="BB27" s="0" t="s">
        <v>20</v>
      </c>
      <c r="BC27" s="0" t="s">
        <v>28</v>
      </c>
      <c r="BD27" s="0" t="s">
        <v>71</v>
      </c>
      <c r="BE27" s="0" t="s">
        <v>25</v>
      </c>
      <c r="BF27" s="0" t="s">
        <v>22</v>
      </c>
      <c r="BG27" s="0" t="n">
        <v>0.032824149825623</v>
      </c>
      <c r="BH27" s="0" t="n">
        <f aca="false">(BH26+BG27)</f>
        <v>0.745441806354046</v>
      </c>
      <c r="BI27" s="2" t="n">
        <f aca="false">BH27/SUM(BG$5:BG$39)</f>
        <v>0.640435226998462</v>
      </c>
      <c r="BJ27" s="2" t="n">
        <f aca="false">ABS(BG27-BG$40)</f>
        <v>0.000431886735983031</v>
      </c>
      <c r="BK27" s="0" t="s">
        <v>20</v>
      </c>
      <c r="BL27" s="0" t="s">
        <v>29</v>
      </c>
      <c r="BM27" s="0" t="s">
        <v>64</v>
      </c>
      <c r="BN27" s="0" t="s">
        <v>25</v>
      </c>
      <c r="BO27" s="0" t="s">
        <v>22</v>
      </c>
      <c r="BP27" s="0" t="n">
        <v>0.028035429914722</v>
      </c>
      <c r="BQ27" s="0" t="n">
        <f aca="false">(BQ26+BP27)</f>
        <v>0.637506913988909</v>
      </c>
      <c r="BR27" s="2" t="n">
        <f aca="false">BQ27/SUM(BP$5:BP$39)</f>
        <v>0.625948207357376</v>
      </c>
      <c r="BS27" s="2" t="n">
        <f aca="false">ABS(BP27-BP$40)</f>
        <v>0.00106359623909311</v>
      </c>
      <c r="BT27" s="0" t="n">
        <f aca="false">1/35+BT26</f>
        <v>0.657142857142857</v>
      </c>
      <c r="BX27" s="0" t="s">
        <v>20</v>
      </c>
      <c r="BY27" s="0" t="s">
        <v>34</v>
      </c>
      <c r="BZ27" s="0" t="s">
        <v>69</v>
      </c>
      <c r="CA27" s="0" t="s">
        <v>25</v>
      </c>
      <c r="CB27" s="0" t="s">
        <v>22</v>
      </c>
      <c r="CC27" s="0" t="n">
        <v>0.025183345910226</v>
      </c>
      <c r="CD27" s="0" t="n">
        <f aca="false">(CD26+CC27)</f>
        <v>0.547248047536637</v>
      </c>
      <c r="CE27" s="2" t="n">
        <f aca="false">CD27/SUM(CC$6:CC$40)</f>
        <v>0.592147758423034</v>
      </c>
      <c r="CF27" s="2" t="n">
        <f aca="false">ABS(CC27-CC$40)</f>
        <v>0.041230455955196</v>
      </c>
      <c r="CG27" s="0" t="s">
        <v>20</v>
      </c>
      <c r="CH27" s="0" t="s">
        <v>35</v>
      </c>
      <c r="CI27" s="0" t="s">
        <v>62</v>
      </c>
      <c r="CJ27" s="0" t="s">
        <v>25</v>
      </c>
      <c r="CK27" s="0" t="s">
        <v>22</v>
      </c>
      <c r="CL27" s="0" t="n">
        <v>0.023170133508976</v>
      </c>
      <c r="CM27" s="0" t="n">
        <f aca="false">(CM26+CL27)</f>
        <v>0.504472773746135</v>
      </c>
      <c r="CN27" s="2" t="n">
        <f aca="false">CM27/SUM(CL$6:CL$40)</f>
        <v>0.620315273583119</v>
      </c>
      <c r="CO27" s="2" t="n">
        <f aca="false">ABS(CL27-CL$40)</f>
        <v>0.001073280541025</v>
      </c>
      <c r="CP27" s="0" t="s">
        <v>20</v>
      </c>
      <c r="CQ27" s="0" t="s">
        <v>37</v>
      </c>
      <c r="CR27" s="0" t="s">
        <v>61</v>
      </c>
      <c r="CS27" s="0" t="s">
        <v>25</v>
      </c>
      <c r="CT27" s="0" t="s">
        <v>22</v>
      </c>
      <c r="CU27" s="0" t="n">
        <v>0.021753051467665</v>
      </c>
      <c r="CV27" s="0" t="n">
        <f aca="false">(CV26+CU27)</f>
        <v>0.470583204471501</v>
      </c>
      <c r="CW27" s="2" t="n">
        <f aca="false">CV27/SUM(CU$6:CU$40)</f>
        <v>0.615085094675712</v>
      </c>
      <c r="CX27" s="2" t="n">
        <f aca="false">ABS(CU27-CU$40)</f>
        <v>0.002867600598128</v>
      </c>
      <c r="CY27" s="0" t="s">
        <v>20</v>
      </c>
      <c r="CZ27" s="0" t="s">
        <v>39</v>
      </c>
      <c r="DA27" s="0" t="s">
        <v>58</v>
      </c>
      <c r="DB27" s="0" t="s">
        <v>25</v>
      </c>
      <c r="DC27" s="0" t="s">
        <v>22</v>
      </c>
      <c r="DD27" s="0" t="n">
        <v>0.020541988285187</v>
      </c>
      <c r="DE27" s="0" t="n">
        <f aca="false">(DE26+DD27)</f>
        <v>0.446807248854928</v>
      </c>
      <c r="DF27" s="2" t="n">
        <f aca="false">DE27/SUM(DD$6:DD$40)</f>
        <v>0.615799771738245</v>
      </c>
      <c r="DG27" s="2" t="n">
        <f aca="false">ABS(DD27-DD$40)</f>
        <v>0.002662188092434</v>
      </c>
      <c r="DH27" s="0" t="s">
        <v>20</v>
      </c>
      <c r="DI27" s="0" t="s">
        <v>41</v>
      </c>
      <c r="DJ27" s="0" t="s">
        <v>62</v>
      </c>
      <c r="DK27" s="0" t="s">
        <v>25</v>
      </c>
      <c r="DL27" s="0" t="s">
        <v>22</v>
      </c>
      <c r="DM27" s="0" t="n">
        <v>0.019575856950837</v>
      </c>
      <c r="DN27" s="0" t="n">
        <f aca="false">(DN26+DM27)</f>
        <v>0.425955067862741</v>
      </c>
      <c r="DO27" s="2" t="n">
        <f aca="false">DN27/SUM(DM$6:DM$40)</f>
        <v>0.618058450004803</v>
      </c>
      <c r="DP27" s="2" t="n">
        <f aca="false">ABS(DM27-DM$40)</f>
        <v>0.004805092732091</v>
      </c>
      <c r="DQ27" s="0" t="n">
        <f aca="false">1/35+DQ26</f>
        <v>0.628571428571429</v>
      </c>
    </row>
    <row r="28" customFormat="false" ht="12.8" hidden="false" customHeight="false" outlineLevel="0" collapsed="false">
      <c r="B28" s="0" t="n">
        <v>0.14055988018837</v>
      </c>
      <c r="D28" s="0" t="n">
        <f aca="false">POWER(B28-$C$3, 2)/($F$3-1)</f>
        <v>2.19236457282578E-007</v>
      </c>
      <c r="O28" s="0" t="s">
        <v>20</v>
      </c>
      <c r="P28" s="0" t="s">
        <v>21</v>
      </c>
      <c r="U28" s="0" t="s">
        <v>22</v>
      </c>
      <c r="V28" s="0" t="n">
        <v>0.16731701878092</v>
      </c>
      <c r="W28" s="0" t="n">
        <f aca="false">(W27+V28)</f>
        <v>3.99367158727943</v>
      </c>
      <c r="Z28" s="2" t="n">
        <f aca="false">W28/SUM(V$5:V$39)</f>
        <v>0.683436430438293</v>
      </c>
      <c r="AA28" s="2" t="n">
        <f aca="false">ABS(V28-V$40)</f>
        <v>0.000359424172564599</v>
      </c>
      <c r="AB28" s="0" t="s">
        <v>20</v>
      </c>
      <c r="AC28" s="0" t="s">
        <v>23</v>
      </c>
      <c r="AF28" s="0" t="s">
        <v>71</v>
      </c>
      <c r="AG28" s="0" t="s">
        <v>25</v>
      </c>
      <c r="AH28" s="0" t="s">
        <v>22</v>
      </c>
      <c r="AI28" s="0" t="n">
        <v>0.060848169214623</v>
      </c>
      <c r="AL28" s="0" t="n">
        <f aca="false">(AL27+AI28)</f>
        <v>1.45061525120591</v>
      </c>
      <c r="AM28" s="2" t="n">
        <f aca="false">AL28/SUM(AI$5:AI$39)</f>
        <v>0.675302360220391</v>
      </c>
      <c r="AN28" s="2" t="n">
        <f aca="false">ABS(AI28-AI$40)</f>
        <v>0.000526042510223305</v>
      </c>
      <c r="AO28" s="0" t="s">
        <v>20</v>
      </c>
      <c r="AR28" s="0" t="s">
        <v>26</v>
      </c>
      <c r="AS28" s="0" t="s">
        <v>50</v>
      </c>
      <c r="AT28" s="0" t="s">
        <v>25</v>
      </c>
      <c r="AU28" s="0" t="s">
        <v>22</v>
      </c>
      <c r="AX28" s="0" t="n">
        <v>0.040838871470104</v>
      </c>
      <c r="AY28" s="0" t="n">
        <f aca="false">(AY27+AX28)</f>
        <v>0.972273378033592</v>
      </c>
      <c r="AZ28" s="2" t="n">
        <f aca="false">AY28/SUM(AX$5:AX$39)</f>
        <v>0.681196358468972</v>
      </c>
      <c r="BA28" s="2" t="n">
        <f aca="false">ABS(AX28-AX$40)</f>
        <v>5.87953187520043E-005</v>
      </c>
      <c r="BB28" s="0" t="s">
        <v>20</v>
      </c>
      <c r="BC28" s="0" t="s">
        <v>28</v>
      </c>
      <c r="BD28" s="0" t="s">
        <v>57</v>
      </c>
      <c r="BE28" s="0" t="s">
        <v>25</v>
      </c>
      <c r="BF28" s="0" t="s">
        <v>22</v>
      </c>
      <c r="BG28" s="0" t="n">
        <v>0.03285310784293</v>
      </c>
      <c r="BH28" s="0" t="n">
        <f aca="false">(BH27+BG28)</f>
        <v>0.778294914196976</v>
      </c>
      <c r="BI28" s="2" t="n">
        <f aca="false">BH28/SUM(BG$5:BG$39)</f>
        <v>0.668660485361553</v>
      </c>
      <c r="BJ28" s="2" t="n">
        <f aca="false">ABS(BG28-BG$40)</f>
        <v>0.000402928718676032</v>
      </c>
      <c r="BK28" s="0" t="s">
        <v>20</v>
      </c>
      <c r="BL28" s="0" t="s">
        <v>29</v>
      </c>
      <c r="BM28" s="0" t="s">
        <v>63</v>
      </c>
      <c r="BN28" s="0" t="s">
        <v>25</v>
      </c>
      <c r="BO28" s="0" t="s">
        <v>22</v>
      </c>
      <c r="BP28" s="0" t="n">
        <v>0.028045579410851</v>
      </c>
      <c r="BQ28" s="0" t="n">
        <f aca="false">(BQ27+BP28)</f>
        <v>0.66555249339976</v>
      </c>
      <c r="BR28" s="2" t="n">
        <f aca="false">BQ28/SUM(BP$5:BP$39)</f>
        <v>0.653485289342382</v>
      </c>
      <c r="BS28" s="2" t="n">
        <f aca="false">ABS(BP28-BP$40)</f>
        <v>0.00105344674296411</v>
      </c>
      <c r="BT28" s="0" t="n">
        <f aca="false">1/35+BT27</f>
        <v>0.685714285714286</v>
      </c>
      <c r="BX28" s="0" t="s">
        <v>20</v>
      </c>
      <c r="BY28" s="0" t="s">
        <v>34</v>
      </c>
      <c r="BZ28" s="0" t="s">
        <v>66</v>
      </c>
      <c r="CA28" s="0" t="s">
        <v>25</v>
      </c>
      <c r="CB28" s="0" t="s">
        <v>22</v>
      </c>
      <c r="CC28" s="0" t="n">
        <v>0.025286537031865</v>
      </c>
      <c r="CD28" s="0" t="n">
        <f aca="false">(CD27+CC28)</f>
        <v>0.572534584568502</v>
      </c>
      <c r="CE28" s="2" t="n">
        <f aca="false">CD28/SUM(CC$6:CC$40)</f>
        <v>0.619508963801656</v>
      </c>
      <c r="CF28" s="2" t="n">
        <f aca="false">ABS(CC28-CC$40)</f>
        <v>0.041127264833557</v>
      </c>
      <c r="CG28" s="0" t="s">
        <v>20</v>
      </c>
      <c r="CH28" s="0" t="s">
        <v>35</v>
      </c>
      <c r="CI28" s="0" t="s">
        <v>66</v>
      </c>
      <c r="CJ28" s="0" t="s">
        <v>25</v>
      </c>
      <c r="CK28" s="0" t="s">
        <v>22</v>
      </c>
      <c r="CL28" s="0" t="n">
        <v>0.023284767972153</v>
      </c>
      <c r="CM28" s="0" t="n">
        <f aca="false">(CM27+CL28)</f>
        <v>0.527757541718288</v>
      </c>
      <c r="CN28" s="2" t="n">
        <f aca="false">CM28/SUM(CL$6:CL$40)</f>
        <v>0.648946942062881</v>
      </c>
      <c r="CO28" s="2" t="n">
        <f aca="false">ABS(CL28-CL$40)</f>
        <v>0.000958646077847999</v>
      </c>
      <c r="CP28" s="0" t="s">
        <v>20</v>
      </c>
      <c r="CQ28" s="0" t="s">
        <v>37</v>
      </c>
      <c r="CR28" s="0" t="s">
        <v>71</v>
      </c>
      <c r="CS28" s="0" t="s">
        <v>25</v>
      </c>
      <c r="CT28" s="0" t="s">
        <v>22</v>
      </c>
      <c r="CU28" s="0" t="n">
        <v>0.021770310428559</v>
      </c>
      <c r="CV28" s="0" t="n">
        <f aca="false">(CV27+CU28)</f>
        <v>0.49235351490006</v>
      </c>
      <c r="CW28" s="2" t="n">
        <f aca="false">CV28/SUM(CU$6:CU$40)</f>
        <v>0.643540409960729</v>
      </c>
      <c r="CX28" s="2" t="n">
        <f aca="false">ABS(CU28-CU$40)</f>
        <v>0.002850341637234</v>
      </c>
      <c r="CY28" s="0" t="s">
        <v>20</v>
      </c>
      <c r="CZ28" s="0" t="s">
        <v>39</v>
      </c>
      <c r="DA28" s="0" t="s">
        <v>52</v>
      </c>
      <c r="DB28" s="0" t="s">
        <v>25</v>
      </c>
      <c r="DC28" s="0" t="s">
        <v>22</v>
      </c>
      <c r="DD28" s="0" t="n">
        <v>0.02060518440852</v>
      </c>
      <c r="DE28" s="0" t="n">
        <f aca="false">(DE27+DD28)</f>
        <v>0.467412433263448</v>
      </c>
      <c r="DF28" s="2" t="n">
        <f aca="false">DE28/SUM(DD$6:DD$40)</f>
        <v>0.644198299040363</v>
      </c>
      <c r="DG28" s="2" t="n">
        <f aca="false">ABS(DD28-DD$40)</f>
        <v>0.002598991969101</v>
      </c>
      <c r="DH28" s="0" t="s">
        <v>20</v>
      </c>
      <c r="DI28" s="0" t="s">
        <v>41</v>
      </c>
      <c r="DJ28" s="0" t="s">
        <v>32</v>
      </c>
      <c r="DK28" s="0" t="s">
        <v>25</v>
      </c>
      <c r="DL28" s="0" t="s">
        <v>22</v>
      </c>
      <c r="DM28" s="0" t="n">
        <v>0.019648894639477</v>
      </c>
      <c r="DN28" s="0" t="n">
        <f aca="false">(DN27+DM28)</f>
        <v>0.445603962502218</v>
      </c>
      <c r="DO28" s="2" t="n">
        <f aca="false">DN28/SUM(DM$6:DM$40)</f>
        <v>0.646568887563668</v>
      </c>
      <c r="DP28" s="2" t="n">
        <f aca="false">ABS(DM28-DM$40)</f>
        <v>0.004732055043451</v>
      </c>
      <c r="DQ28" s="0" t="n">
        <f aca="false">1/35+DQ27</f>
        <v>0.657142857142857</v>
      </c>
    </row>
    <row r="29" customFormat="false" ht="12.8" hidden="false" customHeight="false" outlineLevel="0" collapsed="false">
      <c r="B29" s="0" t="n">
        <v>0.14209736334466</v>
      </c>
      <c r="D29" s="0" t="n">
        <f aca="false">POWER(B29-$C$3, 2)/($F$3-1)</f>
        <v>3.33878681733412E-008</v>
      </c>
      <c r="O29" s="0" t="s">
        <v>20</v>
      </c>
      <c r="P29" s="0" t="s">
        <v>21</v>
      </c>
      <c r="U29" s="0" t="s">
        <v>22</v>
      </c>
      <c r="V29" s="0" t="n">
        <v>0.16733631550912</v>
      </c>
      <c r="W29" s="0" t="n">
        <f aca="false">(W28+V29)</f>
        <v>4.16100790278855</v>
      </c>
      <c r="Z29" s="2" t="n">
        <f aca="false">W29/SUM(V$5:V$39)</f>
        <v>0.712072669461681</v>
      </c>
      <c r="AA29" s="2" t="n">
        <f aca="false">ABS(V29-V$40)</f>
        <v>0.000378720900764601</v>
      </c>
      <c r="AB29" s="0" t="s">
        <v>20</v>
      </c>
      <c r="AC29" s="0" t="s">
        <v>23</v>
      </c>
      <c r="AF29" s="0" t="s">
        <v>42</v>
      </c>
      <c r="AG29" s="0" t="s">
        <v>25</v>
      </c>
      <c r="AH29" s="0" t="s">
        <v>22</v>
      </c>
      <c r="AI29" s="0" t="n">
        <v>0.060898098828838</v>
      </c>
      <c r="AL29" s="0" t="n">
        <f aca="false">(AL28+AI29)</f>
        <v>1.51151335003475</v>
      </c>
      <c r="AM29" s="2" t="n">
        <f aca="false">AL29/SUM(AI$5:AI$39)</f>
        <v>0.703652144794806</v>
      </c>
      <c r="AN29" s="2" t="n">
        <f aca="false">ABS(AI29-AI$40)</f>
        <v>0.00047611289600831</v>
      </c>
      <c r="AO29" s="0" t="s">
        <v>20</v>
      </c>
      <c r="AR29" s="0" t="s">
        <v>26</v>
      </c>
      <c r="AS29" s="0" t="s">
        <v>69</v>
      </c>
      <c r="AT29" s="0" t="s">
        <v>25</v>
      </c>
      <c r="AU29" s="0" t="s">
        <v>22</v>
      </c>
      <c r="AX29" s="0" t="n">
        <v>0.040913648227548</v>
      </c>
      <c r="AY29" s="0" t="n">
        <f aca="false">(AY28+AX29)</f>
        <v>1.01318702626114</v>
      </c>
      <c r="AZ29" s="2" t="n">
        <f aca="false">AY29/SUM(AX$5:AX$39)</f>
        <v>0.709861370608513</v>
      </c>
      <c r="BA29" s="2" t="n">
        <f aca="false">ABS(AX29-AX$40)</f>
        <v>0.000133572076196006</v>
      </c>
      <c r="BB29" s="0" t="s">
        <v>20</v>
      </c>
      <c r="BC29" s="0" t="s">
        <v>28</v>
      </c>
      <c r="BD29" s="0" t="s">
        <v>56</v>
      </c>
      <c r="BE29" s="0" t="s">
        <v>25</v>
      </c>
      <c r="BF29" s="0" t="s">
        <v>22</v>
      </c>
      <c r="BG29" s="0" t="n">
        <v>0.032925970725407</v>
      </c>
      <c r="BH29" s="0" t="n">
        <f aca="false">(BH28+BG29)</f>
        <v>0.811220884922383</v>
      </c>
      <c r="BI29" s="2" t="n">
        <f aca="false">BH29/SUM(BG$5:BG$39)</f>
        <v>0.696948342785068</v>
      </c>
      <c r="BJ29" s="2" t="n">
        <f aca="false">ABS(BG29-BG$40)</f>
        <v>0.000330065836199031</v>
      </c>
      <c r="BK29" s="0" t="s">
        <v>20</v>
      </c>
      <c r="BL29" s="0" t="s">
        <v>29</v>
      </c>
      <c r="BM29" s="0" t="s">
        <v>60</v>
      </c>
      <c r="BN29" s="0" t="s">
        <v>25</v>
      </c>
      <c r="BO29" s="0" t="s">
        <v>22</v>
      </c>
      <c r="BP29" s="0" t="n">
        <v>0.028213872898621</v>
      </c>
      <c r="BQ29" s="0" t="n">
        <f aca="false">(BQ28+BP29)</f>
        <v>0.693766366298381</v>
      </c>
      <c r="BR29" s="2" t="n">
        <f aca="false">BQ29/SUM(BP$5:BP$39)</f>
        <v>0.681187613467777</v>
      </c>
      <c r="BS29" s="2" t="n">
        <f aca="false">ABS(BP29-BP$40)</f>
        <v>0.000885153255194112</v>
      </c>
      <c r="BT29" s="0" t="n">
        <f aca="false">1/35+BT28</f>
        <v>0.714285714285714</v>
      </c>
      <c r="BX29" s="0" t="s">
        <v>20</v>
      </c>
      <c r="BY29" s="0" t="s">
        <v>34</v>
      </c>
      <c r="BZ29" s="0" t="s">
        <v>71</v>
      </c>
      <c r="CA29" s="0" t="s">
        <v>25</v>
      </c>
      <c r="CB29" s="0" t="s">
        <v>22</v>
      </c>
      <c r="CC29" s="0" t="n">
        <v>0.02529053095319</v>
      </c>
      <c r="CD29" s="0" t="n">
        <f aca="false">(CD28+CC29)</f>
        <v>0.597825115521692</v>
      </c>
      <c r="CE29" s="2" t="n">
        <f aca="false">CD29/SUM(CC$6:CC$40)</f>
        <v>0.646874490788314</v>
      </c>
      <c r="CF29" s="2" t="n">
        <f aca="false">ABS(CC29-CC$40)</f>
        <v>0.041123270912232</v>
      </c>
      <c r="CG29" s="0" t="s">
        <v>20</v>
      </c>
      <c r="CH29" s="0" t="s">
        <v>35</v>
      </c>
      <c r="CI29" s="0" t="s">
        <v>64</v>
      </c>
      <c r="CJ29" s="0" t="s">
        <v>25</v>
      </c>
      <c r="CK29" s="0" t="s">
        <v>22</v>
      </c>
      <c r="CL29" s="0" t="n">
        <v>0.023421443804298</v>
      </c>
      <c r="CM29" s="0" t="n">
        <f aca="false">(CM28+CL29)</f>
        <v>0.551178985522586</v>
      </c>
      <c r="CN29" s="2" t="n">
        <f aca="false">CM29/SUM(CL$6:CL$40)</f>
        <v>0.677746671359047</v>
      </c>
      <c r="CO29" s="2" t="n">
        <f aca="false">ABS(CL29-CL$40)</f>
        <v>0.000821970245702998</v>
      </c>
      <c r="CP29" s="0" t="s">
        <v>20</v>
      </c>
      <c r="CQ29" s="0" t="s">
        <v>37</v>
      </c>
      <c r="CR29" s="0" t="s">
        <v>72</v>
      </c>
      <c r="CS29" s="0" t="s">
        <v>25</v>
      </c>
      <c r="CT29" s="0" t="s">
        <v>22</v>
      </c>
      <c r="CU29" s="0" t="n">
        <v>0.021780179751218</v>
      </c>
      <c r="CV29" s="0" t="n">
        <f aca="false">(CV28+CU29)</f>
        <v>0.514133694651278</v>
      </c>
      <c r="CW29" s="2" t="n">
        <f aca="false">CV29/SUM(CU$6:CU$40)</f>
        <v>0.672008625139333</v>
      </c>
      <c r="CX29" s="2" t="n">
        <f aca="false">ABS(CU29-CU$40)</f>
        <v>0.002840472314575</v>
      </c>
      <c r="CY29" s="0" t="s">
        <v>20</v>
      </c>
      <c r="CZ29" s="0" t="s">
        <v>39</v>
      </c>
      <c r="DA29" s="0" t="s">
        <v>72</v>
      </c>
      <c r="DB29" s="0" t="s">
        <v>25</v>
      </c>
      <c r="DC29" s="0" t="s">
        <v>22</v>
      </c>
      <c r="DD29" s="0" t="n">
        <v>0.020667859079264</v>
      </c>
      <c r="DE29" s="0" t="n">
        <f aca="false">(DE28+DD29)</f>
        <v>0.488080292342712</v>
      </c>
      <c r="DF29" s="2" t="n">
        <f aca="false">DE29/SUM(DD$6:DD$40)</f>
        <v>0.672683205979421</v>
      </c>
      <c r="DG29" s="2" t="n">
        <f aca="false">ABS(DD29-DD$40)</f>
        <v>0.002536317298357</v>
      </c>
      <c r="DH29" s="0" t="s">
        <v>20</v>
      </c>
      <c r="DI29" s="0" t="s">
        <v>41</v>
      </c>
      <c r="DJ29" s="0" t="s">
        <v>30</v>
      </c>
      <c r="DK29" s="0" t="s">
        <v>25</v>
      </c>
      <c r="DL29" s="0" t="s">
        <v>22</v>
      </c>
      <c r="DM29" s="0" t="n">
        <v>0.019650012408565</v>
      </c>
      <c r="DN29" s="0" t="n">
        <f aca="false">(DN28+DM29)</f>
        <v>0.465253974910783</v>
      </c>
      <c r="DO29" s="2" t="n">
        <f aca="false">DN29/SUM(DM$6:DM$40)</f>
        <v>0.675080946999304</v>
      </c>
      <c r="DP29" s="2" t="n">
        <f aca="false">ABS(DM29-DM$40)</f>
        <v>0.004730937274363</v>
      </c>
      <c r="DQ29" s="0" t="n">
        <f aca="false">1/35+DQ28</f>
        <v>0.685714285714286</v>
      </c>
    </row>
    <row r="30" customFormat="false" ht="12.8" hidden="false" customHeight="false" outlineLevel="0" collapsed="false">
      <c r="B30" s="0" t="n">
        <v>0.14032860270684</v>
      </c>
      <c r="D30" s="0" t="n">
        <f aca="false">POWER(B30-$C$3, 2)/($F$3-1)</f>
        <v>2.61298939454187E-007</v>
      </c>
      <c r="O30" s="0" t="s">
        <v>20</v>
      </c>
      <c r="P30" s="0" t="s">
        <v>21</v>
      </c>
      <c r="U30" s="0" t="s">
        <v>22</v>
      </c>
      <c r="V30" s="0" t="n">
        <v>0.1674635398964</v>
      </c>
      <c r="W30" s="0" t="n">
        <f aca="false">(W29+V30)</f>
        <v>4.32847144268495</v>
      </c>
      <c r="Z30" s="2" t="n">
        <f aca="false">W30/SUM(V$5:V$39)</f>
        <v>0.740730680375724</v>
      </c>
      <c r="AA30" s="2" t="n">
        <f aca="false">ABS(V30-V$40)</f>
        <v>0.000505945288044596</v>
      </c>
      <c r="AB30" s="0" t="s">
        <v>20</v>
      </c>
      <c r="AC30" s="0" t="s">
        <v>23</v>
      </c>
      <c r="AF30" s="0" t="s">
        <v>66</v>
      </c>
      <c r="AG30" s="0" t="s">
        <v>25</v>
      </c>
      <c r="AH30" s="0" t="s">
        <v>22</v>
      </c>
      <c r="AI30" s="0" t="n">
        <v>0.061043742940684</v>
      </c>
      <c r="AL30" s="0" t="n">
        <f aca="false">(AL29+AI30)</f>
        <v>1.57255709297544</v>
      </c>
      <c r="AM30" s="2" t="n">
        <f aca="false">AL30/SUM(AI$5:AI$39)</f>
        <v>0.732069730815814</v>
      </c>
      <c r="AN30" s="2" t="n">
        <f aca="false">ABS(AI30-AI$40)</f>
        <v>0.000330468784162305</v>
      </c>
      <c r="AO30" s="0" t="s">
        <v>20</v>
      </c>
      <c r="AR30" s="0" t="s">
        <v>26</v>
      </c>
      <c r="AS30" s="0" t="s">
        <v>67</v>
      </c>
      <c r="AT30" s="0" t="s">
        <v>25</v>
      </c>
      <c r="AU30" s="0" t="s">
        <v>22</v>
      </c>
      <c r="AX30" s="0" t="n">
        <v>0.04096531014811</v>
      </c>
      <c r="AY30" s="0" t="n">
        <f aca="false">(AY29+AX30)</f>
        <v>1.05415233640925</v>
      </c>
      <c r="AZ30" s="2" t="n">
        <f aca="false">AY30/SUM(AX$5:AX$39)</f>
        <v>0.738562578238905</v>
      </c>
      <c r="BA30" s="2" t="n">
        <f aca="false">ABS(AX30-AX$40)</f>
        <v>0.000185233996758002</v>
      </c>
      <c r="BB30" s="0" t="s">
        <v>20</v>
      </c>
      <c r="BC30" s="0" t="s">
        <v>28</v>
      </c>
      <c r="BD30" s="0" t="s">
        <v>55</v>
      </c>
      <c r="BE30" s="0" t="s">
        <v>25</v>
      </c>
      <c r="BF30" s="0" t="s">
        <v>22</v>
      </c>
      <c r="BG30" s="0" t="n">
        <v>0.032934142128208</v>
      </c>
      <c r="BH30" s="0" t="n">
        <f aca="false">(BH29+BG30)</f>
        <v>0.844155027050591</v>
      </c>
      <c r="BI30" s="2" t="n">
        <f aca="false">BH30/SUM(BG$5:BG$39)</f>
        <v>0.725243220547613</v>
      </c>
      <c r="BJ30" s="2" t="n">
        <f aca="false">ABS(BG30-BG$40)</f>
        <v>0.000321894433398036</v>
      </c>
      <c r="BK30" s="0" t="s">
        <v>20</v>
      </c>
      <c r="BL30" s="0" t="s">
        <v>29</v>
      </c>
      <c r="BM30" s="0" t="s">
        <v>56</v>
      </c>
      <c r="BN30" s="0" t="s">
        <v>25</v>
      </c>
      <c r="BO30" s="0" t="s">
        <v>22</v>
      </c>
      <c r="BP30" s="0" t="n">
        <v>0.028217254119791</v>
      </c>
      <c r="BQ30" s="0" t="n">
        <f aca="false">(BQ29+BP30)</f>
        <v>0.721983620418172</v>
      </c>
      <c r="BR30" s="2" t="n">
        <f aca="false">BQ30/SUM(BP$5:BP$39)</f>
        <v>0.708893257509055</v>
      </c>
      <c r="BS30" s="2" t="n">
        <f aca="false">ABS(BP30-BP$40)</f>
        <v>0.000881772034024113</v>
      </c>
      <c r="BT30" s="0" t="n">
        <f aca="false">1/35+BT29</f>
        <v>0.742857142857143</v>
      </c>
      <c r="BX30" s="0" t="s">
        <v>20</v>
      </c>
      <c r="BY30" s="0" t="s">
        <v>34</v>
      </c>
      <c r="BZ30" s="0" t="s">
        <v>57</v>
      </c>
      <c r="CA30" s="0" t="s">
        <v>25</v>
      </c>
      <c r="CB30" s="0" t="s">
        <v>22</v>
      </c>
      <c r="CC30" s="0" t="n">
        <v>0.0253191108757</v>
      </c>
      <c r="CD30" s="0" t="n">
        <f aca="false">(CD29+CC30)</f>
        <v>0.623144226397392</v>
      </c>
      <c r="CE30" s="2" t="n">
        <f aca="false">CD30/SUM(CC$6:CC$40)</f>
        <v>0.674270942576123</v>
      </c>
      <c r="CF30" s="2" t="n">
        <f aca="false">ABS(CC30-CC$40)</f>
        <v>0.041094690989722</v>
      </c>
      <c r="CG30" s="0" t="s">
        <v>20</v>
      </c>
      <c r="CH30" s="0" t="s">
        <v>35</v>
      </c>
      <c r="CI30" s="0" t="s">
        <v>56</v>
      </c>
      <c r="CJ30" s="0" t="s">
        <v>25</v>
      </c>
      <c r="CK30" s="0" t="s">
        <v>22</v>
      </c>
      <c r="CL30" s="0" t="n">
        <v>0.023433119873976</v>
      </c>
      <c r="CM30" s="0" t="n">
        <f aca="false">(CM29+CL30)</f>
        <v>0.574612105396562</v>
      </c>
      <c r="CN30" s="2" t="n">
        <f aca="false">CM30/SUM(CL$6:CL$40)</f>
        <v>0.706560757910418</v>
      </c>
      <c r="CO30" s="2" t="n">
        <f aca="false">ABS(CL30-CL$40)</f>
        <v>0.000810294176025</v>
      </c>
      <c r="CP30" s="0" t="s">
        <v>20</v>
      </c>
      <c r="CQ30" s="0" t="s">
        <v>37</v>
      </c>
      <c r="CR30" s="0" t="s">
        <v>64</v>
      </c>
      <c r="CS30" s="0" t="s">
        <v>25</v>
      </c>
      <c r="CT30" s="0" t="s">
        <v>22</v>
      </c>
      <c r="CU30" s="0" t="n">
        <v>0.021798368876844</v>
      </c>
      <c r="CV30" s="0" t="n">
        <f aca="false">(CV29+CU30)</f>
        <v>0.535932063528122</v>
      </c>
      <c r="CW30" s="2" t="n">
        <f aca="false">CV30/SUM(CU$6:CU$40)</f>
        <v>0.700500614774721</v>
      </c>
      <c r="CX30" s="2" t="n">
        <f aca="false">ABS(CU30-CU$40)</f>
        <v>0.002822283188949</v>
      </c>
      <c r="CY30" s="0" t="s">
        <v>20</v>
      </c>
      <c r="CZ30" s="0" t="s">
        <v>39</v>
      </c>
      <c r="DA30" s="0" t="s">
        <v>24</v>
      </c>
      <c r="DB30" s="0" t="s">
        <v>25</v>
      </c>
      <c r="DC30" s="0" t="s">
        <v>22</v>
      </c>
      <c r="DD30" s="0" t="n">
        <v>0.020874684202267</v>
      </c>
      <c r="DE30" s="0" t="n">
        <f aca="false">(DE29+DD30)</f>
        <v>0.508954976544979</v>
      </c>
      <c r="DF30" s="2" t="n">
        <f aca="false">DE30/SUM(DD$6:DD$40)</f>
        <v>0.701453163941848</v>
      </c>
      <c r="DG30" s="2" t="n">
        <f aca="false">ABS(DD30-DD$40)</f>
        <v>0.002329492175354</v>
      </c>
      <c r="DH30" s="0" t="s">
        <v>20</v>
      </c>
      <c r="DI30" s="0" t="s">
        <v>41</v>
      </c>
      <c r="DJ30" s="0" t="s">
        <v>47</v>
      </c>
      <c r="DK30" s="0" t="s">
        <v>25</v>
      </c>
      <c r="DL30" s="0" t="s">
        <v>22</v>
      </c>
      <c r="DM30" s="0" t="n">
        <v>0.019656243876886</v>
      </c>
      <c r="DN30" s="0" t="n">
        <f aca="false">(DN29+DM30)</f>
        <v>0.484910218787669</v>
      </c>
      <c r="DO30" s="2" t="n">
        <f aca="false">DN30/SUM(DM$6:DM$40)</f>
        <v>0.703602048261044</v>
      </c>
      <c r="DP30" s="2" t="n">
        <f aca="false">ABS(DM30-DM$40)</f>
        <v>0.004724705806042</v>
      </c>
      <c r="DQ30" s="0" t="n">
        <f aca="false">1/35+DQ29</f>
        <v>0.714285714285714</v>
      </c>
    </row>
    <row r="31" customFormat="false" ht="12.8" hidden="false" customHeight="false" outlineLevel="0" collapsed="false">
      <c r="B31" s="0" t="n">
        <v>0.14032158269028</v>
      </c>
      <c r="D31" s="0" t="n">
        <f aca="false">POWER(B31-$C$3, 2)/($F$3-1)</f>
        <v>2.62633355845513E-007</v>
      </c>
      <c r="O31" s="0" t="s">
        <v>20</v>
      </c>
      <c r="P31" s="0" t="s">
        <v>21</v>
      </c>
      <c r="U31" s="0" t="s">
        <v>22</v>
      </c>
      <c r="V31" s="0" t="n">
        <v>0.16759340405251</v>
      </c>
      <c r="W31" s="0" t="n">
        <f aca="false">(W30+V31)</f>
        <v>4.49606484673746</v>
      </c>
      <c r="Z31" s="2" t="n">
        <f aca="false">W31/SUM(V$5:V$39)</f>
        <v>0.769410914923672</v>
      </c>
      <c r="AA31" s="2" t="n">
        <f aca="false">ABS(V31-V$40)</f>
        <v>0.000635809444154589</v>
      </c>
      <c r="AB31" s="0" t="s">
        <v>20</v>
      </c>
      <c r="AC31" s="0" t="s">
        <v>23</v>
      </c>
      <c r="AF31" s="0" t="s">
        <v>50</v>
      </c>
      <c r="AG31" s="0" t="s">
        <v>25</v>
      </c>
      <c r="AH31" s="0" t="s">
        <v>22</v>
      </c>
      <c r="AI31" s="0" t="n">
        <v>0.06113477920375</v>
      </c>
      <c r="AL31" s="0" t="n">
        <f aca="false">(AL30+AI31)</f>
        <v>1.63369187217919</v>
      </c>
      <c r="AM31" s="2" t="n">
        <f aca="false">AL31/SUM(AI$5:AI$39)</f>
        <v>0.760529696787856</v>
      </c>
      <c r="AN31" s="2" t="n">
        <f aca="false">ABS(AI31-AI$40)</f>
        <v>0.00023943252109631</v>
      </c>
      <c r="AO31" s="0" t="s">
        <v>20</v>
      </c>
      <c r="AR31" s="0" t="s">
        <v>26</v>
      </c>
      <c r="AS31" s="0" t="s">
        <v>73</v>
      </c>
      <c r="AT31" s="0" t="s">
        <v>25</v>
      </c>
      <c r="AU31" s="0" t="s">
        <v>22</v>
      </c>
      <c r="AX31" s="0" t="n">
        <v>0.041029317926869</v>
      </c>
      <c r="AY31" s="0" t="n">
        <f aca="false">(AY30+AX31)</f>
        <v>1.09518165433612</v>
      </c>
      <c r="AZ31" s="2" t="n">
        <f aca="false">AY31/SUM(AX$5:AX$39)</f>
        <v>0.767308631143054</v>
      </c>
      <c r="BA31" s="2" t="n">
        <f aca="false">ABS(AX31-AX$40)</f>
        <v>0.000249241775517002</v>
      </c>
      <c r="BB31" s="0" t="s">
        <v>20</v>
      </c>
      <c r="BC31" s="0" t="s">
        <v>28</v>
      </c>
      <c r="BD31" s="0" t="s">
        <v>49</v>
      </c>
      <c r="BE31" s="0" t="s">
        <v>25</v>
      </c>
      <c r="BF31" s="0" t="s">
        <v>22</v>
      </c>
      <c r="BG31" s="0" t="n">
        <v>0.033137173661158</v>
      </c>
      <c r="BH31" s="0" t="n">
        <f aca="false">(BH30+BG31)</f>
        <v>0.877292200711749</v>
      </c>
      <c r="BI31" s="2" t="n">
        <f aca="false">BH31/SUM(BG$5:BG$39)</f>
        <v>0.753712529828198</v>
      </c>
      <c r="BJ31" s="2" t="n">
        <f aca="false">ABS(BG31-BG$40)</f>
        <v>0.000118862900448033</v>
      </c>
      <c r="BK31" s="0" t="s">
        <v>20</v>
      </c>
      <c r="BL31" s="0" t="s">
        <v>29</v>
      </c>
      <c r="BM31" s="0" t="s">
        <v>57</v>
      </c>
      <c r="BN31" s="0" t="s">
        <v>25</v>
      </c>
      <c r="BO31" s="0" t="s">
        <v>22</v>
      </c>
      <c r="BP31" s="0" t="n">
        <v>0.028339508726247</v>
      </c>
      <c r="BQ31" s="0" t="n">
        <f aca="false">(BQ30+BP31)</f>
        <v>0.750323129144419</v>
      </c>
      <c r="BR31" s="2" t="n">
        <f aca="false">BQ31/SUM(BP$5:BP$39)</f>
        <v>0.736718939545332</v>
      </c>
      <c r="BS31" s="2" t="n">
        <f aca="false">ABS(BP31-BP$40)</f>
        <v>0.000759517427568111</v>
      </c>
      <c r="BT31" s="0" t="n">
        <f aca="false">1/35+BT30</f>
        <v>0.771428571428572</v>
      </c>
      <c r="BX31" s="0" t="s">
        <v>20</v>
      </c>
      <c r="BY31" s="0" t="s">
        <v>34</v>
      </c>
      <c r="BZ31" s="0" t="s">
        <v>63</v>
      </c>
      <c r="CA31" s="0" t="s">
        <v>25</v>
      </c>
      <c r="CB31" s="0" t="s">
        <v>22</v>
      </c>
      <c r="CC31" s="0" t="n">
        <v>0.025375267373801</v>
      </c>
      <c r="CD31" s="0" t="n">
        <f aca="false">(CD30+CC31)</f>
        <v>0.648519493771193</v>
      </c>
      <c r="CE31" s="2" t="n">
        <f aca="false">CD31/SUM(CC$6:CC$40)</f>
        <v>0.701728158298351</v>
      </c>
      <c r="CF31" s="2" t="n">
        <f aca="false">ABS(CC31-CC$40)</f>
        <v>0.041038534491621</v>
      </c>
      <c r="CG31" s="0" t="s">
        <v>20</v>
      </c>
      <c r="CH31" s="0" t="s">
        <v>35</v>
      </c>
      <c r="CI31" s="0" t="s">
        <v>63</v>
      </c>
      <c r="CJ31" s="0" t="s">
        <v>25</v>
      </c>
      <c r="CK31" s="0" t="s">
        <v>22</v>
      </c>
      <c r="CL31" s="0" t="n">
        <v>0.023485091977997</v>
      </c>
      <c r="CM31" s="0" t="n">
        <f aca="false">(CM30+CL31)</f>
        <v>0.598097197374559</v>
      </c>
      <c r="CN31" s="2" t="n">
        <f aca="false">CM31/SUM(CL$6:CL$40)</f>
        <v>0.735438750962997</v>
      </c>
      <c r="CO31" s="2" t="n">
        <f aca="false">ABS(CL31-CL$40)</f>
        <v>0.000758322072003999</v>
      </c>
      <c r="CP31" s="0" t="s">
        <v>20</v>
      </c>
      <c r="CQ31" s="0" t="s">
        <v>37</v>
      </c>
      <c r="CR31" s="0" t="s">
        <v>66</v>
      </c>
      <c r="CS31" s="0" t="s">
        <v>25</v>
      </c>
      <c r="CT31" s="0" t="s">
        <v>22</v>
      </c>
      <c r="CU31" s="0" t="n">
        <v>0.02187886878933</v>
      </c>
      <c r="CV31" s="0" t="n">
        <f aca="false">(CV30+CU31)</f>
        <v>0.557810932317452</v>
      </c>
      <c r="CW31" s="2" t="n">
        <f aca="false">CV31/SUM(CU$6:CU$40)</f>
        <v>0.729097823414575</v>
      </c>
      <c r="CX31" s="2" t="n">
        <f aca="false">ABS(CU31-CU$40)</f>
        <v>0.002741783276463</v>
      </c>
      <c r="CY31" s="0" t="s">
        <v>20</v>
      </c>
      <c r="CZ31" s="0" t="s">
        <v>39</v>
      </c>
      <c r="DA31" s="0" t="s">
        <v>69</v>
      </c>
      <c r="DB31" s="0" t="s">
        <v>25</v>
      </c>
      <c r="DC31" s="0" t="s">
        <v>22</v>
      </c>
      <c r="DD31" s="0" t="n">
        <v>0.021040751946</v>
      </c>
      <c r="DE31" s="0" t="n">
        <f aca="false">(DE30+DD31)</f>
        <v>0.529995728490979</v>
      </c>
      <c r="DF31" s="2" t="n">
        <f aca="false">DE31/SUM(DD$6:DD$40)</f>
        <v>0.730452000193394</v>
      </c>
      <c r="DG31" s="2" t="n">
        <f aca="false">ABS(DD31-DD$40)</f>
        <v>0.002163424431621</v>
      </c>
      <c r="DH31" s="0" t="s">
        <v>20</v>
      </c>
      <c r="DI31" s="0" t="s">
        <v>41</v>
      </c>
      <c r="DJ31" s="0" t="s">
        <v>60</v>
      </c>
      <c r="DK31" s="0" t="s">
        <v>25</v>
      </c>
      <c r="DL31" s="0" t="s">
        <v>22</v>
      </c>
      <c r="DM31" s="0" t="n">
        <v>0.019706180132664</v>
      </c>
      <c r="DN31" s="0" t="n">
        <f aca="false">(DN30+DM31)</f>
        <v>0.504616398920333</v>
      </c>
      <c r="DO31" s="2" t="n">
        <f aca="false">DN31/SUM(DM$6:DM$40)</f>
        <v>0.732195606754013</v>
      </c>
      <c r="DP31" s="2" t="n">
        <f aca="false">ABS(DM31-DM$40)</f>
        <v>0.004674769550264</v>
      </c>
      <c r="DQ31" s="0" t="n">
        <f aca="false">1/35+DQ30</f>
        <v>0.742857142857143</v>
      </c>
    </row>
    <row r="32" customFormat="false" ht="12.8" hidden="false" customHeight="false" outlineLevel="0" collapsed="false">
      <c r="B32" s="0" t="n">
        <v>0.14045371385607</v>
      </c>
      <c r="D32" s="0" t="n">
        <f aca="false">POWER(B32-$C$3, 2)/($F$3-1)</f>
        <v>2.38086929123627E-007</v>
      </c>
      <c r="O32" s="0" t="s">
        <v>20</v>
      </c>
      <c r="P32" s="0" t="s">
        <v>21</v>
      </c>
      <c r="U32" s="0" t="s">
        <v>22</v>
      </c>
      <c r="V32" s="0" t="n">
        <v>0.16761284665651</v>
      </c>
      <c r="W32" s="0" t="n">
        <f aca="false">(W31+V32)</f>
        <v>4.66367769339397</v>
      </c>
      <c r="Z32" s="2" t="n">
        <f aca="false">W32/SUM(V$5:V$39)</f>
        <v>0.798094476681579</v>
      </c>
      <c r="AA32" s="2" t="n">
        <f aca="false">ABS(V32-V$40)</f>
        <v>0.000655252048154587</v>
      </c>
      <c r="AB32" s="0" t="s">
        <v>20</v>
      </c>
      <c r="AC32" s="0" t="s">
        <v>23</v>
      </c>
      <c r="AF32" s="0" t="s">
        <v>48</v>
      </c>
      <c r="AG32" s="0" t="s">
        <v>25</v>
      </c>
      <c r="AH32" s="0" t="s">
        <v>22</v>
      </c>
      <c r="AI32" s="0" t="n">
        <v>0.061297588063496</v>
      </c>
      <c r="AL32" s="0" t="n">
        <f aca="false">(AL31+AI32)</f>
        <v>1.69498946024268</v>
      </c>
      <c r="AM32" s="2" t="n">
        <f aca="false">AL32/SUM(AI$5:AI$39)</f>
        <v>0.789065454881316</v>
      </c>
      <c r="AN32" s="2" t="n">
        <f aca="false">ABS(AI32-AI$40)</f>
        <v>7.66236613503057E-005</v>
      </c>
      <c r="AO32" s="0" t="s">
        <v>20</v>
      </c>
      <c r="AR32" s="0" t="s">
        <v>26</v>
      </c>
      <c r="AS32" s="0" t="s">
        <v>36</v>
      </c>
      <c r="AT32" s="0" t="s">
        <v>25</v>
      </c>
      <c r="AU32" s="0" t="s">
        <v>22</v>
      </c>
      <c r="AX32" s="0" t="n">
        <v>0.041062997734618</v>
      </c>
      <c r="AY32" s="0" t="n">
        <f aca="false">(AY31+AX32)</f>
        <v>1.13624465207074</v>
      </c>
      <c r="AZ32" s="2" t="n">
        <f aca="false">AY32/SUM(AX$5:AX$39)</f>
        <v>0.796078280869774</v>
      </c>
      <c r="BA32" s="2" t="n">
        <f aca="false">ABS(AX32-AX$40)</f>
        <v>0.000282921583266003</v>
      </c>
      <c r="BB32" s="0" t="s">
        <v>20</v>
      </c>
      <c r="BC32" s="0" t="s">
        <v>28</v>
      </c>
      <c r="BD32" s="0" t="s">
        <v>73</v>
      </c>
      <c r="BE32" s="0" t="s">
        <v>25</v>
      </c>
      <c r="BF32" s="0" t="s">
        <v>22</v>
      </c>
      <c r="BG32" s="0" t="n">
        <v>0.03324490604513</v>
      </c>
      <c r="BH32" s="0" t="n">
        <f aca="false">(BH31+BG32)</f>
        <v>0.910537106756879</v>
      </c>
      <c r="BI32" s="2" t="n">
        <f aca="false">BH32/SUM(BG$5:BG$39)</f>
        <v>0.782274395782149</v>
      </c>
      <c r="BJ32" s="2" t="n">
        <f aca="false">ABS(BG32-BG$40)</f>
        <v>1.11305164760336E-005</v>
      </c>
      <c r="BK32" s="0" t="s">
        <v>20</v>
      </c>
      <c r="BL32" s="0" t="s">
        <v>29</v>
      </c>
      <c r="BM32" s="0" t="s">
        <v>42</v>
      </c>
      <c r="BN32" s="0" t="s">
        <v>25</v>
      </c>
      <c r="BO32" s="0" t="s">
        <v>22</v>
      </c>
      <c r="BP32" s="0" t="n">
        <v>0.028390850309091</v>
      </c>
      <c r="BQ32" s="0" t="n">
        <f aca="false">(BQ31+BP32)</f>
        <v>0.77871397945351</v>
      </c>
      <c r="BR32" s="2" t="n">
        <f aca="false">BQ32/SUM(BP$5:BP$39)</f>
        <v>0.764595032284675</v>
      </c>
      <c r="BS32" s="2" t="n">
        <f aca="false">ABS(BP32-BP$40)</f>
        <v>0.000708175844724112</v>
      </c>
      <c r="BT32" s="0" t="n">
        <f aca="false">1/35+BT31</f>
        <v>0.8</v>
      </c>
      <c r="BX32" s="0" t="s">
        <v>20</v>
      </c>
      <c r="BY32" s="0" t="s">
        <v>34</v>
      </c>
      <c r="BZ32" s="0" t="s">
        <v>60</v>
      </c>
      <c r="CA32" s="0" t="s">
        <v>25</v>
      </c>
      <c r="CB32" s="0" t="s">
        <v>22</v>
      </c>
      <c r="CC32" s="0" t="n">
        <v>0.02547321709804</v>
      </c>
      <c r="CD32" s="0" t="n">
        <f aca="false">(CD31+CC32)</f>
        <v>0.673992710869233</v>
      </c>
      <c r="CE32" s="2" t="n">
        <f aca="false">CD32/SUM(CC$6:CC$40)</f>
        <v>0.729291360163256</v>
      </c>
      <c r="CF32" s="2" t="n">
        <f aca="false">ABS(CC32-CC$40)</f>
        <v>0.040940584767382</v>
      </c>
      <c r="CG32" s="0" t="s">
        <v>20</v>
      </c>
      <c r="CH32" s="0" t="s">
        <v>35</v>
      </c>
      <c r="CI32" s="0" t="s">
        <v>50</v>
      </c>
      <c r="CJ32" s="0" t="s">
        <v>25</v>
      </c>
      <c r="CK32" s="0" t="s">
        <v>22</v>
      </c>
      <c r="CL32" s="0" t="n">
        <v>0.023528341320959</v>
      </c>
      <c r="CM32" s="0" t="n">
        <f aca="false">(CM31+CL32)</f>
        <v>0.621625538695518</v>
      </c>
      <c r="CN32" s="2" t="n">
        <f aca="false">CM32/SUM(CL$6:CL$40)</f>
        <v>0.764369924740895</v>
      </c>
      <c r="CO32" s="2" t="n">
        <f aca="false">ABS(CL32-CL$40)</f>
        <v>0.000715072729042001</v>
      </c>
      <c r="CP32" s="0" t="s">
        <v>20</v>
      </c>
      <c r="CQ32" s="0" t="s">
        <v>37</v>
      </c>
      <c r="CR32" s="0" t="s">
        <v>69</v>
      </c>
      <c r="CS32" s="0" t="s">
        <v>25</v>
      </c>
      <c r="CT32" s="0" t="s">
        <v>22</v>
      </c>
      <c r="CU32" s="0" t="n">
        <v>0.02205704153683</v>
      </c>
      <c r="CV32" s="0" t="n">
        <f aca="false">(CV31+CU32)</f>
        <v>0.579867973854282</v>
      </c>
      <c r="CW32" s="2" t="n">
        <f aca="false">CV32/SUM(CU$6:CU$40)</f>
        <v>0.757927916271765</v>
      </c>
      <c r="CX32" s="2" t="n">
        <f aca="false">ABS(CU32-CU$40)</f>
        <v>0.002563610528963</v>
      </c>
      <c r="CY32" s="0" t="s">
        <v>20</v>
      </c>
      <c r="CZ32" s="0" t="s">
        <v>39</v>
      </c>
      <c r="DA32" s="0" t="s">
        <v>31</v>
      </c>
      <c r="DB32" s="0" t="s">
        <v>25</v>
      </c>
      <c r="DC32" s="0" t="s">
        <v>22</v>
      </c>
      <c r="DD32" s="0" t="n">
        <v>0.021076729484639</v>
      </c>
      <c r="DE32" s="0" t="n">
        <f aca="false">(DE31+DD32)</f>
        <v>0.551072457975618</v>
      </c>
      <c r="DF32" s="2" t="n">
        <f aca="false">DE32/SUM(DD$6:DD$40)</f>
        <v>0.759500421495627</v>
      </c>
      <c r="DG32" s="2" t="n">
        <f aca="false">ABS(DD32-DD$40)</f>
        <v>0.002127446892982</v>
      </c>
      <c r="DH32" s="0" t="s">
        <v>20</v>
      </c>
      <c r="DI32" s="0" t="s">
        <v>41</v>
      </c>
      <c r="DJ32" s="0" t="s">
        <v>71</v>
      </c>
      <c r="DK32" s="0" t="s">
        <v>25</v>
      </c>
      <c r="DL32" s="0" t="s">
        <v>22</v>
      </c>
      <c r="DM32" s="0" t="n">
        <v>0.019741123072739</v>
      </c>
      <c r="DN32" s="0" t="n">
        <f aca="false">(DN31+DM32)</f>
        <v>0.524357521993072</v>
      </c>
      <c r="DO32" s="2" t="n">
        <f aca="false">DN32/SUM(DM$6:DM$40)</f>
        <v>0.760839867259965</v>
      </c>
      <c r="DP32" s="2" t="n">
        <f aca="false">ABS(DM32-DM$40)</f>
        <v>0.004639826610189</v>
      </c>
      <c r="DQ32" s="0" t="n">
        <f aca="false">1/35+DQ31</f>
        <v>0.771428571428572</v>
      </c>
    </row>
    <row r="33" customFormat="false" ht="12.8" hidden="false" customHeight="false" outlineLevel="0" collapsed="false">
      <c r="D33" s="0" t="n">
        <f aca="false">POWER(B33-$C$3, 2)/($F$3-1)</f>
        <v>0.000705940531001459</v>
      </c>
      <c r="O33" s="0" t="s">
        <v>20</v>
      </c>
      <c r="P33" s="0" t="s">
        <v>21</v>
      </c>
      <c r="U33" s="0" t="s">
        <v>22</v>
      </c>
      <c r="V33" s="0" t="n">
        <v>0.16782831296122</v>
      </c>
      <c r="W33" s="0" t="n">
        <f aca="false">(W32+V33)</f>
        <v>4.83150600635519</v>
      </c>
      <c r="Z33" s="2" t="n">
        <f aca="false">W33/SUM(V$5:V$39)</f>
        <v>0.826814911156471</v>
      </c>
      <c r="AA33" s="2" t="n">
        <f aca="false">ABS(V33-V$40)</f>
        <v>0.000870718352864591</v>
      </c>
      <c r="AB33" s="0" t="s">
        <v>20</v>
      </c>
      <c r="AC33" s="0" t="s">
        <v>23</v>
      </c>
      <c r="AF33" s="0" t="s">
        <v>54</v>
      </c>
      <c r="AG33" s="0" t="s">
        <v>25</v>
      </c>
      <c r="AH33" s="0" t="s">
        <v>22</v>
      </c>
      <c r="AI33" s="0" t="n">
        <v>0.061320478478402</v>
      </c>
      <c r="AL33" s="0" t="n">
        <f aca="false">(AL32+AI33)</f>
        <v>1.75630993872108</v>
      </c>
      <c r="AM33" s="2" t="n">
        <f aca="false">AL33/SUM(AI$5:AI$39)</f>
        <v>0.817611869109268</v>
      </c>
      <c r="AN33" s="2" t="n">
        <f aca="false">ABS(AI33-AI$40)</f>
        <v>5.37332464443097E-005</v>
      </c>
      <c r="AO33" s="0" t="s">
        <v>20</v>
      </c>
      <c r="AR33" s="0" t="s">
        <v>26</v>
      </c>
      <c r="AS33" s="0" t="s">
        <v>61</v>
      </c>
      <c r="AT33" s="0" t="s">
        <v>25</v>
      </c>
      <c r="AU33" s="0" t="s">
        <v>22</v>
      </c>
      <c r="AX33" s="0" t="n">
        <v>0.041122674300164</v>
      </c>
      <c r="AY33" s="0" t="n">
        <f aca="false">(AY32+AX33)</f>
        <v>1.1773673263709</v>
      </c>
      <c r="AZ33" s="2" t="n">
        <f aca="false">AY33/SUM(AX$5:AX$39)</f>
        <v>0.824889741325919</v>
      </c>
      <c r="BA33" s="2" t="n">
        <f aca="false">ABS(AX33-AX$40)</f>
        <v>0.000342598148812004</v>
      </c>
      <c r="BB33" s="0" t="s">
        <v>20</v>
      </c>
      <c r="BC33" s="0" t="s">
        <v>28</v>
      </c>
      <c r="BD33" s="0" t="s">
        <v>42</v>
      </c>
      <c r="BE33" s="0" t="s">
        <v>25</v>
      </c>
      <c r="BF33" s="0" t="s">
        <v>22</v>
      </c>
      <c r="BG33" s="0" t="n">
        <v>0.033262615617379</v>
      </c>
      <c r="BH33" s="0" t="n">
        <f aca="false">(BH32+BG33)</f>
        <v>0.943799722374258</v>
      </c>
      <c r="BI33" s="2" t="n">
        <f aca="false">BH33/SUM(BG$5:BG$39)</f>
        <v>0.810851476651371</v>
      </c>
      <c r="BJ33" s="2" t="n">
        <f aca="false">ABS(BG33-BG$40)</f>
        <v>6.57905577296919E-006</v>
      </c>
      <c r="BK33" s="0" t="s">
        <v>20</v>
      </c>
      <c r="BL33" s="0" t="s">
        <v>29</v>
      </c>
      <c r="BM33" s="0" t="s">
        <v>73</v>
      </c>
      <c r="BN33" s="0" t="s">
        <v>25</v>
      </c>
      <c r="BO33" s="0" t="s">
        <v>22</v>
      </c>
      <c r="BP33" s="0" t="n">
        <v>0.028490033358868</v>
      </c>
      <c r="BQ33" s="0" t="n">
        <f aca="false">(BQ32+BP33)</f>
        <v>0.807204012812378</v>
      </c>
      <c r="BR33" s="2" t="n">
        <f aca="false">BQ33/SUM(BP$5:BP$39)</f>
        <v>0.792568509775219</v>
      </c>
      <c r="BS33" s="2" t="n">
        <f aca="false">ABS(BP33-BP$40)</f>
        <v>0.000608992794947111</v>
      </c>
      <c r="BT33" s="0" t="n">
        <f aca="false">1/35+BT32</f>
        <v>0.828571428571429</v>
      </c>
      <c r="BX33" s="0" t="s">
        <v>20</v>
      </c>
      <c r="BY33" s="0" t="s">
        <v>34</v>
      </c>
      <c r="BZ33" s="0" t="s">
        <v>50</v>
      </c>
      <c r="CA33" s="0" t="s">
        <v>25</v>
      </c>
      <c r="CB33" s="0" t="s">
        <v>22</v>
      </c>
      <c r="CC33" s="0" t="n">
        <v>0.025523731223204</v>
      </c>
      <c r="CD33" s="0" t="n">
        <f aca="false">(CD32+CC33)</f>
        <v>0.699516442092437</v>
      </c>
      <c r="CE33" s="2" t="n">
        <f aca="false">CD33/SUM(CC$6:CC$40)</f>
        <v>0.756909220653476</v>
      </c>
      <c r="CF33" s="2" t="n">
        <f aca="false">ABS(CC33-CC$40)</f>
        <v>0.040890070642218</v>
      </c>
      <c r="CG33" s="0" t="s">
        <v>20</v>
      </c>
      <c r="CH33" s="0" t="s">
        <v>35</v>
      </c>
      <c r="CI33" s="0" t="s">
        <v>57</v>
      </c>
      <c r="CJ33" s="0" t="s">
        <v>25</v>
      </c>
      <c r="CK33" s="0" t="s">
        <v>22</v>
      </c>
      <c r="CL33" s="0" t="n">
        <v>0.023594971579373</v>
      </c>
      <c r="CM33" s="0" t="n">
        <f aca="false">(CM32+CL33)</f>
        <v>0.645220510274891</v>
      </c>
      <c r="CN33" s="2" t="n">
        <f aca="false">CM33/SUM(CL$6:CL$40)</f>
        <v>0.793383029138497</v>
      </c>
      <c r="CO33" s="2" t="n">
        <f aca="false">ABS(CL33-CL$40)</f>
        <v>0.000648442470628001</v>
      </c>
      <c r="CP33" s="0" t="s">
        <v>20</v>
      </c>
      <c r="CQ33" s="0" t="s">
        <v>37</v>
      </c>
      <c r="CR33" s="0" t="s">
        <v>62</v>
      </c>
      <c r="CS33" s="0" t="s">
        <v>25</v>
      </c>
      <c r="CT33" s="0" t="s">
        <v>22</v>
      </c>
      <c r="CU33" s="0" t="n">
        <v>0.022061829725688</v>
      </c>
      <c r="CV33" s="0" t="n">
        <f aca="false">(CV32+CU33)</f>
        <v>0.60192980357997</v>
      </c>
      <c r="CW33" s="2" t="n">
        <f aca="false">CV33/SUM(CU$6:CU$40)</f>
        <v>0.786764267626004</v>
      </c>
      <c r="CX33" s="2" t="n">
        <f aca="false">ABS(CU33-CU$40)</f>
        <v>0.002558822340105</v>
      </c>
      <c r="CY33" s="0" t="s">
        <v>20</v>
      </c>
      <c r="CZ33" s="0" t="s">
        <v>39</v>
      </c>
      <c r="DA33" s="0" t="s">
        <v>70</v>
      </c>
      <c r="DB33" s="0" t="s">
        <v>25</v>
      </c>
      <c r="DC33" s="0" t="s">
        <v>22</v>
      </c>
      <c r="DD33" s="0" t="n">
        <v>0.021107397177616</v>
      </c>
      <c r="DE33" s="0" t="n">
        <f aca="false">(DE32+DD33)</f>
        <v>0.572179855153234</v>
      </c>
      <c r="DF33" s="2" t="n">
        <f aca="false">DE33/SUM(DD$6:DD$40)</f>
        <v>0.788591109700161</v>
      </c>
      <c r="DG33" s="2" t="n">
        <f aca="false">ABS(DD33-DD$40)</f>
        <v>0.002096779200005</v>
      </c>
      <c r="DH33" s="0" t="s">
        <v>20</v>
      </c>
      <c r="DI33" s="0" t="s">
        <v>41</v>
      </c>
      <c r="DJ33" s="0" t="s">
        <v>27</v>
      </c>
      <c r="DK33" s="0" t="s">
        <v>25</v>
      </c>
      <c r="DL33" s="0" t="s">
        <v>22</v>
      </c>
      <c r="DM33" s="0" t="n">
        <v>0.019779414152277</v>
      </c>
      <c r="DN33" s="0" t="n">
        <f aca="false">(DN32+DM33)</f>
        <v>0.544136936145349</v>
      </c>
      <c r="DO33" s="2" t="n">
        <f aca="false">DN33/SUM(DM$6:DM$40)</f>
        <v>0.789539687910764</v>
      </c>
      <c r="DP33" s="2" t="n">
        <f aca="false">ABS(DM33-DM$40)</f>
        <v>0.004601535530651</v>
      </c>
      <c r="DQ33" s="0" t="n">
        <f aca="false">1/35+DQ32</f>
        <v>0.8</v>
      </c>
    </row>
    <row r="34" customFormat="false" ht="12.8" hidden="false" customHeight="false" outlineLevel="0" collapsed="false">
      <c r="D34" s="0" t="n">
        <f aca="false">POWER(B34-$C$3, 2)/($F$3-1)</f>
        <v>0.000705940531001459</v>
      </c>
      <c r="O34" s="0" t="s">
        <v>20</v>
      </c>
      <c r="P34" s="0" t="s">
        <v>21</v>
      </c>
      <c r="U34" s="0" t="s">
        <v>22</v>
      </c>
      <c r="V34" s="0" t="n">
        <v>0.16800277943003</v>
      </c>
      <c r="W34" s="0" t="n">
        <f aca="false">(W33+V34)</f>
        <v>4.99950878578522</v>
      </c>
      <c r="Z34" s="2" t="n">
        <f aca="false">W34/SUM(V$5:V$39)</f>
        <v>0.85556520205247</v>
      </c>
      <c r="AA34" s="2" t="n">
        <f aca="false">ABS(V34-V$40)</f>
        <v>0.00104518482167459</v>
      </c>
      <c r="AB34" s="0" t="s">
        <v>20</v>
      </c>
      <c r="AC34" s="0" t="s">
        <v>23</v>
      </c>
      <c r="AF34" s="0" t="s">
        <v>33</v>
      </c>
      <c r="AG34" s="0" t="s">
        <v>25</v>
      </c>
      <c r="AH34" s="0" t="s">
        <v>22</v>
      </c>
      <c r="AI34" s="0" t="n">
        <v>0.061336501451013</v>
      </c>
      <c r="AL34" s="0" t="n">
        <f aca="false">(AL33+AI34)</f>
        <v>1.8176464401721</v>
      </c>
      <c r="AM34" s="2" t="n">
        <f aca="false">AL34/SUM(AI$5:AI$39)</f>
        <v>0.846165742483408</v>
      </c>
      <c r="AN34" s="2" t="n">
        <f aca="false">ABS(AI34-AI$40)</f>
        <v>3.77102738333065E-005</v>
      </c>
      <c r="AO34" s="0" t="s">
        <v>20</v>
      </c>
      <c r="AR34" s="0" t="s">
        <v>26</v>
      </c>
      <c r="AS34" s="0" t="s">
        <v>48</v>
      </c>
      <c r="AT34" s="0" t="s">
        <v>25</v>
      </c>
      <c r="AU34" s="0" t="s">
        <v>22</v>
      </c>
      <c r="AX34" s="0" t="n">
        <v>0.041364200254406</v>
      </c>
      <c r="AY34" s="0" t="n">
        <f aca="false">(AY33+AX34)</f>
        <v>1.21873152662531</v>
      </c>
      <c r="AZ34" s="2" t="n">
        <f aca="false">AY34/SUM(AX$5:AX$39)</f>
        <v>0.853870420238748</v>
      </c>
      <c r="BA34" s="2" t="n">
        <f aca="false">ABS(AX34-AX$40)</f>
        <v>0.000584124103054001</v>
      </c>
      <c r="BB34" s="0" t="s">
        <v>20</v>
      </c>
      <c r="BC34" s="0" t="s">
        <v>28</v>
      </c>
      <c r="BD34" s="0" t="s">
        <v>50</v>
      </c>
      <c r="BE34" s="0" t="s">
        <v>25</v>
      </c>
      <c r="BF34" s="0" t="s">
        <v>22</v>
      </c>
      <c r="BG34" s="0" t="n">
        <v>0.033648402913759</v>
      </c>
      <c r="BH34" s="0" t="n">
        <f aca="false">(BH33+BG34)</f>
        <v>0.977448125288017</v>
      </c>
      <c r="BI34" s="2" t="n">
        <f aca="false">BH34/SUM(BG$5:BG$39)</f>
        <v>0.839760000931231</v>
      </c>
      <c r="BJ34" s="2" t="n">
        <f aca="false">ABS(BG34-BG$40)</f>
        <v>0.000392366352152965</v>
      </c>
      <c r="BK34" s="0" t="s">
        <v>20</v>
      </c>
      <c r="BL34" s="0" t="s">
        <v>29</v>
      </c>
      <c r="BM34" s="0" t="s">
        <v>55</v>
      </c>
      <c r="BN34" s="0" t="s">
        <v>25</v>
      </c>
      <c r="BO34" s="0" t="s">
        <v>22</v>
      </c>
      <c r="BP34" s="0" t="n">
        <v>0.028683406868289</v>
      </c>
      <c r="BQ34" s="0" t="n">
        <f aca="false">(BQ33+BP34)</f>
        <v>0.835887419680667</v>
      </c>
      <c r="BR34" s="2" t="n">
        <f aca="false">BQ34/SUM(BP$5:BP$39)</f>
        <v>0.820731854699224</v>
      </c>
      <c r="BS34" s="2" t="n">
        <f aca="false">ABS(BP34-BP$40)</f>
        <v>0.000415619285526112</v>
      </c>
      <c r="BT34" s="0" t="n">
        <f aca="false">1/35+BT33</f>
        <v>0.857142857142857</v>
      </c>
      <c r="BX34" s="0" t="s">
        <v>20</v>
      </c>
      <c r="BY34" s="0" t="s">
        <v>34</v>
      </c>
      <c r="BZ34" s="0" t="s">
        <v>56</v>
      </c>
      <c r="CA34" s="0" t="s">
        <v>25</v>
      </c>
      <c r="CB34" s="0" t="s">
        <v>22</v>
      </c>
      <c r="CC34" s="0" t="n">
        <v>0.025761519604348</v>
      </c>
      <c r="CD34" s="0" t="n">
        <f aca="false">(CD33+CC34)</f>
        <v>0.725277961696785</v>
      </c>
      <c r="CE34" s="2" t="n">
        <f aca="false">CD34/SUM(CC$6:CC$40)</f>
        <v>0.784784379196211</v>
      </c>
      <c r="CF34" s="2" t="n">
        <f aca="false">ABS(CC34-CC$40)</f>
        <v>0.040652282261074</v>
      </c>
      <c r="CG34" s="0" t="s">
        <v>20</v>
      </c>
      <c r="CH34" s="0" t="s">
        <v>35</v>
      </c>
      <c r="CI34" s="0" t="s">
        <v>47</v>
      </c>
      <c r="CJ34" s="0" t="s">
        <v>25</v>
      </c>
      <c r="CK34" s="0" t="s">
        <v>22</v>
      </c>
      <c r="CL34" s="0" t="n">
        <v>0.023618132673648</v>
      </c>
      <c r="CM34" s="0" t="n">
        <f aca="false">(CM33+CL34)</f>
        <v>0.668838642948539</v>
      </c>
      <c r="CN34" s="2" t="n">
        <f aca="false">CM34/SUM(CL$6:CL$40)</f>
        <v>0.822424613131589</v>
      </c>
      <c r="CO34" s="2" t="n">
        <f aca="false">ABS(CL34-CL$40)</f>
        <v>0.000625281376352999</v>
      </c>
      <c r="CP34" s="0" t="s">
        <v>20</v>
      </c>
      <c r="CQ34" s="0" t="s">
        <v>37</v>
      </c>
      <c r="CR34" s="0" t="s">
        <v>67</v>
      </c>
      <c r="CS34" s="0" t="s">
        <v>25</v>
      </c>
      <c r="CT34" s="0" t="s">
        <v>22</v>
      </c>
      <c r="CU34" s="0" t="n">
        <v>0.022115800814307</v>
      </c>
      <c r="CV34" s="0" t="n">
        <f aca="false">(CV33+CU34)</f>
        <v>0.624045604394277</v>
      </c>
      <c r="CW34" s="2" t="n">
        <f aca="false">CV34/SUM(CU$6:CU$40)</f>
        <v>0.81567116296022</v>
      </c>
      <c r="CX34" s="2" t="n">
        <f aca="false">ABS(CU34-CU$40)</f>
        <v>0.002504851251486</v>
      </c>
      <c r="CY34" s="0" t="s">
        <v>20</v>
      </c>
      <c r="CZ34" s="0" t="s">
        <v>39</v>
      </c>
      <c r="DA34" s="0" t="s">
        <v>57</v>
      </c>
      <c r="DB34" s="0" t="s">
        <v>25</v>
      </c>
      <c r="DC34" s="0" t="s">
        <v>22</v>
      </c>
      <c r="DD34" s="0" t="n">
        <v>0.021125776156315</v>
      </c>
      <c r="DE34" s="0" t="n">
        <f aca="false">(DE33+DD34)</f>
        <v>0.593305631309549</v>
      </c>
      <c r="DF34" s="2" t="n">
        <f aca="false">DE34/SUM(DD$6:DD$40)</f>
        <v>0.817707128225357</v>
      </c>
      <c r="DG34" s="2" t="n">
        <f aca="false">ABS(DD34-DD$40)</f>
        <v>0.002078400221306</v>
      </c>
      <c r="DH34" s="0" t="s">
        <v>20</v>
      </c>
      <c r="DI34" s="0" t="s">
        <v>41</v>
      </c>
      <c r="DJ34" s="0" t="s">
        <v>70</v>
      </c>
      <c r="DK34" s="0" t="s">
        <v>25</v>
      </c>
      <c r="DL34" s="0" t="s">
        <v>22</v>
      </c>
      <c r="DM34" s="0" t="n">
        <v>0.019847445139666</v>
      </c>
      <c r="DN34" s="0" t="n">
        <f aca="false">(DN33+DM34)</f>
        <v>0.563984381285015</v>
      </c>
      <c r="DO34" s="2" t="n">
        <f aca="false">DN34/SUM(DM$6:DM$40)</f>
        <v>0.818338221148383</v>
      </c>
      <c r="DP34" s="2" t="n">
        <f aca="false">ABS(DM34-DM$40)</f>
        <v>0.004533504543262</v>
      </c>
      <c r="DQ34" s="0" t="n">
        <f aca="false">1/35+DQ33</f>
        <v>0.828571428571429</v>
      </c>
    </row>
    <row r="35" customFormat="false" ht="12.8" hidden="false" customHeight="false" outlineLevel="0" collapsed="false">
      <c r="D35" s="0" t="n">
        <f aca="false">POWER(B35-$C$3, 2)/($F$3-1)</f>
        <v>0.000705940531001459</v>
      </c>
      <c r="O35" s="0" t="s">
        <v>20</v>
      </c>
      <c r="P35" s="0" t="s">
        <v>21</v>
      </c>
      <c r="U35" s="0" t="s">
        <v>22</v>
      </c>
      <c r="V35" s="0" t="n">
        <v>0.16800407753656</v>
      </c>
      <c r="W35" s="0" t="n">
        <f aca="false">(W34+V35)</f>
        <v>5.16751286332178</v>
      </c>
      <c r="Z35" s="2" t="n">
        <f aca="false">W35/SUM(V$5:V$39)</f>
        <v>0.884315715093249</v>
      </c>
      <c r="AA35" s="2" t="n">
        <f aca="false">ABS(V35-V$40)</f>
        <v>0.00104648292820458</v>
      </c>
      <c r="AB35" s="0" t="s">
        <v>20</v>
      </c>
      <c r="AC35" s="0" t="s">
        <v>23</v>
      </c>
      <c r="AF35" s="0" t="s">
        <v>72</v>
      </c>
      <c r="AG35" s="0" t="s">
        <v>25</v>
      </c>
      <c r="AH35" s="0" t="s">
        <v>22</v>
      </c>
      <c r="AI35" s="0" t="n">
        <v>0.061492609425622</v>
      </c>
      <c r="AL35" s="0" t="n">
        <f aca="false">(AL34+AI35)</f>
        <v>1.87913904959772</v>
      </c>
      <c r="AM35" s="2" t="n">
        <f aca="false">AL35/SUM(AI$5:AI$39)</f>
        <v>0.874792288527724</v>
      </c>
      <c r="AN35" s="2" t="n">
        <f aca="false">ABS(AI35-AI$40)</f>
        <v>0.000118397700775694</v>
      </c>
      <c r="AO35" s="0" t="s">
        <v>20</v>
      </c>
      <c r="AR35" s="0" t="s">
        <v>26</v>
      </c>
      <c r="AS35" s="0" t="s">
        <v>72</v>
      </c>
      <c r="AT35" s="0" t="s">
        <v>25</v>
      </c>
      <c r="AU35" s="0" t="s">
        <v>22</v>
      </c>
      <c r="AX35" s="0" t="n">
        <v>0.041435996247632</v>
      </c>
      <c r="AY35" s="0" t="n">
        <f aca="false">(AY34+AX35)</f>
        <v>1.26016752287294</v>
      </c>
      <c r="AZ35" s="2" t="n">
        <f aca="false">AY35/SUM(AX$5:AX$39)</f>
        <v>0.88290140102165</v>
      </c>
      <c r="BA35" s="2" t="n">
        <f aca="false">ABS(AX35-AX$40)</f>
        <v>0.000655920096280002</v>
      </c>
      <c r="BB35" s="0" t="s">
        <v>20</v>
      </c>
      <c r="BC35" s="0" t="s">
        <v>28</v>
      </c>
      <c r="BD35" s="0" t="s">
        <v>54</v>
      </c>
      <c r="BE35" s="0" t="s">
        <v>25</v>
      </c>
      <c r="BF35" s="0" t="s">
        <v>22</v>
      </c>
      <c r="BG35" s="0" t="n">
        <v>0.033843878118147</v>
      </c>
      <c r="BH35" s="0" t="n">
        <f aca="false">(BH34+BG35)</f>
        <v>1.01129200340616</v>
      </c>
      <c r="BI35" s="2" t="n">
        <f aca="false">BH35/SUM(BG$5:BG$39)</f>
        <v>0.868836464821974</v>
      </c>
      <c r="BJ35" s="2" t="n">
        <f aca="false">ABS(BG35-BG$40)</f>
        <v>0.000587841556540965</v>
      </c>
      <c r="BK35" s="0" t="s">
        <v>20</v>
      </c>
      <c r="BL35" s="0" t="s">
        <v>29</v>
      </c>
      <c r="BM35" s="0" t="s">
        <v>49</v>
      </c>
      <c r="BN35" s="0" t="s">
        <v>25</v>
      </c>
      <c r="BO35" s="0" t="s">
        <v>22</v>
      </c>
      <c r="BP35" s="0" t="n">
        <v>0.029072489456632</v>
      </c>
      <c r="BQ35" s="0" t="n">
        <f aca="false">(BQ34+BP35)</f>
        <v>0.864959909137299</v>
      </c>
      <c r="BR35" s="2" t="n">
        <f aca="false">BQ35/SUM(BP$5:BP$39)</f>
        <v>0.849277227713189</v>
      </c>
      <c r="BS35" s="2" t="n">
        <f aca="false">ABS(BP35-BP$40)</f>
        <v>2.65366971831105E-005</v>
      </c>
      <c r="BT35" s="0" t="n">
        <f aca="false">1/35+BT34</f>
        <v>0.885714285714286</v>
      </c>
      <c r="BX35" s="0" t="s">
        <v>20</v>
      </c>
      <c r="BY35" s="0" t="s">
        <v>34</v>
      </c>
      <c r="BZ35" s="0" t="s">
        <v>72</v>
      </c>
      <c r="CA35" s="0" t="s">
        <v>25</v>
      </c>
      <c r="CB35" s="0" t="s">
        <v>22</v>
      </c>
      <c r="CC35" s="0" t="n">
        <v>0.025811503678361</v>
      </c>
      <c r="CD35" s="0" t="n">
        <f aca="false">(CD34+CC35)</f>
        <v>0.751089465375146</v>
      </c>
      <c r="CE35" s="2" t="n">
        <f aca="false">CD35/SUM(CC$6:CC$40)</f>
        <v>0.812713622824341</v>
      </c>
      <c r="CF35" s="2" t="n">
        <f aca="false">ABS(CC35-CC$40)</f>
        <v>0.040602298187061</v>
      </c>
      <c r="CG35" s="0" t="s">
        <v>20</v>
      </c>
      <c r="CH35" s="0" t="s">
        <v>35</v>
      </c>
      <c r="CI35" s="0" t="s">
        <v>42</v>
      </c>
      <c r="CJ35" s="0" t="s">
        <v>25</v>
      </c>
      <c r="CK35" s="0" t="s">
        <v>22</v>
      </c>
      <c r="CL35" s="0" t="n">
        <v>0.023825194996335</v>
      </c>
      <c r="CM35" s="0" t="n">
        <f aca="false">(CM34+CL35)</f>
        <v>0.692663837944874</v>
      </c>
      <c r="CN35" s="2" t="n">
        <f aca="false">CM35/SUM(CL$6:CL$40)</f>
        <v>0.851720807339604</v>
      </c>
      <c r="CO35" s="2" t="n">
        <f aca="false">ABS(CL35-CL$40)</f>
        <v>0.000418219053666</v>
      </c>
      <c r="CP35" s="0" t="s">
        <v>20</v>
      </c>
      <c r="CQ35" s="0" t="s">
        <v>37</v>
      </c>
      <c r="CR35" s="0" t="s">
        <v>47</v>
      </c>
      <c r="CS35" s="0" t="s">
        <v>25</v>
      </c>
      <c r="CT35" s="0" t="s">
        <v>22</v>
      </c>
      <c r="CU35" s="0" t="n">
        <v>0.022184381925795</v>
      </c>
      <c r="CV35" s="0" t="n">
        <f aca="false">(CV34+CU35)</f>
        <v>0.646229986320072</v>
      </c>
      <c r="CW35" s="2" t="n">
        <f aca="false">CV35/SUM(CU$6:CU$40)</f>
        <v>0.844667698594071</v>
      </c>
      <c r="CX35" s="2" t="n">
        <f aca="false">ABS(CU35-CU$40)</f>
        <v>0.002436270139998</v>
      </c>
      <c r="CY35" s="0" t="s">
        <v>20</v>
      </c>
      <c r="CZ35" s="0" t="s">
        <v>39</v>
      </c>
      <c r="DA35" s="0" t="s">
        <v>66</v>
      </c>
      <c r="DB35" s="0" t="s">
        <v>25</v>
      </c>
      <c r="DC35" s="0" t="s">
        <v>22</v>
      </c>
      <c r="DD35" s="0" t="n">
        <v>0.021253022702916</v>
      </c>
      <c r="DE35" s="0" t="n">
        <f aca="false">(DE34+DD35)</f>
        <v>0.614558654012465</v>
      </c>
      <c r="DF35" s="2" t="n">
        <f aca="false">DE35/SUM(DD$6:DD$40)</f>
        <v>0.84699852079507</v>
      </c>
      <c r="DG35" s="2" t="n">
        <f aca="false">ABS(DD35-DD$40)</f>
        <v>0.001951153674705</v>
      </c>
      <c r="DH35" s="0" t="s">
        <v>20</v>
      </c>
      <c r="DI35" s="0" t="s">
        <v>41</v>
      </c>
      <c r="DJ35" s="0" t="s">
        <v>36</v>
      </c>
      <c r="DK35" s="0" t="s">
        <v>25</v>
      </c>
      <c r="DL35" s="0" t="s">
        <v>22</v>
      </c>
      <c r="DM35" s="0" t="n">
        <v>0.019960288300044</v>
      </c>
      <c r="DN35" s="0" t="n">
        <f aca="false">(DN34+DM35)</f>
        <v>0.583944669585059</v>
      </c>
      <c r="DO35" s="2" t="n">
        <f aca="false">DN35/SUM(DM$6:DM$40)</f>
        <v>0.847300489188235</v>
      </c>
      <c r="DP35" s="2" t="n">
        <f aca="false">ABS(DM35-DM$40)</f>
        <v>0.004420661382884</v>
      </c>
      <c r="DQ35" s="0" t="n">
        <f aca="false">1/35+DQ34</f>
        <v>0.857142857142857</v>
      </c>
    </row>
    <row r="36" customFormat="false" ht="12.8" hidden="false" customHeight="false" outlineLevel="0" collapsed="false">
      <c r="D36" s="0" t="n">
        <f aca="false">POWER(B36-$C$3, 2)/($F$3-1)</f>
        <v>0.000705940531001459</v>
      </c>
      <c r="O36" s="0" t="s">
        <v>20</v>
      </c>
      <c r="P36" s="0" t="s">
        <v>21</v>
      </c>
      <c r="U36" s="0" t="s">
        <v>22</v>
      </c>
      <c r="V36" s="0" t="n">
        <v>0.1684252176431</v>
      </c>
      <c r="W36" s="0" t="n">
        <f aca="false">(W35+V36)</f>
        <v>5.33593808096488</v>
      </c>
      <c r="Z36" s="2" t="n">
        <f aca="false">W36/SUM(V$5:V$39)</f>
        <v>0.913138297778423</v>
      </c>
      <c r="AA36" s="2" t="n">
        <f aca="false">ABS(V36-V$40)</f>
        <v>0.0014676230347446</v>
      </c>
      <c r="AB36" s="0" t="s">
        <v>20</v>
      </c>
      <c r="AC36" s="0" t="s">
        <v>23</v>
      </c>
      <c r="AF36" s="0" t="s">
        <v>73</v>
      </c>
      <c r="AG36" s="0" t="s">
        <v>25</v>
      </c>
      <c r="AH36" s="0" t="s">
        <v>22</v>
      </c>
      <c r="AI36" s="0" t="n">
        <v>0.061497403889474</v>
      </c>
      <c r="AL36" s="0" t="n">
        <f aca="false">(AL35+AI36)</f>
        <v>1.94063645348719</v>
      </c>
      <c r="AM36" s="2" t="n">
        <f aca="false">AL36/SUM(AI$5:AI$39)</f>
        <v>0.903421066530344</v>
      </c>
      <c r="AN36" s="2" t="n">
        <f aca="false">ABS(AI36-AI$40)</f>
        <v>0.000123192164627695</v>
      </c>
      <c r="AO36" s="0" t="s">
        <v>20</v>
      </c>
      <c r="AR36" s="0" t="s">
        <v>26</v>
      </c>
      <c r="AS36" s="0" t="s">
        <v>49</v>
      </c>
      <c r="AT36" s="0" t="s">
        <v>25</v>
      </c>
      <c r="AU36" s="0" t="s">
        <v>22</v>
      </c>
      <c r="AX36" s="0" t="n">
        <v>0.041722657953789</v>
      </c>
      <c r="AY36" s="0" t="n">
        <f aca="false">(AY35+AX36)</f>
        <v>1.30189018082673</v>
      </c>
      <c r="AZ36" s="2" t="n">
        <f aca="false">AY36/SUM(AX$5:AX$39)</f>
        <v>0.912133223373147</v>
      </c>
      <c r="BA36" s="2" t="n">
        <f aca="false">ABS(AX36-AX$40)</f>
        <v>0.000942581802437004</v>
      </c>
      <c r="BB36" s="0" t="s">
        <v>20</v>
      </c>
      <c r="BC36" s="0" t="s">
        <v>28</v>
      </c>
      <c r="BD36" s="0" t="s">
        <v>72</v>
      </c>
      <c r="BE36" s="0" t="s">
        <v>25</v>
      </c>
      <c r="BF36" s="0" t="s">
        <v>22</v>
      </c>
      <c r="BG36" s="0" t="n">
        <v>0.034461874471081</v>
      </c>
      <c r="BH36" s="0" t="n">
        <f aca="false">(BH35+BG36)</f>
        <v>1.04575387787725</v>
      </c>
      <c r="BI36" s="2" t="n">
        <f aca="false">BH36/SUM(BG$5:BG$39)</f>
        <v>0.898443871076296</v>
      </c>
      <c r="BJ36" s="2" t="n">
        <f aca="false">ABS(BG36-BG$40)</f>
        <v>0.00120583790947497</v>
      </c>
      <c r="BK36" s="0" t="s">
        <v>20</v>
      </c>
      <c r="BL36" s="0" t="s">
        <v>29</v>
      </c>
      <c r="BM36" s="0" t="s">
        <v>72</v>
      </c>
      <c r="BN36" s="0" t="s">
        <v>25</v>
      </c>
      <c r="BO36" s="0" t="s">
        <v>22</v>
      </c>
      <c r="BP36" s="0" t="n">
        <v>0.029116022933446</v>
      </c>
      <c r="BQ36" s="0" t="n">
        <f aca="false">(BQ35+BP36)</f>
        <v>0.894075932070745</v>
      </c>
      <c r="BR36" s="2" t="n">
        <f aca="false">BQ36/SUM(BP$5:BP$39)</f>
        <v>0.877865344893803</v>
      </c>
      <c r="BS36" s="2" t="n">
        <f aca="false">ABS(BP36-BP$40)</f>
        <v>1.69967796308894E-005</v>
      </c>
      <c r="BT36" s="0" t="n">
        <f aca="false">1/35+BT35</f>
        <v>0.914285714285714</v>
      </c>
      <c r="BX36" s="0" t="s">
        <v>20</v>
      </c>
      <c r="BY36" s="0" t="s">
        <v>34</v>
      </c>
      <c r="BZ36" s="0" t="s">
        <v>67</v>
      </c>
      <c r="CA36" s="0" t="s">
        <v>25</v>
      </c>
      <c r="CB36" s="0" t="s">
        <v>22</v>
      </c>
      <c r="CC36" s="0" t="n">
        <v>0.026019175058797</v>
      </c>
      <c r="CD36" s="0" t="n">
        <f aca="false">(CD35+CC36)</f>
        <v>0.777108640433943</v>
      </c>
      <c r="CE36" s="2" t="n">
        <f aca="false">CD36/SUM(CC$6:CC$40)</f>
        <v>0.840867576513964</v>
      </c>
      <c r="CF36" s="2" t="n">
        <f aca="false">ABS(CC36-CC$40)</f>
        <v>0.040394626806625</v>
      </c>
      <c r="CG36" s="0" t="s">
        <v>20</v>
      </c>
      <c r="CH36" s="0" t="s">
        <v>35</v>
      </c>
      <c r="CI36" s="0" t="s">
        <v>72</v>
      </c>
      <c r="CJ36" s="0" t="s">
        <v>25</v>
      </c>
      <c r="CK36" s="0" t="s">
        <v>22</v>
      </c>
      <c r="CL36" s="0" t="n">
        <v>0.023911398697047</v>
      </c>
      <c r="CM36" s="0" t="n">
        <f aca="false">(CM35+CL36)</f>
        <v>0.716575236641921</v>
      </c>
      <c r="CN36" s="2" t="n">
        <f aca="false">CM36/SUM(CL$6:CL$40)</f>
        <v>0.881123000275348</v>
      </c>
      <c r="CO36" s="2" t="n">
        <f aca="false">ABS(CL36-CL$40)</f>
        <v>0.000332015352954001</v>
      </c>
      <c r="CP36" s="0" t="s">
        <v>20</v>
      </c>
      <c r="CQ36" s="0" t="s">
        <v>37</v>
      </c>
      <c r="CR36" s="0" t="s">
        <v>63</v>
      </c>
      <c r="CS36" s="0" t="s">
        <v>25</v>
      </c>
      <c r="CT36" s="0" t="s">
        <v>22</v>
      </c>
      <c r="CU36" s="0" t="n">
        <v>0.022563368206425</v>
      </c>
      <c r="CV36" s="0" t="n">
        <f aca="false">(CV35+CU36)</f>
        <v>0.668793354526497</v>
      </c>
      <c r="CW36" s="2" t="n">
        <f aca="false">CV36/SUM(CU$6:CU$40)</f>
        <v>0.874159595749725</v>
      </c>
      <c r="CX36" s="2" t="n">
        <f aca="false">ABS(CU36-CU$40)</f>
        <v>0.002057283859368</v>
      </c>
      <c r="CY36" s="0" t="s">
        <v>20</v>
      </c>
      <c r="CZ36" s="0" t="s">
        <v>39</v>
      </c>
      <c r="DA36" s="0" t="s">
        <v>47</v>
      </c>
      <c r="DB36" s="0" t="s">
        <v>25</v>
      </c>
      <c r="DC36" s="0" t="s">
        <v>22</v>
      </c>
      <c r="DD36" s="0" t="n">
        <v>0.021520335623384</v>
      </c>
      <c r="DE36" s="0" t="n">
        <f aca="false">(DE35+DD36)</f>
        <v>0.636078989635849</v>
      </c>
      <c r="DF36" s="2" t="n">
        <f aca="false">DE36/SUM(DD$6:DD$40)</f>
        <v>0.87665833002729</v>
      </c>
      <c r="DG36" s="2" t="n">
        <f aca="false">ABS(DD36-DD$40)</f>
        <v>0.001683840754237</v>
      </c>
      <c r="DH36" s="0" t="s">
        <v>20</v>
      </c>
      <c r="DI36" s="0" t="s">
        <v>41</v>
      </c>
      <c r="DJ36" s="0" t="s">
        <v>48</v>
      </c>
      <c r="DK36" s="0" t="s">
        <v>25</v>
      </c>
      <c r="DL36" s="0" t="s">
        <v>22</v>
      </c>
      <c r="DM36" s="0" t="n">
        <v>0.020102441848079</v>
      </c>
      <c r="DN36" s="0" t="n">
        <f aca="false">(DN35+DM36)</f>
        <v>0.604047111433138</v>
      </c>
      <c r="DO36" s="2" t="n">
        <f aca="false">DN36/SUM(DM$6:DM$40)</f>
        <v>0.876469021240867</v>
      </c>
      <c r="DP36" s="2" t="n">
        <f aca="false">ABS(DM36-DM$40)</f>
        <v>0.004278507834849</v>
      </c>
      <c r="DQ36" s="0" t="n">
        <f aca="false">1/35+DQ35</f>
        <v>0.885714285714286</v>
      </c>
    </row>
    <row r="37" customFormat="false" ht="12.8" hidden="false" customHeight="false" outlineLevel="0" collapsed="false">
      <c r="D37" s="0" t="n">
        <f aca="false">POWER(B37-$C$3, 2)/($F$3-1)</f>
        <v>0.000705940531001459</v>
      </c>
      <c r="O37" s="0" t="s">
        <v>20</v>
      </c>
      <c r="P37" s="0" t="s">
        <v>21</v>
      </c>
      <c r="U37" s="0" t="s">
        <v>22</v>
      </c>
      <c r="V37" s="0" t="n">
        <v>0.16846148100261</v>
      </c>
      <c r="W37" s="0" t="n">
        <f aca="false">(W36+V37)</f>
        <v>5.50439956196749</v>
      </c>
      <c r="Z37" s="2" t="n">
        <f aca="false">W37/SUM(V$5:V$39)</f>
        <v>0.941967086206969</v>
      </c>
      <c r="AA37" s="2" t="n">
        <f aca="false">ABS(V37-V$40)</f>
        <v>0.00150388639425458</v>
      </c>
      <c r="AB37" s="0" t="s">
        <v>20</v>
      </c>
      <c r="AC37" s="0" t="s">
        <v>23</v>
      </c>
      <c r="AF37" s="0" t="s">
        <v>61</v>
      </c>
      <c r="AG37" s="0" t="s">
        <v>25</v>
      </c>
      <c r="AH37" s="0" t="s">
        <v>22</v>
      </c>
      <c r="AI37" s="0" t="n">
        <v>0.061510767533393</v>
      </c>
      <c r="AL37" s="0" t="n">
        <f aca="false">(AL36+AI37)</f>
        <v>2.00214722102059</v>
      </c>
      <c r="AM37" s="2" t="n">
        <f aca="false">AL37/SUM(AI$5:AI$39)</f>
        <v>0.932056065686555</v>
      </c>
      <c r="AN37" s="2" t="n">
        <f aca="false">ABS(AI37-AI$40)</f>
        <v>0.000136555808546691</v>
      </c>
      <c r="AO37" s="0" t="s">
        <v>20</v>
      </c>
      <c r="AR37" s="0" t="s">
        <v>26</v>
      </c>
      <c r="AS37" s="0" t="s">
        <v>30</v>
      </c>
      <c r="AT37" s="0" t="s">
        <v>25</v>
      </c>
      <c r="AU37" s="0" t="s">
        <v>22</v>
      </c>
      <c r="AX37" s="0" t="n">
        <v>0.041759121811991</v>
      </c>
      <c r="AY37" s="0" t="n">
        <f aca="false">(AY36+AX37)</f>
        <v>1.34364930263872</v>
      </c>
      <c r="AZ37" s="2" t="n">
        <f aca="false">AY37/SUM(AX$5:AX$39)</f>
        <v>0.941390593114898</v>
      </c>
      <c r="BA37" s="2" t="n">
        <f aca="false">ABS(AX37-AX$40)</f>
        <v>0.000979045660639007</v>
      </c>
      <c r="BB37" s="0" t="s">
        <v>20</v>
      </c>
      <c r="BC37" s="0" t="s">
        <v>28</v>
      </c>
      <c r="BD37" s="0" t="s">
        <v>36</v>
      </c>
      <c r="BE37" s="0" t="s">
        <v>25</v>
      </c>
      <c r="BF37" s="0" t="s">
        <v>22</v>
      </c>
      <c r="BG37" s="0" t="n">
        <v>0.035253898037923</v>
      </c>
      <c r="BH37" s="0" t="n">
        <f aca="false">(BH36+BG37)</f>
        <v>1.08100777591517</v>
      </c>
      <c r="BI37" s="2" t="n">
        <f aca="false">BH37/SUM(BG$5:BG$39)</f>
        <v>0.928731732583455</v>
      </c>
      <c r="BJ37" s="2" t="n">
        <f aca="false">ABS(BG37-BG$40)</f>
        <v>0.00199786147631697</v>
      </c>
      <c r="BK37" s="0" t="s">
        <v>20</v>
      </c>
      <c r="BL37" s="0" t="s">
        <v>29</v>
      </c>
      <c r="BM37" s="0" t="s">
        <v>48</v>
      </c>
      <c r="BN37" s="0" t="s">
        <v>25</v>
      </c>
      <c r="BO37" s="0" t="s">
        <v>22</v>
      </c>
      <c r="BP37" s="0" t="n">
        <v>0.029405126869966</v>
      </c>
      <c r="BQ37" s="0" t="n">
        <f aca="false">(BQ36+BP37)</f>
        <v>0.923481058940711</v>
      </c>
      <c r="BR37" s="2" t="n">
        <f aca="false">BQ37/SUM(BP$5:BP$39)</f>
        <v>0.906737324236276</v>
      </c>
      <c r="BS37" s="2" t="n">
        <f aca="false">ABS(BP37-BP$40)</f>
        <v>0.000306100716150889</v>
      </c>
      <c r="BT37" s="0" t="n">
        <f aca="false">1/35+BT36</f>
        <v>0.942857142857143</v>
      </c>
      <c r="BX37" s="0" t="s">
        <v>20</v>
      </c>
      <c r="BY37" s="0" t="s">
        <v>34</v>
      </c>
      <c r="BZ37" s="0" t="s">
        <v>55</v>
      </c>
      <c r="CA37" s="0" t="s">
        <v>25</v>
      </c>
      <c r="CB37" s="0" t="s">
        <v>22</v>
      </c>
      <c r="CC37" s="0" t="n">
        <v>0.026085291235611</v>
      </c>
      <c r="CD37" s="0" t="n">
        <f aca="false">(CD36+CC37)</f>
        <v>0.803193931669554</v>
      </c>
      <c r="CE37" s="2" t="n">
        <f aca="false">CD37/SUM(CC$6:CC$40)</f>
        <v>0.869093070972115</v>
      </c>
      <c r="CF37" s="2" t="n">
        <f aca="false">ABS(CC37-CC$40)</f>
        <v>0.040328510629811</v>
      </c>
      <c r="CG37" s="0" t="s">
        <v>20</v>
      </c>
      <c r="CH37" s="0" t="s">
        <v>35</v>
      </c>
      <c r="CI37" s="0" t="s">
        <v>70</v>
      </c>
      <c r="CJ37" s="0" t="s">
        <v>25</v>
      </c>
      <c r="CK37" s="0" t="s">
        <v>22</v>
      </c>
      <c r="CL37" s="0" t="n">
        <v>0.02403766729282</v>
      </c>
      <c r="CM37" s="0" t="n">
        <f aca="false">(CM36+CL37)</f>
        <v>0.740612903934741</v>
      </c>
      <c r="CN37" s="2" t="n">
        <f aca="false">CM37/SUM(CL$6:CL$40)</f>
        <v>0.910680456968836</v>
      </c>
      <c r="CO37" s="2" t="n">
        <f aca="false">ABS(CL37-CL$40)</f>
        <v>0.000205746757181002</v>
      </c>
      <c r="CP37" s="0" t="s">
        <v>20</v>
      </c>
      <c r="CQ37" s="0" t="s">
        <v>37</v>
      </c>
      <c r="CR37" s="0" t="s">
        <v>73</v>
      </c>
      <c r="CS37" s="0" t="s">
        <v>25</v>
      </c>
      <c r="CT37" s="0" t="s">
        <v>22</v>
      </c>
      <c r="CU37" s="0" t="n">
        <v>0.022973663415685</v>
      </c>
      <c r="CV37" s="0" t="n">
        <f aca="false">(CV36+CU37)</f>
        <v>0.691767017942182</v>
      </c>
      <c r="CW37" s="2" t="n">
        <f aca="false">CV37/SUM(CU$6:CU$40)</f>
        <v>0.904187777382247</v>
      </c>
      <c r="CX37" s="2" t="n">
        <f aca="false">ABS(CU37-CU$40)</f>
        <v>0.001646988650108</v>
      </c>
      <c r="CY37" s="0" t="s">
        <v>20</v>
      </c>
      <c r="CZ37" s="0" t="s">
        <v>39</v>
      </c>
      <c r="DA37" s="0" t="s">
        <v>64</v>
      </c>
      <c r="DB37" s="0" t="s">
        <v>25</v>
      </c>
      <c r="DC37" s="0" t="s">
        <v>22</v>
      </c>
      <c r="DD37" s="0" t="n">
        <v>0.021564369708442</v>
      </c>
      <c r="DE37" s="0" t="n">
        <f aca="false">(DE36+DD37)</f>
        <v>0.657643359344291</v>
      </c>
      <c r="DF37" s="2" t="n">
        <f aca="false">DE37/SUM(DD$6:DD$40)</f>
        <v>0.906378828023171</v>
      </c>
      <c r="DG37" s="2" t="n">
        <f aca="false">ABS(DD37-DD$40)</f>
        <v>0.001639806669179</v>
      </c>
      <c r="DH37" s="0" t="s">
        <v>20</v>
      </c>
      <c r="DI37" s="0" t="s">
        <v>41</v>
      </c>
      <c r="DJ37" s="0" t="s">
        <v>55</v>
      </c>
      <c r="DK37" s="0" t="s">
        <v>25</v>
      </c>
      <c r="DL37" s="0" t="s">
        <v>22</v>
      </c>
      <c r="DM37" s="0" t="n">
        <v>0.020215689507257</v>
      </c>
      <c r="DN37" s="0" t="n">
        <f aca="false">(DN36+DM37)</f>
        <v>0.624262800940395</v>
      </c>
      <c r="DO37" s="2" t="n">
        <f aca="false">DN37/SUM(DM$6:DM$40)</f>
        <v>0.905801875021256</v>
      </c>
      <c r="DP37" s="2" t="n">
        <f aca="false">ABS(DM37-DM$40)</f>
        <v>0.004165260175671</v>
      </c>
      <c r="DQ37" s="0" t="n">
        <f aca="false">1/35+DQ36</f>
        <v>0.914285714285714</v>
      </c>
    </row>
    <row r="38" customFormat="false" ht="12.8" hidden="false" customHeight="false" outlineLevel="0" collapsed="false">
      <c r="D38" s="0" t="n">
        <f aca="false">POWER(B38-$C$3, 2)/($F$3-1)</f>
        <v>0.000705940531001459</v>
      </c>
      <c r="O38" s="0" t="s">
        <v>20</v>
      </c>
      <c r="P38" s="0" t="s">
        <v>21</v>
      </c>
      <c r="U38" s="0" t="s">
        <v>22</v>
      </c>
      <c r="V38" s="0" t="n">
        <v>0.16891479678276</v>
      </c>
      <c r="W38" s="0" t="n">
        <f aca="false">(W37+V38)</f>
        <v>5.67331435875025</v>
      </c>
      <c r="Z38" s="2" t="n">
        <f aca="false">W38/SUM(V$5:V$39)</f>
        <v>0.970873450498195</v>
      </c>
      <c r="AA38" s="2" t="n">
        <f aca="false">ABS(V38-V$40)</f>
        <v>0.00195720217440459</v>
      </c>
      <c r="AB38" s="0" t="s">
        <v>20</v>
      </c>
      <c r="AC38" s="0" t="s">
        <v>23</v>
      </c>
      <c r="AF38" s="0" t="s">
        <v>53</v>
      </c>
      <c r="AG38" s="0" t="s">
        <v>25</v>
      </c>
      <c r="AH38" s="0" t="s">
        <v>22</v>
      </c>
      <c r="AI38" s="0" t="n">
        <v>0.064272498448372</v>
      </c>
      <c r="AL38" s="0" t="n">
        <f aca="false">(AL37+AI38)</f>
        <v>2.06641971946896</v>
      </c>
      <c r="AM38" s="2" t="n">
        <f aca="false">AL38/SUM(AI$5:AI$39)</f>
        <v>0.96197672856623</v>
      </c>
      <c r="AN38" s="2" t="n">
        <f aca="false">ABS(AI38-AI$40)</f>
        <v>0.00289828672352569</v>
      </c>
      <c r="AO38" s="0" t="s">
        <v>20</v>
      </c>
      <c r="AR38" s="0" t="s">
        <v>26</v>
      </c>
      <c r="AS38" s="0" t="s">
        <v>54</v>
      </c>
      <c r="AT38" s="0" t="s">
        <v>25</v>
      </c>
      <c r="AU38" s="0" t="s">
        <v>22</v>
      </c>
      <c r="AX38" s="0" t="n">
        <v>0.04180956284242</v>
      </c>
      <c r="AY38" s="0" t="n">
        <f aca="false">(AY37+AX38)</f>
        <v>1.38545886548114</v>
      </c>
      <c r="AZ38" s="2" t="n">
        <f aca="false">AY38/SUM(AX$5:AX$39)</f>
        <v>0.970683302964712</v>
      </c>
      <c r="BA38" s="2" t="n">
        <f aca="false">ABS(AX38-AX$40)</f>
        <v>0.001029486691068</v>
      </c>
      <c r="BB38" s="0" t="s">
        <v>20</v>
      </c>
      <c r="BC38" s="0" t="s">
        <v>28</v>
      </c>
      <c r="BD38" s="0" t="s">
        <v>48</v>
      </c>
      <c r="BE38" s="0" t="s">
        <v>25</v>
      </c>
      <c r="BF38" s="0" t="s">
        <v>22</v>
      </c>
      <c r="BG38" s="0" t="n">
        <v>0.037043596792141</v>
      </c>
      <c r="BH38" s="0" t="n">
        <f aca="false">(BH37+BG38)</f>
        <v>1.11805137270731</v>
      </c>
      <c r="BI38" s="2" t="n">
        <f aca="false">BH38/SUM(BG$5:BG$39)</f>
        <v>0.96055718712356</v>
      </c>
      <c r="BJ38" s="2" t="n">
        <f aca="false">ABS(BG38-BG$40)</f>
        <v>0.00378756023053497</v>
      </c>
      <c r="BK38" s="0" t="s">
        <v>20</v>
      </c>
      <c r="BL38" s="0" t="s">
        <v>29</v>
      </c>
      <c r="BM38" s="0" t="s">
        <v>36</v>
      </c>
      <c r="BN38" s="0" t="s">
        <v>25</v>
      </c>
      <c r="BO38" s="0" t="s">
        <v>22</v>
      </c>
      <c r="BP38" s="0" t="n">
        <v>0.029646190536891</v>
      </c>
      <c r="BQ38" s="0" t="n">
        <f aca="false">(BQ37+BP38)</f>
        <v>0.953127249477602</v>
      </c>
      <c r="BR38" s="2" t="n">
        <f aca="false">BQ38/SUM(BP$5:BP$39)</f>
        <v>0.935845996494323</v>
      </c>
      <c r="BS38" s="2" t="n">
        <f aca="false">ABS(BP38-BP$40)</f>
        <v>0.00054716438307589</v>
      </c>
      <c r="BT38" s="0" t="n">
        <f aca="false">1/35+BT37</f>
        <v>0.971428571428572</v>
      </c>
      <c r="BX38" s="0" t="s">
        <v>20</v>
      </c>
      <c r="BY38" s="0" t="s">
        <v>34</v>
      </c>
      <c r="BZ38" s="0" t="s">
        <v>47</v>
      </c>
      <c r="CA38" s="0" t="s">
        <v>25</v>
      </c>
      <c r="CB38" s="0" t="s">
        <v>22</v>
      </c>
      <c r="CC38" s="0" t="n">
        <v>0.026160994602793</v>
      </c>
      <c r="CD38" s="0" t="n">
        <f aca="false">(CD37+CC38)</f>
        <v>0.829354926272347</v>
      </c>
      <c r="CE38" s="2" t="n">
        <f aca="false">CD38/SUM(CC$6:CC$40)</f>
        <v>0.897400479983243</v>
      </c>
      <c r="CF38" s="2" t="n">
        <f aca="false">ABS(CC38-CC$40)</f>
        <v>0.040252807262629</v>
      </c>
      <c r="CG38" s="0" t="s">
        <v>20</v>
      </c>
      <c r="CH38" s="0" t="s">
        <v>35</v>
      </c>
      <c r="CI38" s="0" t="s">
        <v>73</v>
      </c>
      <c r="CJ38" s="0" t="s">
        <v>25</v>
      </c>
      <c r="CK38" s="0" t="s">
        <v>22</v>
      </c>
      <c r="CL38" s="0" t="n">
        <v>0.024188785499548</v>
      </c>
      <c r="CM38" s="0" t="n">
        <f aca="false">(CM37+CL38)</f>
        <v>0.764801689434289</v>
      </c>
      <c r="CN38" s="2" t="n">
        <f aca="false">CM38/SUM(CL$6:CL$40)</f>
        <v>0.94042373326772</v>
      </c>
      <c r="CO38" s="2" t="n">
        <f aca="false">ABS(CL38-CL$40)</f>
        <v>5.46285504530002E-005</v>
      </c>
      <c r="CP38" s="0" t="s">
        <v>20</v>
      </c>
      <c r="CQ38" s="0" t="s">
        <v>37</v>
      </c>
      <c r="CR38" s="0" t="s">
        <v>56</v>
      </c>
      <c r="CS38" s="0" t="s">
        <v>25</v>
      </c>
      <c r="CT38" s="0" t="s">
        <v>22</v>
      </c>
      <c r="CU38" s="0" t="n">
        <v>0.024066314768167</v>
      </c>
      <c r="CV38" s="0" t="n">
        <f aca="false">(CV37+CU38)</f>
        <v>0.715833332710349</v>
      </c>
      <c r="CW38" s="2" t="n">
        <f aca="false">CV38/SUM(CU$6:CU$40)</f>
        <v>0.935644130598887</v>
      </c>
      <c r="CX38" s="2" t="n">
        <f aca="false">ABS(CU38-CU$40)</f>
        <v>0.000554337297626002</v>
      </c>
      <c r="CY38" s="0" t="s">
        <v>20</v>
      </c>
      <c r="CZ38" s="0" t="s">
        <v>39</v>
      </c>
      <c r="DA38" s="0" t="s">
        <v>73</v>
      </c>
      <c r="DB38" s="0" t="s">
        <v>25</v>
      </c>
      <c r="DC38" s="0" t="s">
        <v>22</v>
      </c>
      <c r="DD38" s="0" t="n">
        <v>0.021994061392041</v>
      </c>
      <c r="DE38" s="0" t="n">
        <f aca="false">(DE37+DD38)</f>
        <v>0.679637420736332</v>
      </c>
      <c r="DF38" s="2" t="n">
        <f aca="false">DE38/SUM(DD$6:DD$40)</f>
        <v>0.936691536734871</v>
      </c>
      <c r="DG38" s="2" t="n">
        <f aca="false">ABS(DD38-DD$40)</f>
        <v>0.00121011498558</v>
      </c>
      <c r="DH38" s="0" t="s">
        <v>20</v>
      </c>
      <c r="DI38" s="0" t="s">
        <v>41</v>
      </c>
      <c r="DJ38" s="0" t="s">
        <v>38</v>
      </c>
      <c r="DK38" s="0" t="s">
        <v>25</v>
      </c>
      <c r="DL38" s="0" t="s">
        <v>22</v>
      </c>
      <c r="DM38" s="0" t="n">
        <v>0.020242227509255</v>
      </c>
      <c r="DN38" s="0" t="n">
        <f aca="false">(DN37+DM38)</f>
        <v>0.64450502844965</v>
      </c>
      <c r="DO38" s="2" t="n">
        <f aca="false">DN38/SUM(DM$6:DM$40)</f>
        <v>0.935173235295919</v>
      </c>
      <c r="DP38" s="2" t="n">
        <f aca="false">ABS(DM38-DM$40)</f>
        <v>0.004138722173673</v>
      </c>
      <c r="DQ38" s="0" t="n">
        <f aca="false">1/35+DQ37</f>
        <v>0.942857142857143</v>
      </c>
    </row>
    <row r="39" customFormat="false" ht="12.8" hidden="false" customHeight="false" outlineLevel="0" collapsed="false">
      <c r="B39" s="5"/>
      <c r="D39" s="0" t="n">
        <f aca="false">POWER(B39-$C$3, 2)/($F$3-1)</f>
        <v>0.000705940531001459</v>
      </c>
      <c r="O39" s="0" t="s">
        <v>20</v>
      </c>
      <c r="P39" s="0" t="s">
        <v>21</v>
      </c>
      <c r="U39" s="0" t="s">
        <v>22</v>
      </c>
      <c r="V39" s="0" t="n">
        <v>0.17020145254219</v>
      </c>
      <c r="W39" s="0" t="n">
        <f aca="false">(W38+V39)</f>
        <v>5.84351581129244</v>
      </c>
      <c r="Z39" s="2" t="n">
        <f aca="false">W39/SUM(V$5:V$39)</f>
        <v>1</v>
      </c>
      <c r="AA39" s="2" t="n">
        <f aca="false">ABS(V39-V$40)</f>
        <v>0.00324385793383458</v>
      </c>
      <c r="AB39" s="0" t="s">
        <v>20</v>
      </c>
      <c r="AC39" s="0" t="s">
        <v>23</v>
      </c>
      <c r="AF39" s="0" t="s">
        <v>32</v>
      </c>
      <c r="AG39" s="0" t="s">
        <v>25</v>
      </c>
      <c r="AH39" s="0" t="s">
        <v>22</v>
      </c>
      <c r="AI39" s="0" t="n">
        <v>0.081677690900663</v>
      </c>
      <c r="AL39" s="0" t="n">
        <f aca="false">(AL38+AI39)</f>
        <v>2.14809741036962</v>
      </c>
      <c r="AM39" s="2" t="n">
        <f aca="false">AL39/SUM(AI$5:AI$39)</f>
        <v>1</v>
      </c>
      <c r="AN39" s="2" t="n">
        <f aca="false">ABS(AI39-AI$40)</f>
        <v>0.0203034791758167</v>
      </c>
      <c r="AO39" s="0" t="s">
        <v>20</v>
      </c>
      <c r="AR39" s="0" t="s">
        <v>26</v>
      </c>
      <c r="AS39" s="0" t="s">
        <v>33</v>
      </c>
      <c r="AT39" s="0" t="s">
        <v>25</v>
      </c>
      <c r="AU39" s="0" t="s">
        <v>22</v>
      </c>
      <c r="AX39" s="0" t="n">
        <v>0.041843799816181</v>
      </c>
      <c r="AY39" s="0" t="n">
        <f aca="false">(AY38+AX39)</f>
        <v>1.42730266529732</v>
      </c>
      <c r="AZ39" s="2" t="n">
        <f aca="false">AY39/SUM(AX$5:AX$39)</f>
        <v>1</v>
      </c>
      <c r="BA39" s="2" t="n">
        <f aca="false">ABS(AX39-AX$40)</f>
        <v>0.00106372366482901</v>
      </c>
      <c r="BB39" s="0" t="s">
        <v>20</v>
      </c>
      <c r="BC39" s="0" t="s">
        <v>28</v>
      </c>
      <c r="BD39" s="0" t="s">
        <v>30</v>
      </c>
      <c r="BE39" s="0" t="s">
        <v>25</v>
      </c>
      <c r="BF39" s="0" t="s">
        <v>22</v>
      </c>
      <c r="BG39" s="0" t="n">
        <v>0.045909906948902</v>
      </c>
      <c r="BH39" s="0" t="n">
        <f aca="false">(BH38+BG39)</f>
        <v>1.16396127965621</v>
      </c>
      <c r="BI39" s="2" t="n">
        <f aca="false">BH39/SUM(BG$5:BG$39)</f>
        <v>1</v>
      </c>
      <c r="BJ39" s="2" t="n">
        <f aca="false">ABS(BG39-BG$40)</f>
        <v>0.012653870387296</v>
      </c>
      <c r="BK39" s="0" t="s">
        <v>20</v>
      </c>
      <c r="BL39" s="0" t="s">
        <v>29</v>
      </c>
      <c r="BM39" s="0" t="s">
        <v>50</v>
      </c>
      <c r="BN39" s="0" t="s">
        <v>25</v>
      </c>
      <c r="BO39" s="0" t="s">
        <v>22</v>
      </c>
      <c r="BP39" s="0" t="n">
        <v>0.065338665905927</v>
      </c>
      <c r="BQ39" s="0" t="n">
        <f aca="false">(BQ38+BP39)</f>
        <v>1.01846591538353</v>
      </c>
      <c r="BR39" s="2" t="n">
        <f aca="false">BQ39/SUM(BP$5:BP$39)</f>
        <v>1</v>
      </c>
      <c r="BS39" s="2" t="n">
        <f aca="false">ABS(BP39-BP$40)</f>
        <v>0.0362396397521119</v>
      </c>
      <c r="BT39" s="0" t="n">
        <f aca="false">1/35+BT38</f>
        <v>1</v>
      </c>
      <c r="BX39" s="0" t="s">
        <v>20</v>
      </c>
      <c r="BY39" s="0" t="s">
        <v>34</v>
      </c>
      <c r="BZ39" s="0" t="s">
        <v>73</v>
      </c>
      <c r="CA39" s="0" t="s">
        <v>25</v>
      </c>
      <c r="CB39" s="0" t="s">
        <v>22</v>
      </c>
      <c r="CC39" s="0" t="n">
        <v>0.028406090988507</v>
      </c>
      <c r="CD39" s="0" t="n">
        <f aca="false">(CD38+CC39)</f>
        <v>0.857761017260854</v>
      </c>
      <c r="CE39" s="2" t="n">
        <f aca="false">CD39/SUM(CC$6:CC$40)</f>
        <v>0.928137187368716</v>
      </c>
      <c r="CF39" s="2" t="n">
        <f aca="false">ABS(CC39-CC$40)</f>
        <v>0.038007710876915</v>
      </c>
      <c r="CG39" s="0" t="s">
        <v>20</v>
      </c>
      <c r="CH39" s="0" t="s">
        <v>35</v>
      </c>
      <c r="CI39" s="0" t="s">
        <v>67</v>
      </c>
      <c r="CJ39" s="0" t="s">
        <v>25</v>
      </c>
      <c r="CK39" s="0" t="s">
        <v>22</v>
      </c>
      <c r="CL39" s="0" t="n">
        <v>0.024207117168211</v>
      </c>
      <c r="CM39" s="0" t="n">
        <f aca="false">(CM38+CL39)</f>
        <v>0.7890088066025</v>
      </c>
      <c r="CN39" s="2" t="n">
        <f aca="false">CM39/SUM(CL$6:CL$40)</f>
        <v>0.970189550751488</v>
      </c>
      <c r="CO39" s="2" t="n">
        <f aca="false">ABS(CL39-CL$40)</f>
        <v>3.62968817900003E-005</v>
      </c>
      <c r="CP39" s="0" t="s">
        <v>20</v>
      </c>
      <c r="CQ39" s="0" t="s">
        <v>37</v>
      </c>
      <c r="CR39" s="0" t="s">
        <v>57</v>
      </c>
      <c r="CS39" s="0" t="s">
        <v>25</v>
      </c>
      <c r="CT39" s="0" t="s">
        <v>22</v>
      </c>
      <c r="CU39" s="0" t="n">
        <v>0.024616098282209</v>
      </c>
      <c r="CV39" s="0" t="n">
        <f aca="false">(CV38+CU39)</f>
        <v>0.740449430992558</v>
      </c>
      <c r="CW39" s="2" t="n">
        <f aca="false">CV39/SUM(CU$6:CU$40)</f>
        <v>0.967819089242945</v>
      </c>
      <c r="CX39" s="2" t="n">
        <f aca="false">ABS(CU39-CU$40)</f>
        <v>4.55378358400066E-006</v>
      </c>
      <c r="CY39" s="0" t="s">
        <v>20</v>
      </c>
      <c r="CZ39" s="0" t="s">
        <v>39</v>
      </c>
      <c r="DA39" s="0" t="s">
        <v>63</v>
      </c>
      <c r="DB39" s="0" t="s">
        <v>25</v>
      </c>
      <c r="DC39" s="0" t="s">
        <v>22</v>
      </c>
      <c r="DD39" s="0" t="n">
        <v>0.022730690114582</v>
      </c>
      <c r="DE39" s="0" t="n">
        <f aca="false">(DE38+DD39)</f>
        <v>0.702368110850914</v>
      </c>
      <c r="DF39" s="2" t="n">
        <f aca="false">DE39/SUM(DD$6:DD$40)</f>
        <v>0.968019483673703</v>
      </c>
      <c r="DG39" s="2" t="n">
        <f aca="false">ABS(DD39-DD$40)</f>
        <v>0.000473486263038999</v>
      </c>
      <c r="DH39" s="0" t="s">
        <v>20</v>
      </c>
      <c r="DI39" s="0" t="s">
        <v>41</v>
      </c>
      <c r="DJ39" s="0" t="s">
        <v>65</v>
      </c>
      <c r="DK39" s="0" t="s">
        <v>25</v>
      </c>
      <c r="DL39" s="0" t="s">
        <v>22</v>
      </c>
      <c r="DM39" s="0" t="n">
        <v>0.020296522097669</v>
      </c>
      <c r="DN39" s="0" t="n">
        <f aca="false">(DN38+DM39)</f>
        <v>0.664801550547319</v>
      </c>
      <c r="DO39" s="2" t="n">
        <f aca="false">DN39/SUM(DM$6:DM$40)</f>
        <v>0.964623376718384</v>
      </c>
      <c r="DP39" s="2" t="n">
        <f aca="false">ABS(DM39-DM$40)</f>
        <v>0.004084427585259</v>
      </c>
      <c r="DQ39" s="0" t="n">
        <f aca="false">1/35+DQ38</f>
        <v>0.971428571428572</v>
      </c>
    </row>
    <row r="40" customFormat="false" ht="12.8" hidden="false" customHeight="false" outlineLevel="0" collapsed="false">
      <c r="B40" s="5"/>
      <c r="D40" s="0" t="n">
        <f aca="false">POWER(B40-$C$3, 2)/($F$3-1)</f>
        <v>0.000705940531001459</v>
      </c>
      <c r="V40" s="2" t="n">
        <f aca="false">AVERAGE(V5:V39)</f>
        <v>0.166957594608355</v>
      </c>
      <c r="Z40" s="0" t="s">
        <v>46</v>
      </c>
      <c r="AA40" s="6" t="n">
        <f aca="false">SUM(AA5:AA39)/(35*2*V40)</f>
        <v>0.00241033582917075</v>
      </c>
      <c r="AI40" s="2" t="n">
        <f aca="false">AVERAGE(AI5:AI39)</f>
        <v>0.0613742117248463</v>
      </c>
      <c r="AJ40" s="2"/>
      <c r="AK40" s="2"/>
      <c r="AN40" s="6" t="n">
        <f aca="false">SUM(AN5:AN39)/(35*2*AI40)</f>
        <v>0.0109771146594488</v>
      </c>
      <c r="AX40" s="2" t="n">
        <f aca="false">AVERAGE(AX5:AX39)</f>
        <v>0.040780076151352</v>
      </c>
      <c r="BA40" s="6" t="n">
        <f aca="false">SUM(BA5:BA39)/(35*2*AX40)</f>
        <v>0.00460551554127356</v>
      </c>
      <c r="BG40" s="2" t="n">
        <f aca="false">AVERAGE(BG5:BG39)</f>
        <v>0.033256036561606</v>
      </c>
      <c r="BJ40" s="6" t="n">
        <f aca="false">SUM(BJ5:BJ39)/(35*2*BG40)</f>
        <v>0.0177256042178514</v>
      </c>
      <c r="BP40" s="2" t="n">
        <f aca="false">AVERAGE(BP5:BP39)</f>
        <v>0.0290990261538151</v>
      </c>
      <c r="BS40" s="6" t="n">
        <f aca="false">SUM(BS5:BS39)/(35*2*BP40)</f>
        <v>0.0364370580010965</v>
      </c>
      <c r="BX40" s="0" t="s">
        <v>20</v>
      </c>
      <c r="BY40" s="0" t="s">
        <v>34</v>
      </c>
      <c r="BZ40" s="0" t="s">
        <v>42</v>
      </c>
      <c r="CA40" s="0" t="s">
        <v>25</v>
      </c>
      <c r="CB40" s="0" t="s">
        <v>22</v>
      </c>
      <c r="CC40" s="0" t="n">
        <v>0.066413801865422</v>
      </c>
      <c r="CD40" s="0" t="n">
        <f aca="false">(CD39+CC40)</f>
        <v>0.924174819126276</v>
      </c>
      <c r="CE40" s="2" t="n">
        <f aca="false">CD40/SUM(CC$6:CC$40)</f>
        <v>1</v>
      </c>
      <c r="CF40" s="2" t="n">
        <f aca="false">ABS(CC40-CC$40)</f>
        <v>0</v>
      </c>
      <c r="CG40" s="0" t="s">
        <v>20</v>
      </c>
      <c r="CH40" s="0" t="s">
        <v>35</v>
      </c>
      <c r="CI40" s="0" t="s">
        <v>55</v>
      </c>
      <c r="CJ40" s="0" t="s">
        <v>25</v>
      </c>
      <c r="CK40" s="0" t="s">
        <v>22</v>
      </c>
      <c r="CL40" s="0" t="n">
        <v>0.024243414050001</v>
      </c>
      <c r="CM40" s="0" t="n">
        <f aca="false">(CM39+CL40)</f>
        <v>0.813252220652501</v>
      </c>
      <c r="CN40" s="2" t="n">
        <f aca="false">CM40/SUM(CL$6:CL$40)</f>
        <v>1</v>
      </c>
      <c r="CO40" s="2" t="n">
        <f aca="false">ABS(CL40-CL$40)</f>
        <v>0</v>
      </c>
      <c r="CP40" s="0" t="s">
        <v>20</v>
      </c>
      <c r="CQ40" s="0" t="s">
        <v>37</v>
      </c>
      <c r="CR40" s="0" t="s">
        <v>70</v>
      </c>
      <c r="CS40" s="0" t="s">
        <v>25</v>
      </c>
      <c r="CT40" s="0" t="s">
        <v>22</v>
      </c>
      <c r="CU40" s="0" t="n">
        <v>0.024620652065793</v>
      </c>
      <c r="CV40" s="0" t="n">
        <f aca="false">(CV39+CU40)</f>
        <v>0.765070083058351</v>
      </c>
      <c r="CW40" s="2" t="n">
        <f aca="false">CV40/SUM(CU$6:CU$40)</f>
        <v>1</v>
      </c>
      <c r="CX40" s="2" t="n">
        <f aca="false">ABS(CU40-CU$40)</f>
        <v>0</v>
      </c>
      <c r="CY40" s="0" t="s">
        <v>20</v>
      </c>
      <c r="CZ40" s="0" t="s">
        <v>39</v>
      </c>
      <c r="DA40" s="0" t="s">
        <v>60</v>
      </c>
      <c r="DB40" s="0" t="s">
        <v>25</v>
      </c>
      <c r="DC40" s="0" t="s">
        <v>22</v>
      </c>
      <c r="DD40" s="0" t="n">
        <v>0.023204176377621</v>
      </c>
      <c r="DE40" s="0" t="n">
        <f aca="false">(DE39+DD40)</f>
        <v>0.725572287228535</v>
      </c>
      <c r="DF40" s="2" t="n">
        <f aca="false">DE40/SUM(DD$6:DD$40)</f>
        <v>1</v>
      </c>
      <c r="DG40" s="2" t="n">
        <f aca="false">ABS(DD40-DD$40)</f>
        <v>0</v>
      </c>
      <c r="DH40" s="0" t="s">
        <v>20</v>
      </c>
      <c r="DI40" s="0" t="s">
        <v>41</v>
      </c>
      <c r="DJ40" s="0" t="s">
        <v>67</v>
      </c>
      <c r="DK40" s="0" t="s">
        <v>25</v>
      </c>
      <c r="DL40" s="0" t="s">
        <v>22</v>
      </c>
      <c r="DM40" s="0" t="n">
        <v>0.024380949682928</v>
      </c>
      <c r="DN40" s="0" t="n">
        <f aca="false">(DN39+DM40)</f>
        <v>0.689182500230247</v>
      </c>
      <c r="DO40" s="2" t="n">
        <f aca="false">DN40/SUM(DM$6:DM$40)</f>
        <v>1</v>
      </c>
      <c r="DP40" s="2" t="n">
        <f aca="false">ABS(DM40-DM$40)</f>
        <v>0</v>
      </c>
      <c r="DQ40" s="0" t="n">
        <f aca="false">1/35+DQ39</f>
        <v>1</v>
      </c>
    </row>
    <row r="41" customFormat="false" ht="12.8" hidden="false" customHeight="false" outlineLevel="0" collapsed="false">
      <c r="B41" s="5"/>
      <c r="D41" s="0" t="n">
        <f aca="false">POWER(B41-$C$3, 2)/($F$3-1)</f>
        <v>0.000705940531001459</v>
      </c>
      <c r="V41" s="2" t="n">
        <v>0.000360263624824411</v>
      </c>
      <c r="AI41" s="2" t="n">
        <v>0.0011968082201983</v>
      </c>
      <c r="AJ41" s="2"/>
      <c r="AK41" s="2"/>
      <c r="AX41" s="2" t="n">
        <v>0.000159309110570565</v>
      </c>
      <c r="BG41" s="2" t="n">
        <v>0.000799949403401699</v>
      </c>
      <c r="BP41" s="2" t="n">
        <v>0.00209727659302433</v>
      </c>
      <c r="BW41" s="0" t="s">
        <v>74</v>
      </c>
      <c r="CC41" s="0" t="n">
        <f aca="false">AVERAGE(CC6:CC40)</f>
        <v>0.0264049948321793</v>
      </c>
      <c r="CE41" s="0" t="s">
        <v>46</v>
      </c>
      <c r="CF41" s="6" t="n">
        <f aca="false">SUM(CF6:CF40)/(35*2*CC41)</f>
        <v>0.757599221047464</v>
      </c>
      <c r="CL41" s="0" t="n">
        <f aca="false">AVERAGE(CL6:CL40)</f>
        <v>0.0232357777329286</v>
      </c>
      <c r="CO41" s="6" t="n">
        <f aca="false">SUM(CO6:CO40)/(35*2*CL41)</f>
        <v>0.0216828618489586</v>
      </c>
      <c r="CU41" s="0" t="n">
        <f aca="false">AVERAGE(CU6:CU40)</f>
        <v>0.0218591452302386</v>
      </c>
      <c r="CX41" s="6" t="n">
        <f aca="false">SUM(CX6:CX40)/(35*2*CU41)</f>
        <v>0.0631659382484522</v>
      </c>
      <c r="DD41" s="0" t="n">
        <f aca="false">AVERAGE(DD6:DD40)</f>
        <v>0.0207306367779581</v>
      </c>
      <c r="DG41" s="6" t="n">
        <f aca="false">SUM(DG6:DG40)/(35*2*DD41)</f>
        <v>0.0596590357102018</v>
      </c>
      <c r="DM41" s="0" t="n">
        <f aca="false">AVERAGE(DM6:DM40)</f>
        <v>0.0196909285780071</v>
      </c>
      <c r="DP41" s="6" t="n">
        <f aca="false">SUM(DP6:DP40)/(35*2*DM41)</f>
        <v>0.119090907428288</v>
      </c>
    </row>
    <row r="42" customFormat="false" ht="12.8" hidden="false" customHeight="false" outlineLevel="0" collapsed="false">
      <c r="B42" s="5"/>
      <c r="D42" s="0" t="n">
        <f aca="false">POWER(B42-$C$3, 2)/($F$3-1)</f>
        <v>0.000705940531001459</v>
      </c>
      <c r="BW42" s="0" t="s">
        <v>75</v>
      </c>
      <c r="CC42" s="2"/>
      <c r="CL42" s="2"/>
      <c r="CU42" s="2"/>
      <c r="DD42" s="2" t="n">
        <f aca="false">AVERAGE(DD7:DD41)</f>
        <v>0.0207574575157358</v>
      </c>
      <c r="DM42" s="2" t="n">
        <f aca="false">AVERAGE(DM7:DM41)</f>
        <v>0.0197080385026067</v>
      </c>
    </row>
    <row r="43" customFormat="false" ht="12.8" hidden="false" customHeight="false" outlineLevel="0" collapsed="false">
      <c r="B43" s="7"/>
      <c r="D43" s="0" t="n">
        <f aca="false">POWER(B43-$C$3, 2)/($F$3-1)</f>
        <v>0.000705940531001459</v>
      </c>
    </row>
    <row r="44" customFormat="false" ht="12.8" hidden="false" customHeight="false" outlineLevel="0" collapsed="false">
      <c r="D44" s="0" t="n">
        <f aca="false">POWER(B44-$C$3, 2)/($F$3-1)</f>
        <v>0.000705940531001459</v>
      </c>
      <c r="O44" s="0" t="s">
        <v>10</v>
      </c>
      <c r="P44" s="0" t="s">
        <v>11</v>
      </c>
      <c r="U44" s="0" t="s">
        <v>12</v>
      </c>
      <c r="V44" s="0" t="s">
        <v>13</v>
      </c>
      <c r="Z44" s="0" t="n">
        <v>0</v>
      </c>
      <c r="AB44" s="0" t="s">
        <v>10</v>
      </c>
      <c r="AC44" s="0" t="s">
        <v>11</v>
      </c>
      <c r="AF44" s="0" t="s">
        <v>15</v>
      </c>
      <c r="AG44" s="0" t="s">
        <v>16</v>
      </c>
      <c r="AH44" s="0" t="s">
        <v>12</v>
      </c>
      <c r="AI44" s="0" t="s">
        <v>13</v>
      </c>
      <c r="AM44" s="0" t="n">
        <v>0</v>
      </c>
      <c r="AO44" s="0" t="s">
        <v>10</v>
      </c>
      <c r="AR44" s="0" t="s">
        <v>11</v>
      </c>
      <c r="AS44" s="0" t="s">
        <v>15</v>
      </c>
      <c r="AT44" s="0" t="s">
        <v>16</v>
      </c>
      <c r="AU44" s="0" t="s">
        <v>12</v>
      </c>
      <c r="AX44" s="0" t="s">
        <v>13</v>
      </c>
      <c r="AZ44" s="0" t="n">
        <v>0</v>
      </c>
      <c r="BB44" s="0" t="s">
        <v>10</v>
      </c>
      <c r="BC44" s="0" t="s">
        <v>11</v>
      </c>
      <c r="BD44" s="0" t="s">
        <v>15</v>
      </c>
      <c r="BE44" s="0" t="s">
        <v>16</v>
      </c>
      <c r="BF44" s="0" t="s">
        <v>12</v>
      </c>
      <c r="BG44" s="0" t="s">
        <v>13</v>
      </c>
      <c r="BI44" s="0" t="n">
        <v>0</v>
      </c>
      <c r="BK44" s="0" t="s">
        <v>10</v>
      </c>
      <c r="BL44" s="0" t="s">
        <v>11</v>
      </c>
      <c r="BM44" s="0" t="s">
        <v>15</v>
      </c>
      <c r="BN44" s="0" t="s">
        <v>16</v>
      </c>
      <c r="BO44" s="0" t="s">
        <v>12</v>
      </c>
      <c r="BP44" s="0" t="s">
        <v>13</v>
      </c>
      <c r="BR44" s="0" t="n">
        <v>0</v>
      </c>
    </row>
    <row r="45" customFormat="false" ht="12.8" hidden="false" customHeight="false" outlineLevel="0" collapsed="false">
      <c r="D45" s="0" t="n">
        <f aca="false">POWER(B45-$C$3, 2)/($F$3-1)</f>
        <v>0.000705940531001459</v>
      </c>
      <c r="O45" s="0" t="s">
        <v>76</v>
      </c>
      <c r="P45" s="0" t="s">
        <v>21</v>
      </c>
      <c r="U45" s="0" t="s">
        <v>22</v>
      </c>
      <c r="V45" s="0" t="n">
        <v>0.083126771546747</v>
      </c>
      <c r="W45" s="0" t="n">
        <f aca="false">(V45+W44)</f>
        <v>0.083126771546747</v>
      </c>
      <c r="Z45" s="3" t="n">
        <f aca="false">W45/SUM(V$45:V$79)</f>
        <v>0.0281275300564456</v>
      </c>
      <c r="AA45" s="3" t="n">
        <f aca="false">ABS(V45-V$80)</f>
        <v>0.00131187666925878</v>
      </c>
      <c r="AB45" s="0" t="s">
        <v>76</v>
      </c>
      <c r="AC45" s="0" t="s">
        <v>23</v>
      </c>
      <c r="AF45" s="0" t="s">
        <v>53</v>
      </c>
      <c r="AG45" s="0" t="s">
        <v>25</v>
      </c>
      <c r="AH45" s="0" t="s">
        <v>22</v>
      </c>
      <c r="AI45" s="0" t="n">
        <v>0.033002374286841</v>
      </c>
      <c r="AL45" s="0" t="n">
        <f aca="false">(AI45+AL44)</f>
        <v>0.033002374286841</v>
      </c>
      <c r="AM45" s="3" t="n">
        <f aca="false">AL45/SUM(AI$45:AI$79)</f>
        <v>0.0283650806859407</v>
      </c>
      <c r="AN45" s="3" t="n">
        <f aca="false">ABS(AI45-AI$80)</f>
        <v>0.000240082876039341</v>
      </c>
      <c r="AO45" s="0" t="s">
        <v>76</v>
      </c>
      <c r="AR45" s="0" t="s">
        <v>26</v>
      </c>
      <c r="AS45" s="0" t="s">
        <v>32</v>
      </c>
      <c r="AT45" s="0" t="s">
        <v>25</v>
      </c>
      <c r="AU45" s="0" t="s">
        <v>22</v>
      </c>
      <c r="AX45" s="0" t="n">
        <v>0.021296049339107</v>
      </c>
      <c r="AY45" s="0" t="n">
        <f aca="false">(AX45+AY44)</f>
        <v>0.021296049339107</v>
      </c>
      <c r="AZ45" s="3" t="n">
        <f aca="false">AY45/SUM(AX$45:AX$79)</f>
        <v>0.0284023265945174</v>
      </c>
      <c r="BA45" s="3" t="n">
        <f aca="false">ABS(AX45-AX$80)</f>
        <v>0.000126792572138629</v>
      </c>
      <c r="BB45" s="0" t="s">
        <v>76</v>
      </c>
      <c r="BC45" s="0" t="s">
        <v>28</v>
      </c>
      <c r="BD45" s="0" t="s">
        <v>30</v>
      </c>
      <c r="BE45" s="0" t="s">
        <v>25</v>
      </c>
      <c r="BF45" s="0" t="s">
        <v>22</v>
      </c>
      <c r="BG45" s="0" t="n">
        <v>0.016115164526173</v>
      </c>
      <c r="BH45" s="0" t="n">
        <f aca="false">(BG45+BH44)</f>
        <v>0.016115164526173</v>
      </c>
      <c r="BI45" s="3" t="n">
        <f aca="false">BH45/SUM(BG$45:BG$79)</f>
        <v>0.0284659980447203</v>
      </c>
      <c r="BJ45" s="3" t="n">
        <f aca="false">ABS(BG45-BG$80)</f>
        <v>5.96863064950583E-005</v>
      </c>
      <c r="BK45" s="0" t="s">
        <v>76</v>
      </c>
      <c r="BL45" s="0" t="s">
        <v>29</v>
      </c>
      <c r="BM45" s="0" t="s">
        <v>65</v>
      </c>
      <c r="BN45" s="0" t="s">
        <v>25</v>
      </c>
      <c r="BO45" s="0" t="s">
        <v>22</v>
      </c>
      <c r="BP45" s="0" t="n">
        <v>0.013166344205751</v>
      </c>
      <c r="BQ45" s="0" t="n">
        <f aca="false">(BP45+BQ44)</f>
        <v>0.013166344205751</v>
      </c>
      <c r="BR45" s="3" t="n">
        <f aca="false">BQ45/SUM(BP$45:BP$79)</f>
        <v>0.0284864181565863</v>
      </c>
      <c r="BS45" s="3" t="n">
        <f aca="false">ABS(BP45-BP$80)</f>
        <v>3.92915801746309E-005</v>
      </c>
      <c r="BX45" s="0" t="s">
        <v>10</v>
      </c>
      <c r="BY45" s="0" t="s">
        <v>11</v>
      </c>
      <c r="BZ45" s="0" t="s">
        <v>15</v>
      </c>
      <c r="CA45" s="0" t="s">
        <v>16</v>
      </c>
      <c r="CB45" s="0" t="s">
        <v>12</v>
      </c>
      <c r="CC45" s="0" t="s">
        <v>13</v>
      </c>
      <c r="CE45" s="0" t="n">
        <v>0</v>
      </c>
      <c r="CG45" s="0" t="s">
        <v>10</v>
      </c>
      <c r="CH45" s="0" t="s">
        <v>11</v>
      </c>
      <c r="CI45" s="0" t="s">
        <v>15</v>
      </c>
      <c r="CJ45" s="0" t="s">
        <v>16</v>
      </c>
      <c r="CK45" s="0" t="s">
        <v>12</v>
      </c>
      <c r="CL45" s="0" t="s">
        <v>13</v>
      </c>
      <c r="CN45" s="0" t="n">
        <v>0</v>
      </c>
      <c r="CP45" s="0" t="s">
        <v>10</v>
      </c>
      <c r="CQ45" s="0" t="s">
        <v>11</v>
      </c>
      <c r="CR45" s="0" t="s">
        <v>15</v>
      </c>
      <c r="CS45" s="0" t="s">
        <v>16</v>
      </c>
      <c r="CT45" s="0" t="s">
        <v>12</v>
      </c>
      <c r="CU45" s="0" t="s">
        <v>13</v>
      </c>
      <c r="CW45" s="0" t="n">
        <v>0</v>
      </c>
      <c r="CY45" s="0" t="s">
        <v>10</v>
      </c>
      <c r="CZ45" s="0" t="s">
        <v>11</v>
      </c>
      <c r="DA45" s="0" t="s">
        <v>15</v>
      </c>
      <c r="DB45" s="0" t="s">
        <v>16</v>
      </c>
      <c r="DC45" s="0" t="s">
        <v>12</v>
      </c>
      <c r="DD45" s="0" t="s">
        <v>13</v>
      </c>
      <c r="DF45" s="0" t="n">
        <v>0</v>
      </c>
      <c r="DH45" s="0" t="s">
        <v>10</v>
      </c>
      <c r="DI45" s="0" t="s">
        <v>11</v>
      </c>
      <c r="DJ45" s="0" t="s">
        <v>15</v>
      </c>
      <c r="DK45" s="0" t="s">
        <v>16</v>
      </c>
      <c r="DL45" s="0" t="s">
        <v>12</v>
      </c>
      <c r="DM45" s="0" t="s">
        <v>13</v>
      </c>
      <c r="DO45" s="0" t="n">
        <v>0</v>
      </c>
    </row>
    <row r="46" customFormat="false" ht="12.8" hidden="false" customHeight="false" outlineLevel="0" collapsed="false">
      <c r="D46" s="0" t="n">
        <f aca="false">POWER(B46-$C$3, 2)/($F$3-1)</f>
        <v>0.000705940531001459</v>
      </c>
      <c r="O46" s="0" t="s">
        <v>76</v>
      </c>
      <c r="P46" s="0" t="s">
        <v>21</v>
      </c>
      <c r="U46" s="0" t="s">
        <v>22</v>
      </c>
      <c r="V46" s="0" t="n">
        <v>0.083535821745073</v>
      </c>
      <c r="W46" s="0" t="n">
        <f aca="false">(V46+W45)</f>
        <v>0.16666259329182</v>
      </c>
      <c r="Z46" s="3" t="n">
        <f aca="false">W46/SUM(V$45:V$79)</f>
        <v>0.0563934700563298</v>
      </c>
      <c r="AA46" s="3" t="n">
        <f aca="false">ABS(V46-V$80)</f>
        <v>0.000902826470932774</v>
      </c>
      <c r="AB46" s="0" t="s">
        <v>76</v>
      </c>
      <c r="AC46" s="0" t="s">
        <v>23</v>
      </c>
      <c r="AF46" s="0" t="s">
        <v>32</v>
      </c>
      <c r="AG46" s="0" t="s">
        <v>25</v>
      </c>
      <c r="AH46" s="0" t="s">
        <v>22</v>
      </c>
      <c r="AI46" s="0" t="n">
        <v>0.033072115623522</v>
      </c>
      <c r="AL46" s="0" t="n">
        <f aca="false">(AI46+AL45)</f>
        <v>0.066074489910363</v>
      </c>
      <c r="AM46" s="3" t="n">
        <f aca="false">AL46/SUM(AI$45:AI$79)</f>
        <v>0.056790103078648</v>
      </c>
      <c r="AN46" s="3" t="n">
        <f aca="false">ABS(AI46-AI$80)</f>
        <v>0.00017034153935834</v>
      </c>
      <c r="AO46" s="0" t="s">
        <v>76</v>
      </c>
      <c r="AR46" s="0" t="s">
        <v>26</v>
      </c>
      <c r="AS46" s="0" t="s">
        <v>31</v>
      </c>
      <c r="AT46" s="0" t="s">
        <v>25</v>
      </c>
      <c r="AU46" s="0" t="s">
        <v>22</v>
      </c>
      <c r="AX46" s="0" t="n">
        <v>0.021319390765386</v>
      </c>
      <c r="AY46" s="0" t="n">
        <f aca="false">(AX46+AY45)</f>
        <v>0.042615440104493</v>
      </c>
      <c r="AZ46" s="3" t="n">
        <f aca="false">AY46/SUM(AX$45:AX$79)</f>
        <v>0.0568357834142612</v>
      </c>
      <c r="BA46" s="3" t="n">
        <f aca="false">ABS(AX46-AX$80)</f>
        <v>0.000103451145859627</v>
      </c>
      <c r="BB46" s="0" t="s">
        <v>76</v>
      </c>
      <c r="BC46" s="0" t="s">
        <v>28</v>
      </c>
      <c r="BD46" s="0" t="s">
        <v>33</v>
      </c>
      <c r="BE46" s="0" t="s">
        <v>25</v>
      </c>
      <c r="BF46" s="0" t="s">
        <v>22</v>
      </c>
      <c r="BG46" s="0" t="n">
        <v>0.016138916802481</v>
      </c>
      <c r="BH46" s="0" t="n">
        <f aca="false">(BG46+BH45)</f>
        <v>0.032254081328654</v>
      </c>
      <c r="BI46" s="3" t="n">
        <f aca="false">BH46/SUM(BG$45:BG$79)</f>
        <v>0.0569739523629768</v>
      </c>
      <c r="BJ46" s="3" t="n">
        <f aca="false">ABS(BG46-BG$80)</f>
        <v>3.59340301870591E-005</v>
      </c>
      <c r="BK46" s="0" t="s">
        <v>76</v>
      </c>
      <c r="BL46" s="0" t="s">
        <v>29</v>
      </c>
      <c r="BM46" s="0" t="s">
        <v>36</v>
      </c>
      <c r="BN46" s="0" t="s">
        <v>25</v>
      </c>
      <c r="BO46" s="0" t="s">
        <v>22</v>
      </c>
      <c r="BP46" s="0" t="n">
        <v>0.013170825383558</v>
      </c>
      <c r="BQ46" s="0" t="n">
        <f aca="false">(BP46+BQ45)</f>
        <v>0.026337169589309</v>
      </c>
      <c r="BR46" s="3" t="n">
        <f aca="false">BQ46/SUM(BP$45:BP$79)</f>
        <v>0.0569825316927593</v>
      </c>
      <c r="BS46" s="3" t="n">
        <f aca="false">ABS(BP46-BP$80)</f>
        <v>3.4810402367632E-005</v>
      </c>
      <c r="BX46" s="0" t="s">
        <v>76</v>
      </c>
      <c r="BY46" s="0" t="s">
        <v>34</v>
      </c>
      <c r="BZ46" s="0" t="s">
        <v>54</v>
      </c>
      <c r="CA46" s="0" t="s">
        <v>25</v>
      </c>
      <c r="CB46" s="0" t="s">
        <v>22</v>
      </c>
      <c r="CC46" s="0" t="n">
        <v>0.01127391497185</v>
      </c>
      <c r="CD46" s="0" t="n">
        <f aca="false">(CC46+CD45)</f>
        <v>0.01127391497185</v>
      </c>
      <c r="CE46" s="3" t="n">
        <f aca="false">CD46/SUM(CC$46:CC$80)</f>
        <v>0.0284961425091392</v>
      </c>
      <c r="CF46" s="3" t="n">
        <f aca="false">ABS(CC46-CC$80)</f>
        <v>5.49485738010023E-005</v>
      </c>
      <c r="CG46" s="0" t="s">
        <v>76</v>
      </c>
      <c r="CH46" s="0" t="s">
        <v>35</v>
      </c>
      <c r="CI46" s="0" t="s">
        <v>54</v>
      </c>
      <c r="CJ46" s="0" t="s">
        <v>25</v>
      </c>
      <c r="CK46" s="0" t="s">
        <v>22</v>
      </c>
      <c r="CL46" s="0" t="n">
        <v>0.009947163103261</v>
      </c>
      <c r="CM46" s="0" t="n">
        <f aca="false">(CL46+CM45)</f>
        <v>0.009947163103261</v>
      </c>
      <c r="CN46" s="3" t="n">
        <f aca="false">CM46/SUM(CL$46:CL$80)</f>
        <v>0.0284986017372735</v>
      </c>
      <c r="CO46" s="3" t="n">
        <f aca="false">ABS(CL46-CL$80)</f>
        <v>5.23066997002997E-005</v>
      </c>
      <c r="CP46" s="0" t="s">
        <v>76</v>
      </c>
      <c r="CQ46" s="0" t="s">
        <v>37</v>
      </c>
      <c r="CR46" s="0" t="s">
        <v>49</v>
      </c>
      <c r="CS46" s="0" t="s">
        <v>25</v>
      </c>
      <c r="CT46" s="0" t="s">
        <v>22</v>
      </c>
      <c r="CU46" s="0" t="n">
        <v>0.0089796384278718</v>
      </c>
      <c r="CV46" s="0" t="n">
        <f aca="false">(CU46+CV45)</f>
        <v>0.0089796384278718</v>
      </c>
      <c r="CW46" s="3" t="n">
        <f aca="false">CV46/SUM(CU$46:CU$80)</f>
        <v>0.0285297158483741</v>
      </c>
      <c r="CX46" s="3" t="n">
        <f aca="false">ABS(CU46-CU$80)</f>
        <v>2.93993121318996E-005</v>
      </c>
      <c r="CY46" s="0" t="s">
        <v>76</v>
      </c>
      <c r="CZ46" s="0" t="s">
        <v>39</v>
      </c>
      <c r="DA46" s="0" t="s">
        <v>42</v>
      </c>
      <c r="DB46" s="0" t="s">
        <v>25</v>
      </c>
      <c r="DC46" s="0" t="s">
        <v>22</v>
      </c>
      <c r="DD46" s="0" t="n">
        <v>0.0082296204803807</v>
      </c>
      <c r="DE46" s="0" t="n">
        <f aca="false">(DD46+DE45)</f>
        <v>0.0082296204803807</v>
      </c>
      <c r="DF46" s="3" t="n">
        <f aca="false">DE46/SUM(DD$46:DD$80)</f>
        <v>0.0285281547778541</v>
      </c>
      <c r="DG46" s="3" t="n">
        <f aca="false">ABS(DD46-DD$80)</f>
        <v>2.55952114941987E-005</v>
      </c>
      <c r="DH46" s="0" t="s">
        <v>76</v>
      </c>
      <c r="DI46" s="0" t="s">
        <v>41</v>
      </c>
      <c r="DJ46" s="0" t="s">
        <v>24</v>
      </c>
      <c r="DK46" s="0" t="s">
        <v>25</v>
      </c>
      <c r="DL46" s="0" t="s">
        <v>22</v>
      </c>
      <c r="DM46" s="0" t="n">
        <v>0.0076340843107228</v>
      </c>
      <c r="DN46" s="0" t="n">
        <f aca="false">(DM46+DN45)</f>
        <v>0.0076340843107228</v>
      </c>
      <c r="DO46" s="3" t="n">
        <f aca="false">DN46/SUM(DM$46:DM$80)</f>
        <v>0.0285253246669162</v>
      </c>
      <c r="DP46" s="3" t="n">
        <f aca="false">ABS(DM46-DM$80)</f>
        <v>2.32669453752001E-005</v>
      </c>
    </row>
    <row r="47" customFormat="false" ht="12.8" hidden="false" customHeight="false" outlineLevel="0" collapsed="false">
      <c r="D47" s="0" t="n">
        <f aca="false">POWER(B47-$C$3, 2)/($F$3-1)</f>
        <v>0.000705940531001459</v>
      </c>
      <c r="O47" s="0" t="s">
        <v>76</v>
      </c>
      <c r="P47" s="0" t="s">
        <v>21</v>
      </c>
      <c r="U47" s="0" t="s">
        <v>22</v>
      </c>
      <c r="V47" s="0" t="n">
        <v>0.08388873751682</v>
      </c>
      <c r="W47" s="0" t="n">
        <f aca="false">(V47+W46)</f>
        <v>0.25055133080864</v>
      </c>
      <c r="Z47" s="3" t="n">
        <f aca="false">W47/SUM(V$45:V$79)</f>
        <v>0.0847788258448041</v>
      </c>
      <c r="AA47" s="3" t="n">
        <f aca="false">ABS(V47-V$80)</f>
        <v>0.000549910699185793</v>
      </c>
      <c r="AB47" s="0" t="s">
        <v>76</v>
      </c>
      <c r="AC47" s="0" t="s">
        <v>23</v>
      </c>
      <c r="AF47" s="0" t="s">
        <v>38</v>
      </c>
      <c r="AG47" s="0" t="s">
        <v>25</v>
      </c>
      <c r="AH47" s="0" t="s">
        <v>22</v>
      </c>
      <c r="AI47" s="0" t="n">
        <v>0.033129452880183</v>
      </c>
      <c r="AL47" s="0" t="n">
        <f aca="false">(AI47+AL46)</f>
        <v>0.099203942790546</v>
      </c>
      <c r="AM47" s="3" t="n">
        <f aca="false">AL47/SUM(AI$45:AI$79)</f>
        <v>0.0852644060442426</v>
      </c>
      <c r="AN47" s="3" t="n">
        <f aca="false">ABS(AI47-AI$80)</f>
        <v>0.000113004282697345</v>
      </c>
      <c r="AO47" s="0" t="s">
        <v>76</v>
      </c>
      <c r="AR47" s="0" t="s">
        <v>26</v>
      </c>
      <c r="AS47" s="0" t="s">
        <v>53</v>
      </c>
      <c r="AT47" s="0" t="s">
        <v>25</v>
      </c>
      <c r="AU47" s="0" t="s">
        <v>22</v>
      </c>
      <c r="AX47" s="0" t="n">
        <v>0.021374908593159</v>
      </c>
      <c r="AY47" s="0" t="n">
        <f aca="false">(AX47+AY46)</f>
        <v>0.063990348697652</v>
      </c>
      <c r="AZ47" s="3" t="n">
        <f aca="false">AY47/SUM(AX$45:AX$79)</f>
        <v>0.0853432838019512</v>
      </c>
      <c r="BA47" s="3" t="n">
        <f aca="false">ABS(AX47-AX$80)</f>
        <v>4.79333180866265E-005</v>
      </c>
      <c r="BB47" s="0" t="s">
        <v>76</v>
      </c>
      <c r="BC47" s="0" t="s">
        <v>28</v>
      </c>
      <c r="BD47" s="0" t="s">
        <v>59</v>
      </c>
      <c r="BE47" s="0" t="s">
        <v>25</v>
      </c>
      <c r="BF47" s="0" t="s">
        <v>22</v>
      </c>
      <c r="BG47" s="0" t="n">
        <v>0.016140779118286</v>
      </c>
      <c r="BH47" s="0" t="n">
        <f aca="false">(BG47+BH46)</f>
        <v>0.04839486044694</v>
      </c>
      <c r="BI47" s="3" t="n">
        <f aca="false">BH47/SUM(BG$45:BG$79)</f>
        <v>0.0854851962956817</v>
      </c>
      <c r="BJ47" s="3" t="n">
        <f aca="false">ABS(BG47-BG$80)</f>
        <v>3.40717143820605E-005</v>
      </c>
      <c r="BK47" s="0" t="s">
        <v>76</v>
      </c>
      <c r="BL47" s="0" t="s">
        <v>29</v>
      </c>
      <c r="BM47" s="0" t="s">
        <v>59</v>
      </c>
      <c r="BN47" s="0" t="s">
        <v>25</v>
      </c>
      <c r="BO47" s="0" t="s">
        <v>22</v>
      </c>
      <c r="BP47" s="0" t="n">
        <v>0.013171097040303</v>
      </c>
      <c r="BQ47" s="0" t="n">
        <f aca="false">(BP47+BQ46)</f>
        <v>0.039508266629612</v>
      </c>
      <c r="BR47" s="3" t="n">
        <f aca="false">BQ47/SUM(BP$45:BP$79)</f>
        <v>0.0854792329796026</v>
      </c>
      <c r="BS47" s="3" t="n">
        <f aca="false">ABS(BP47-BP$80)</f>
        <v>3.4538745622632E-005</v>
      </c>
      <c r="BX47" s="0" t="s">
        <v>76</v>
      </c>
      <c r="BY47" s="0" t="s">
        <v>34</v>
      </c>
      <c r="BZ47" s="0" t="s">
        <v>59</v>
      </c>
      <c r="CA47" s="0" t="s">
        <v>25</v>
      </c>
      <c r="CB47" s="0" t="s">
        <v>22</v>
      </c>
      <c r="CC47" s="0" t="n">
        <v>0.011277003292677</v>
      </c>
      <c r="CD47" s="0" t="n">
        <f aca="false">(CC47+CD46)</f>
        <v>0.022550918264527</v>
      </c>
      <c r="CE47" s="3" t="n">
        <f aca="false">CD47/SUM(CC$46:CC$80)</f>
        <v>0.0570000911114253</v>
      </c>
      <c r="CF47" s="3" t="n">
        <f aca="false">ABS(CC47-CC$80)</f>
        <v>5.18602529740002E-005</v>
      </c>
      <c r="CG47" s="0" t="s">
        <v>76</v>
      </c>
      <c r="CH47" s="0" t="s">
        <v>35</v>
      </c>
      <c r="CI47" s="0" t="s">
        <v>59</v>
      </c>
      <c r="CJ47" s="0" t="s">
        <v>25</v>
      </c>
      <c r="CK47" s="0" t="s">
        <v>22</v>
      </c>
      <c r="CL47" s="0" t="n">
        <v>0.0099499844333226</v>
      </c>
      <c r="CM47" s="0" t="n">
        <f aca="false">(CL47+CM46)</f>
        <v>0.0198971475365836</v>
      </c>
      <c r="CN47" s="3" t="n">
        <f aca="false">CM47/SUM(CL$46:CL$80)</f>
        <v>0.0570052865793438</v>
      </c>
      <c r="CO47" s="3" t="n">
        <f aca="false">ABS(CL47-CL$80)</f>
        <v>4.94853696387E-005</v>
      </c>
      <c r="CP47" s="0" t="s">
        <v>76</v>
      </c>
      <c r="CQ47" s="0" t="s">
        <v>37</v>
      </c>
      <c r="CR47" s="0" t="s">
        <v>55</v>
      </c>
      <c r="CS47" s="0" t="s">
        <v>25</v>
      </c>
      <c r="CT47" s="0" t="s">
        <v>22</v>
      </c>
      <c r="CU47" s="0" t="n">
        <v>0.0089796607295675</v>
      </c>
      <c r="CV47" s="0" t="n">
        <f aca="false">(CU47+CV46)</f>
        <v>0.0179592991574393</v>
      </c>
      <c r="CW47" s="3" t="n">
        <f aca="false">CV47/SUM(CU$46:CU$80)</f>
        <v>0.0570595025527238</v>
      </c>
      <c r="CX47" s="3" t="n">
        <f aca="false">ABS(CU47-CU$80)</f>
        <v>2.93770104361993E-005</v>
      </c>
      <c r="CY47" s="0" t="s">
        <v>76</v>
      </c>
      <c r="CZ47" s="0" t="s">
        <v>39</v>
      </c>
      <c r="DA47" s="0" t="s">
        <v>49</v>
      </c>
      <c r="DB47" s="0" t="s">
        <v>25</v>
      </c>
      <c r="DC47" s="0" t="s">
        <v>22</v>
      </c>
      <c r="DD47" s="0" t="n">
        <v>0.008230300372636</v>
      </c>
      <c r="DE47" s="0" t="n">
        <f aca="false">(DD47+DE46)</f>
        <v>0.0164599208530167</v>
      </c>
      <c r="DF47" s="3" t="n">
        <f aca="false">DE47/SUM(DD$46:DD$80)</f>
        <v>0.0570586664167005</v>
      </c>
      <c r="DG47" s="3" t="n">
        <f aca="false">ABS(DD47-DD$80)</f>
        <v>2.49153192388978E-005</v>
      </c>
      <c r="DH47" s="0" t="s">
        <v>76</v>
      </c>
      <c r="DI47" s="0" t="s">
        <v>41</v>
      </c>
      <c r="DJ47" s="0" t="s">
        <v>53</v>
      </c>
      <c r="DK47" s="0" t="s">
        <v>25</v>
      </c>
      <c r="DL47" s="0" t="s">
        <v>22</v>
      </c>
      <c r="DM47" s="0" t="n">
        <v>0.0076360405766085</v>
      </c>
      <c r="DN47" s="0" t="n">
        <f aca="false">(DM47+DN46)</f>
        <v>0.0152701248873313</v>
      </c>
      <c r="DO47" s="3" t="n">
        <f aca="false">DN47/SUM(DM$46:DM$80)</f>
        <v>0.0570579590670307</v>
      </c>
      <c r="DP47" s="3" t="n">
        <f aca="false">ABS(DM47-DM$80)</f>
        <v>2.13106794895003E-005</v>
      </c>
    </row>
    <row r="48" customFormat="false" ht="12.8" hidden="false" customHeight="false" outlineLevel="0" collapsed="false">
      <c r="D48" s="0" t="n">
        <f aca="false">POWER(B48-$C$3, 2)/($F$3-1)</f>
        <v>0.000705940531001459</v>
      </c>
      <c r="O48" s="0" t="s">
        <v>76</v>
      </c>
      <c r="P48" s="0" t="s">
        <v>21</v>
      </c>
      <c r="U48" s="0" t="s">
        <v>22</v>
      </c>
      <c r="V48" s="0" t="n">
        <v>0.08398866860118</v>
      </c>
      <c r="W48" s="0" t="n">
        <f aca="false">(V48+W47)</f>
        <v>0.33453999940982</v>
      </c>
      <c r="Z48" s="3" t="n">
        <f aca="false">W48/SUM(V$45:V$79)</f>
        <v>0.113197995223372</v>
      </c>
      <c r="AA48" s="3" t="n">
        <f aca="false">ABS(V48-V$80)</f>
        <v>0.000449979614825791</v>
      </c>
      <c r="AB48" s="0" t="s">
        <v>76</v>
      </c>
      <c r="AC48" s="0" t="s">
        <v>23</v>
      </c>
      <c r="AF48" s="0" t="s">
        <v>52</v>
      </c>
      <c r="AG48" s="0" t="s">
        <v>25</v>
      </c>
      <c r="AH48" s="0" t="s">
        <v>22</v>
      </c>
      <c r="AI48" s="0" t="n">
        <v>0.033130175964674</v>
      </c>
      <c r="AL48" s="0" t="n">
        <f aca="false">(AI48+AL47)</f>
        <v>0.13233411875522</v>
      </c>
      <c r="AM48" s="3" t="n">
        <f aca="false">AL48/SUM(AI$45:AI$79)</f>
        <v>0.113739330490878</v>
      </c>
      <c r="AN48" s="3" t="n">
        <f aca="false">ABS(AI48-AI$80)</f>
        <v>0.000112281198206339</v>
      </c>
      <c r="AO48" s="0" t="s">
        <v>76</v>
      </c>
      <c r="AR48" s="0" t="s">
        <v>26</v>
      </c>
      <c r="AS48" s="0" t="s">
        <v>65</v>
      </c>
      <c r="AT48" s="0" t="s">
        <v>25</v>
      </c>
      <c r="AU48" s="0" t="s">
        <v>22</v>
      </c>
      <c r="AX48" s="0" t="n">
        <v>0.021375784882483</v>
      </c>
      <c r="AY48" s="0" t="n">
        <f aca="false">(AX48+AY47)</f>
        <v>0.085366133580135</v>
      </c>
      <c r="AZ48" s="3" t="n">
        <f aca="false">AY48/SUM(AX$45:AX$79)</f>
        <v>0.11385195288789</v>
      </c>
      <c r="BA48" s="3" t="n">
        <f aca="false">ABS(AX48-AX$80)</f>
        <v>4.70570287626274E-005</v>
      </c>
      <c r="BB48" s="0" t="s">
        <v>76</v>
      </c>
      <c r="BC48" s="0" t="s">
        <v>28</v>
      </c>
      <c r="BD48" s="0" t="s">
        <v>65</v>
      </c>
      <c r="BE48" s="0" t="s">
        <v>25</v>
      </c>
      <c r="BF48" s="0" t="s">
        <v>22</v>
      </c>
      <c r="BG48" s="0" t="n">
        <v>0.016141217356539</v>
      </c>
      <c r="BH48" s="0" t="n">
        <f aca="false">(BG48+BH47)</f>
        <v>0.064536077803479</v>
      </c>
      <c r="BI48" s="3" t="n">
        <f aca="false">BH48/SUM(BG$45:BG$79)</f>
        <v>0.113997214337099</v>
      </c>
      <c r="BJ48" s="3" t="n">
        <f aca="false">ABS(BG48-BG$80)</f>
        <v>3.3633476129058E-005</v>
      </c>
      <c r="BK48" s="0" t="s">
        <v>76</v>
      </c>
      <c r="BL48" s="0" t="s">
        <v>29</v>
      </c>
      <c r="BM48" s="0" t="s">
        <v>48</v>
      </c>
      <c r="BN48" s="0" t="s">
        <v>25</v>
      </c>
      <c r="BO48" s="0" t="s">
        <v>22</v>
      </c>
      <c r="BP48" s="0" t="n">
        <v>0.013176820800448</v>
      </c>
      <c r="BQ48" s="0" t="n">
        <f aca="false">(BP48+BQ47)</f>
        <v>0.05268508743006</v>
      </c>
      <c r="BR48" s="3" t="n">
        <f aca="false">BQ48/SUM(BP$45:BP$79)</f>
        <v>0.113988318070361</v>
      </c>
      <c r="BS48" s="3" t="n">
        <f aca="false">ABS(BP48-BP$80)</f>
        <v>2.88149854776303E-005</v>
      </c>
      <c r="BX48" s="0" t="s">
        <v>76</v>
      </c>
      <c r="BY48" s="0" t="s">
        <v>34</v>
      </c>
      <c r="BZ48" s="0" t="s">
        <v>36</v>
      </c>
      <c r="CA48" s="0" t="s">
        <v>25</v>
      </c>
      <c r="CB48" s="0" t="s">
        <v>22</v>
      </c>
      <c r="CC48" s="0" t="n">
        <v>0.011277969559691</v>
      </c>
      <c r="CD48" s="0" t="n">
        <f aca="false">(CC48+CD47)</f>
        <v>0.033828887824218</v>
      </c>
      <c r="CE48" s="3" t="n">
        <f aca="false">CD48/SUM(CC$46:CC$80)</f>
        <v>0.0855064820669313</v>
      </c>
      <c r="CF48" s="3" t="n">
        <f aca="false">ABS(CC48-CC$80)</f>
        <v>5.08939859600009E-005</v>
      </c>
      <c r="CG48" s="0" t="s">
        <v>76</v>
      </c>
      <c r="CH48" s="0" t="s">
        <v>35</v>
      </c>
      <c r="CI48" s="0" t="s">
        <v>65</v>
      </c>
      <c r="CJ48" s="0" t="s">
        <v>25</v>
      </c>
      <c r="CK48" s="0" t="s">
        <v>22</v>
      </c>
      <c r="CL48" s="0" t="n">
        <v>0.0099535093990107</v>
      </c>
      <c r="CM48" s="0" t="n">
        <f aca="false">(CL48+CM47)</f>
        <v>0.0298506569355943</v>
      </c>
      <c r="CN48" s="3" t="n">
        <f aca="false">CM48/SUM(CL$46:CL$80)</f>
        <v>0.0855220704408269</v>
      </c>
      <c r="CO48" s="3" t="n">
        <f aca="false">ABS(CL48-CL$80)</f>
        <v>4.59604039505998E-005</v>
      </c>
      <c r="CP48" s="0" t="s">
        <v>76</v>
      </c>
      <c r="CQ48" s="0" t="s">
        <v>37</v>
      </c>
      <c r="CR48" s="0" t="s">
        <v>48</v>
      </c>
      <c r="CS48" s="0" t="s">
        <v>25</v>
      </c>
      <c r="CT48" s="0" t="s">
        <v>22</v>
      </c>
      <c r="CU48" s="0" t="n">
        <v>0.0089816168184189</v>
      </c>
      <c r="CV48" s="0" t="n">
        <f aca="false">(CU48+CV47)</f>
        <v>0.0269409159758582</v>
      </c>
      <c r="CW48" s="3" t="n">
        <f aca="false">CV48/SUM(CU$46:CU$80)</f>
        <v>0.0855955040573188</v>
      </c>
      <c r="CX48" s="3" t="n">
        <f aca="false">ABS(CU48-CU$80)</f>
        <v>2.74209215848E-005</v>
      </c>
      <c r="CY48" s="0" t="s">
        <v>76</v>
      </c>
      <c r="CZ48" s="0" t="s">
        <v>39</v>
      </c>
      <c r="DA48" s="0" t="s">
        <v>50</v>
      </c>
      <c r="DB48" s="0" t="s">
        <v>25</v>
      </c>
      <c r="DC48" s="0" t="s">
        <v>22</v>
      </c>
      <c r="DD48" s="0" t="n">
        <v>0.0082305975614407</v>
      </c>
      <c r="DE48" s="0" t="n">
        <f aca="false">(DD48+DE47)</f>
        <v>0.0246905184144574</v>
      </c>
      <c r="DF48" s="3" t="n">
        <f aca="false">DE48/SUM(DD$46:DD$80)</f>
        <v>0.0855902082668718</v>
      </c>
      <c r="DG48" s="3" t="n">
        <f aca="false">ABS(DD48-DD$80)</f>
        <v>2.46181304341987E-005</v>
      </c>
      <c r="DH48" s="0" t="s">
        <v>76</v>
      </c>
      <c r="DI48" s="0" t="s">
        <v>41</v>
      </c>
      <c r="DJ48" s="0" t="s">
        <v>47</v>
      </c>
      <c r="DK48" s="0" t="s">
        <v>25</v>
      </c>
      <c r="DL48" s="0" t="s">
        <v>22</v>
      </c>
      <c r="DM48" s="0" t="n">
        <v>0.007638330131974</v>
      </c>
      <c r="DN48" s="0" t="n">
        <f aca="false">(DM48+DN47)</f>
        <v>0.0229084550193053</v>
      </c>
      <c r="DO48" s="3" t="n">
        <f aca="false">DN48/SUM(DM$46:DM$80)</f>
        <v>0.0855991485613104</v>
      </c>
      <c r="DP48" s="3" t="n">
        <f aca="false">ABS(DM48-DM$80)</f>
        <v>1.90211241239994E-005</v>
      </c>
    </row>
    <row r="49" customFormat="false" ht="12.8" hidden="false" customHeight="false" outlineLevel="0" collapsed="false">
      <c r="D49" s="0" t="n">
        <f aca="false">POWER(B49-$C$3, 2)/($F$3-1)</f>
        <v>0.000705940531001459</v>
      </c>
      <c r="O49" s="0" t="s">
        <v>76</v>
      </c>
      <c r="P49" s="0" t="s">
        <v>21</v>
      </c>
      <c r="U49" s="0" t="s">
        <v>22</v>
      </c>
      <c r="V49" s="0" t="n">
        <v>0.084007150310122</v>
      </c>
      <c r="W49" s="0" t="n">
        <f aca="false">(V49+W48)</f>
        <v>0.418547149719942</v>
      </c>
      <c r="Z49" s="3" t="n">
        <f aca="false">W49/SUM(V$45:V$79)</f>
        <v>0.14162341824098</v>
      </c>
      <c r="AA49" s="3" t="n">
        <f aca="false">ABS(V49-V$80)</f>
        <v>0.000431497905883788</v>
      </c>
      <c r="AB49" s="0" t="s">
        <v>76</v>
      </c>
      <c r="AC49" s="0" t="s">
        <v>23</v>
      </c>
      <c r="AF49" s="0" t="s">
        <v>59</v>
      </c>
      <c r="AG49" s="0" t="s">
        <v>25</v>
      </c>
      <c r="AH49" s="0" t="s">
        <v>22</v>
      </c>
      <c r="AI49" s="0" t="n">
        <v>0.033134088448827</v>
      </c>
      <c r="AL49" s="0" t="n">
        <f aca="false">(AI49+AL48)</f>
        <v>0.165468207204047</v>
      </c>
      <c r="AM49" s="3" t="n">
        <f aca="false">AL49/SUM(AI$45:AI$79)</f>
        <v>0.142217617663108</v>
      </c>
      <c r="AN49" s="3" t="n">
        <f aca="false">ABS(AI49-AI$80)</f>
        <v>0.000108368714053342</v>
      </c>
      <c r="AO49" s="0" t="s">
        <v>76</v>
      </c>
      <c r="AR49" s="0" t="s">
        <v>26</v>
      </c>
      <c r="AS49" s="0" t="s">
        <v>59</v>
      </c>
      <c r="AT49" s="0" t="s">
        <v>25</v>
      </c>
      <c r="AU49" s="0" t="s">
        <v>22</v>
      </c>
      <c r="AX49" s="0" t="n">
        <v>0.021377368221384</v>
      </c>
      <c r="AY49" s="0" t="n">
        <f aca="false">(AX49+AY48)</f>
        <v>0.106743501801519</v>
      </c>
      <c r="AZ49" s="3" t="n">
        <f aca="false">AY49/SUM(AX$45:AX$79)</f>
        <v>0.14236273365698</v>
      </c>
      <c r="BA49" s="3" t="n">
        <f aca="false">ABS(AX49-AX$80)</f>
        <v>4.54736898616269E-005</v>
      </c>
      <c r="BB49" s="0" t="s">
        <v>76</v>
      </c>
      <c r="BC49" s="0" t="s">
        <v>28</v>
      </c>
      <c r="BD49" s="0" t="s">
        <v>40</v>
      </c>
      <c r="BE49" s="0" t="s">
        <v>25</v>
      </c>
      <c r="BF49" s="0" t="s">
        <v>22</v>
      </c>
      <c r="BG49" s="0" t="n">
        <v>0.016145062028508</v>
      </c>
      <c r="BH49" s="0" t="n">
        <f aca="false">(BG49+BH48)</f>
        <v>0.080681139831987</v>
      </c>
      <c r="BI49" s="3" t="n">
        <f aca="false">BH49/SUM(BG$45:BG$79)</f>
        <v>0.142516023647979</v>
      </c>
      <c r="BJ49" s="3" t="n">
        <f aca="false">ABS(BG49-BG$80)</f>
        <v>2.97888041600608E-005</v>
      </c>
      <c r="BK49" s="0" t="s">
        <v>76</v>
      </c>
      <c r="BL49" s="0" t="s">
        <v>29</v>
      </c>
      <c r="BM49" s="0" t="s">
        <v>30</v>
      </c>
      <c r="BN49" s="0" t="s">
        <v>25</v>
      </c>
      <c r="BO49" s="0" t="s">
        <v>22</v>
      </c>
      <c r="BP49" s="0" t="n">
        <v>0.013179562472389</v>
      </c>
      <c r="BQ49" s="0" t="n">
        <f aca="false">(BP49+BQ48)</f>
        <v>0.065864649902449</v>
      </c>
      <c r="BR49" s="3" t="n">
        <f aca="false">BQ49/SUM(BP$45:BP$79)</f>
        <v>0.142503334983357</v>
      </c>
      <c r="BS49" s="3" t="n">
        <f aca="false">ABS(BP49-BP$80)</f>
        <v>2.60733135366304E-005</v>
      </c>
      <c r="BX49" s="0" t="s">
        <v>76</v>
      </c>
      <c r="BY49" s="0" t="s">
        <v>34</v>
      </c>
      <c r="BZ49" s="0" t="s">
        <v>33</v>
      </c>
      <c r="CA49" s="0" t="s">
        <v>25</v>
      </c>
      <c r="CB49" s="0" t="s">
        <v>22</v>
      </c>
      <c r="CC49" s="0" t="n">
        <v>0.011285754536329</v>
      </c>
      <c r="CD49" s="0" t="n">
        <f aca="false">(CC49+CD48)</f>
        <v>0.045114642360547</v>
      </c>
      <c r="CE49" s="3" t="n">
        <f aca="false">CD49/SUM(CC$46:CC$80)</f>
        <v>0.114032550464059</v>
      </c>
      <c r="CF49" s="3" t="n">
        <f aca="false">ABS(CC49-CC$80)</f>
        <v>4.3109009322001E-005</v>
      </c>
      <c r="CG49" s="0" t="s">
        <v>76</v>
      </c>
      <c r="CH49" s="0" t="s">
        <v>35</v>
      </c>
      <c r="CI49" s="0" t="s">
        <v>55</v>
      </c>
      <c r="CJ49" s="0" t="s">
        <v>25</v>
      </c>
      <c r="CK49" s="0" t="s">
        <v>22</v>
      </c>
      <c r="CL49" s="0" t="n">
        <v>0.0099594972944125</v>
      </c>
      <c r="CM49" s="0" t="n">
        <f aca="false">(CL49+CM48)</f>
        <v>0.0398101542300068</v>
      </c>
      <c r="CN49" s="3" t="n">
        <f aca="false">CM49/SUM(CL$46:CL$80)</f>
        <v>0.114056009610264</v>
      </c>
      <c r="CO49" s="3" t="n">
        <f aca="false">ABS(CL49-CL$80)</f>
        <v>3.99725085488013E-005</v>
      </c>
      <c r="CP49" s="0" t="s">
        <v>76</v>
      </c>
      <c r="CQ49" s="0" t="s">
        <v>37</v>
      </c>
      <c r="CR49" s="0" t="s">
        <v>65</v>
      </c>
      <c r="CS49" s="0" t="s">
        <v>25</v>
      </c>
      <c r="CT49" s="0" t="s">
        <v>22</v>
      </c>
      <c r="CU49" s="0" t="n">
        <v>0.0089831588191717</v>
      </c>
      <c r="CV49" s="0" t="n">
        <f aca="false">(CU49+CV48)</f>
        <v>0.0359240747950299</v>
      </c>
      <c r="CW49" s="3" t="n">
        <f aca="false">CV49/SUM(CU$46:CU$80)</f>
        <v>0.1141364047395</v>
      </c>
      <c r="CX49" s="3" t="n">
        <f aca="false">ABS(CU49-CU$80)</f>
        <v>2.58789208320009E-005</v>
      </c>
      <c r="CY49" s="0" t="s">
        <v>76</v>
      </c>
      <c r="CZ49" s="0" t="s">
        <v>39</v>
      </c>
      <c r="DA49" s="0" t="s">
        <v>71</v>
      </c>
      <c r="DB49" s="0" t="s">
        <v>25</v>
      </c>
      <c r="DC49" s="0" t="s">
        <v>22</v>
      </c>
      <c r="DD49" s="0" t="n">
        <v>0.0082344279344634</v>
      </c>
      <c r="DE49" s="0" t="n">
        <f aca="false">(DD49+DE48)</f>
        <v>0.0329249463489208</v>
      </c>
      <c r="DF49" s="3" t="n">
        <f aca="false">DE49/SUM(DD$46:DD$80)</f>
        <v>0.114135028186756</v>
      </c>
      <c r="DG49" s="3" t="n">
        <f aca="false">ABS(DD49-DD$80)</f>
        <v>2.07877574114994E-005</v>
      </c>
      <c r="DH49" s="0" t="s">
        <v>76</v>
      </c>
      <c r="DI49" s="0" t="s">
        <v>41</v>
      </c>
      <c r="DJ49" s="0" t="s">
        <v>31</v>
      </c>
      <c r="DK49" s="0" t="s">
        <v>25</v>
      </c>
      <c r="DL49" s="0" t="s">
        <v>22</v>
      </c>
      <c r="DM49" s="0" t="n">
        <v>0.0076384263807704</v>
      </c>
      <c r="DN49" s="0" t="n">
        <f aca="false">(DM49+DN48)</f>
        <v>0.0305468814000757</v>
      </c>
      <c r="DO49" s="3" t="n">
        <f aca="false">DN49/SUM(DM$46:DM$80)</f>
        <v>0.114140697696387</v>
      </c>
      <c r="DP49" s="3" t="n">
        <f aca="false">ABS(DM49-DM$80)</f>
        <v>1.89248753276004E-005</v>
      </c>
    </row>
    <row r="50" customFormat="false" ht="12.8" hidden="false" customHeight="false" outlineLevel="0" collapsed="false">
      <c r="D50" s="0" t="n">
        <f aca="false">POWER(B50-$C$3, 2)/($F$3-1)</f>
        <v>0.000705940531001459</v>
      </c>
      <c r="O50" s="0" t="s">
        <v>76</v>
      </c>
      <c r="P50" s="0" t="s">
        <v>21</v>
      </c>
      <c r="U50" s="0" t="s">
        <v>22</v>
      </c>
      <c r="V50" s="0" t="n">
        <v>0.084073355811638</v>
      </c>
      <c r="W50" s="0" t="n">
        <f aca="false">(V50+W49)</f>
        <v>0.50262050553158</v>
      </c>
      <c r="Z50" s="3" t="n">
        <f aca="false">W50/SUM(V$45:V$79)</f>
        <v>0.170071243153899</v>
      </c>
      <c r="AA50" s="3" t="n">
        <f aca="false">ABS(V50-V$80)</f>
        <v>0.000365292404367779</v>
      </c>
      <c r="AB50" s="0" t="s">
        <v>76</v>
      </c>
      <c r="AC50" s="0" t="s">
        <v>23</v>
      </c>
      <c r="AF50" s="0" t="s">
        <v>65</v>
      </c>
      <c r="AG50" s="0" t="s">
        <v>25</v>
      </c>
      <c r="AH50" s="0" t="s">
        <v>22</v>
      </c>
      <c r="AI50" s="0" t="n">
        <v>0.033158156297185</v>
      </c>
      <c r="AL50" s="0" t="n">
        <f aca="false">(AI50+AL49)</f>
        <v>0.198626363501232</v>
      </c>
      <c r="AM50" s="3" t="n">
        <f aca="false">AL50/SUM(AI$45:AI$79)</f>
        <v>0.170716590815525</v>
      </c>
      <c r="AN50" s="3" t="n">
        <f aca="false">ABS(AI50-AI$80)</f>
        <v>8.43008656953442E-005</v>
      </c>
      <c r="AO50" s="0" t="s">
        <v>76</v>
      </c>
      <c r="AR50" s="0" t="s">
        <v>26</v>
      </c>
      <c r="AS50" s="0" t="s">
        <v>24</v>
      </c>
      <c r="AT50" s="0" t="s">
        <v>25</v>
      </c>
      <c r="AU50" s="0" t="s">
        <v>22</v>
      </c>
      <c r="AX50" s="0" t="n">
        <v>0.021381000563128</v>
      </c>
      <c r="AY50" s="0" t="n">
        <f aca="false">(AX50+AY49)</f>
        <v>0.128124502364647</v>
      </c>
      <c r="AZ50" s="3" t="n">
        <f aca="false">AY50/SUM(AX$45:AX$79)</f>
        <v>0.170878358843684</v>
      </c>
      <c r="BA50" s="3" t="n">
        <f aca="false">ABS(AX50-AX$80)</f>
        <v>4.18413481176258E-005</v>
      </c>
      <c r="BB50" s="0" t="s">
        <v>76</v>
      </c>
      <c r="BC50" s="0" t="s">
        <v>28</v>
      </c>
      <c r="BD50" s="0" t="s">
        <v>53</v>
      </c>
      <c r="BE50" s="0" t="s">
        <v>25</v>
      </c>
      <c r="BF50" s="0" t="s">
        <v>22</v>
      </c>
      <c r="BG50" s="0" t="n">
        <v>0.016148306834797</v>
      </c>
      <c r="BH50" s="0" t="n">
        <f aca="false">(BG50+BH49)</f>
        <v>0.096829446666784</v>
      </c>
      <c r="BI50" s="3" t="n">
        <f aca="false">BH50/SUM(BG$45:BG$79)</f>
        <v>0.171040564619206</v>
      </c>
      <c r="BJ50" s="3" t="n">
        <f aca="false">ABS(BG50-BG$80)</f>
        <v>2.65439978710605E-005</v>
      </c>
      <c r="BK50" s="0" t="s">
        <v>76</v>
      </c>
      <c r="BL50" s="0" t="s">
        <v>29</v>
      </c>
      <c r="BM50" s="0" t="s">
        <v>32</v>
      </c>
      <c r="BN50" s="0" t="s">
        <v>25</v>
      </c>
      <c r="BO50" s="0" t="s">
        <v>22</v>
      </c>
      <c r="BP50" s="0" t="n">
        <v>0.013182880476179</v>
      </c>
      <c r="BQ50" s="0" t="n">
        <f aca="false">(BP50+BQ49)</f>
        <v>0.079047530378628</v>
      </c>
      <c r="BR50" s="3" t="n">
        <f aca="false">BQ50/SUM(BP$45:BP$79)</f>
        <v>0.171025530657742</v>
      </c>
      <c r="BS50" s="3" t="n">
        <f aca="false">ABS(BP50-BP$80)</f>
        <v>2.27553097466304E-005</v>
      </c>
      <c r="BX50" s="0" t="s">
        <v>76</v>
      </c>
      <c r="BY50" s="0" t="s">
        <v>34</v>
      </c>
      <c r="BZ50" s="0" t="s">
        <v>48</v>
      </c>
      <c r="CA50" s="0" t="s">
        <v>25</v>
      </c>
      <c r="CB50" s="0" t="s">
        <v>22</v>
      </c>
      <c r="CC50" s="0" t="n">
        <v>0.011286365046071</v>
      </c>
      <c r="CD50" s="0" t="n">
        <f aca="false">(CC50+CD49)</f>
        <v>0.056401007406618</v>
      </c>
      <c r="CE50" s="3" t="n">
        <f aca="false">CD50/SUM(CC$46:CC$80)</f>
        <v>0.142560161996172</v>
      </c>
      <c r="CF50" s="3" t="n">
        <f aca="false">ABS(CC50-CC$80)</f>
        <v>4.24984995800008E-005</v>
      </c>
      <c r="CG50" s="0" t="s">
        <v>76</v>
      </c>
      <c r="CH50" s="0" t="s">
        <v>35</v>
      </c>
      <c r="CI50" s="0" t="s">
        <v>49</v>
      </c>
      <c r="CJ50" s="0" t="s">
        <v>25</v>
      </c>
      <c r="CK50" s="0" t="s">
        <v>22</v>
      </c>
      <c r="CL50" s="0" t="n">
        <v>0.0099606934623764</v>
      </c>
      <c r="CM50" s="0" t="n">
        <f aca="false">(CL50+CM49)</f>
        <v>0.0497708476923832</v>
      </c>
      <c r="CN50" s="3" t="n">
        <f aca="false">CM50/SUM(CL$46:CL$80)</f>
        <v>0.142593375798445</v>
      </c>
      <c r="CO50" s="3" t="n">
        <f aca="false">ABS(CL50-CL$80)</f>
        <v>3.87763405849013E-005</v>
      </c>
      <c r="CP50" s="0" t="s">
        <v>76</v>
      </c>
      <c r="CQ50" s="0" t="s">
        <v>37</v>
      </c>
      <c r="CR50" s="0" t="s">
        <v>71</v>
      </c>
      <c r="CS50" s="0" t="s">
        <v>25</v>
      </c>
      <c r="CT50" s="0" t="s">
        <v>22</v>
      </c>
      <c r="CU50" s="0" t="n">
        <v>0.0089832167360613</v>
      </c>
      <c r="CV50" s="0" t="n">
        <f aca="false">(CU50+CV49)</f>
        <v>0.0449072915310912</v>
      </c>
      <c r="CW50" s="3" t="n">
        <f aca="false">CV50/SUM(CU$46:CU$80)</f>
        <v>0.142677489432698</v>
      </c>
      <c r="CX50" s="3" t="n">
        <f aca="false">ABS(CU50-CU$80)</f>
        <v>2.58210039424007E-005</v>
      </c>
      <c r="CY50" s="0" t="s">
        <v>76</v>
      </c>
      <c r="CZ50" s="0" t="s">
        <v>39</v>
      </c>
      <c r="DA50" s="0" t="s">
        <v>65</v>
      </c>
      <c r="DB50" s="0" t="s">
        <v>25</v>
      </c>
      <c r="DC50" s="0" t="s">
        <v>22</v>
      </c>
      <c r="DD50" s="0" t="n">
        <v>0.0082353254957559</v>
      </c>
      <c r="DE50" s="0" t="n">
        <f aca="false">(DD50+DE49)</f>
        <v>0.0411602718446767</v>
      </c>
      <c r="DF50" s="3" t="n">
        <f aca="false">DE50/SUM(DD$46:DD$80)</f>
        <v>0.142682959521989</v>
      </c>
      <c r="DG50" s="3" t="n">
        <f aca="false">ABS(DD50-DD$80)</f>
        <v>1.98901961189994E-005</v>
      </c>
      <c r="DH50" s="0" t="s">
        <v>76</v>
      </c>
      <c r="DI50" s="0" t="s">
        <v>41</v>
      </c>
      <c r="DJ50" s="0" t="s">
        <v>30</v>
      </c>
      <c r="DK50" s="0" t="s">
        <v>25</v>
      </c>
      <c r="DL50" s="0" t="s">
        <v>22</v>
      </c>
      <c r="DM50" s="0" t="n">
        <v>0.0076388816809773</v>
      </c>
      <c r="DN50" s="0" t="n">
        <f aca="false">(DM50+DN49)</f>
        <v>0.038185763081053</v>
      </c>
      <c r="DO50" s="3" t="n">
        <f aca="false">DN50/SUM(DM$46:DM$80)</f>
        <v>0.142683948094601</v>
      </c>
      <c r="DP50" s="3" t="n">
        <f aca="false">ABS(DM50-DM$80)</f>
        <v>1.84695751207003E-005</v>
      </c>
    </row>
    <row r="51" customFormat="false" ht="12.8" hidden="false" customHeight="false" outlineLevel="0" collapsed="false">
      <c r="D51" s="0" t="n">
        <f aca="false">POWER(B51-$C$3, 2)/($F$3-1)</f>
        <v>0.000705940531001459</v>
      </c>
      <c r="O51" s="0" t="s">
        <v>76</v>
      </c>
      <c r="P51" s="0" t="s">
        <v>21</v>
      </c>
      <c r="U51" s="0" t="s">
        <v>22</v>
      </c>
      <c r="V51" s="0" t="n">
        <v>0.08407650969737</v>
      </c>
      <c r="W51" s="0" t="n">
        <f aca="false">(V51+W50)</f>
        <v>0.58669701522895</v>
      </c>
      <c r="Z51" s="3" t="n">
        <f aca="false">W51/SUM(V$45:V$79)</f>
        <v>0.198520135244264</v>
      </c>
      <c r="AA51" s="3" t="n">
        <f aca="false">ABS(V51-V$80)</f>
        <v>0.000362138518635785</v>
      </c>
      <c r="AB51" s="0" t="s">
        <v>76</v>
      </c>
      <c r="AC51" s="0" t="s">
        <v>23</v>
      </c>
      <c r="AF51" s="0" t="s">
        <v>62</v>
      </c>
      <c r="AG51" s="0" t="s">
        <v>25</v>
      </c>
      <c r="AH51" s="0" t="s">
        <v>22</v>
      </c>
      <c r="AI51" s="0" t="n">
        <v>0.033159041033897</v>
      </c>
      <c r="AL51" s="0" t="n">
        <f aca="false">(AI51+AL50)</f>
        <v>0.231785404535129</v>
      </c>
      <c r="AM51" s="3" t="n">
        <f aca="false">AL51/SUM(AI$45:AI$79)</f>
        <v>0.199216324386813</v>
      </c>
      <c r="AN51" s="3" t="n">
        <f aca="false">ABS(AI51-AI$80)</f>
        <v>8.34161289833407E-005</v>
      </c>
      <c r="AO51" s="0" t="s">
        <v>76</v>
      </c>
      <c r="AR51" s="0" t="s">
        <v>26</v>
      </c>
      <c r="AS51" s="0" t="s">
        <v>61</v>
      </c>
      <c r="AT51" s="0" t="s">
        <v>25</v>
      </c>
      <c r="AU51" s="0" t="s">
        <v>22</v>
      </c>
      <c r="AX51" s="0" t="n">
        <v>0.021391962139584</v>
      </c>
      <c r="AY51" s="0" t="n">
        <f aca="false">(AX51+AY50)</f>
        <v>0.149516464504231</v>
      </c>
      <c r="AZ51" s="3" t="n">
        <f aca="false">AY51/SUM(AX$45:AX$79)</f>
        <v>0.199408603374546</v>
      </c>
      <c r="BA51" s="3" t="n">
        <f aca="false">ABS(AX51-AX$80)</f>
        <v>3.0879771661628E-005</v>
      </c>
      <c r="BB51" s="0" t="s">
        <v>76</v>
      </c>
      <c r="BC51" s="0" t="s">
        <v>28</v>
      </c>
      <c r="BD51" s="0" t="s">
        <v>54</v>
      </c>
      <c r="BE51" s="0" t="s">
        <v>25</v>
      </c>
      <c r="BF51" s="0" t="s">
        <v>22</v>
      </c>
      <c r="BG51" s="0" t="n">
        <v>0.016152093794424</v>
      </c>
      <c r="BH51" s="0" t="n">
        <f aca="false">(BG51+BH50)</f>
        <v>0.112981540461208</v>
      </c>
      <c r="BI51" s="3" t="n">
        <f aca="false">BH51/SUM(BG$45:BG$79)</f>
        <v>0.199571794916201</v>
      </c>
      <c r="BJ51" s="3" t="n">
        <f aca="false">ABS(BG51-BG$80)</f>
        <v>2.27570382440589E-005</v>
      </c>
      <c r="BK51" s="0" t="s">
        <v>76</v>
      </c>
      <c r="BL51" s="0" t="s">
        <v>29</v>
      </c>
      <c r="BM51" s="0" t="s">
        <v>53</v>
      </c>
      <c r="BN51" s="0" t="s">
        <v>25</v>
      </c>
      <c r="BO51" s="0" t="s">
        <v>22</v>
      </c>
      <c r="BP51" s="0" t="n">
        <v>0.01318908467313</v>
      </c>
      <c r="BQ51" s="0" t="n">
        <f aca="false">(BP51+BQ50)</f>
        <v>0.092236615051758</v>
      </c>
      <c r="BR51" s="3" t="n">
        <f aca="false">BQ51/SUM(BP$45:BP$79)</f>
        <v>0.199561149598746</v>
      </c>
      <c r="BS51" s="3" t="n">
        <f aca="false">ABS(BP51-BP$80)</f>
        <v>1.65511127956323E-005</v>
      </c>
      <c r="BX51" s="0" t="s">
        <v>76</v>
      </c>
      <c r="BY51" s="0" t="s">
        <v>34</v>
      </c>
      <c r="BZ51" s="0" t="s">
        <v>65</v>
      </c>
      <c r="CA51" s="0" t="s">
        <v>25</v>
      </c>
      <c r="CB51" s="0" t="s">
        <v>22</v>
      </c>
      <c r="CC51" s="0" t="n">
        <v>0.011287263767605</v>
      </c>
      <c r="CD51" s="0" t="n">
        <f aca="false">(CC51+CD50)</f>
        <v>0.067688271174223</v>
      </c>
      <c r="CE51" s="3" t="n">
        <f aca="false">CD51/SUM(CC$46:CC$80)</f>
        <v>0.171090045152381</v>
      </c>
      <c r="CF51" s="3" t="n">
        <f aca="false">ABS(CC51-CC$80)</f>
        <v>4.15997780460007E-005</v>
      </c>
      <c r="CG51" s="0" t="s">
        <v>76</v>
      </c>
      <c r="CH51" s="0" t="s">
        <v>35</v>
      </c>
      <c r="CI51" s="0" t="s">
        <v>50</v>
      </c>
      <c r="CJ51" s="0" t="s">
        <v>25</v>
      </c>
      <c r="CK51" s="0" t="s">
        <v>22</v>
      </c>
      <c r="CL51" s="0" t="n">
        <v>0.0099607208668097</v>
      </c>
      <c r="CM51" s="0" t="n">
        <f aca="false">(CL51+CM50)</f>
        <v>0.0597315685591929</v>
      </c>
      <c r="CN51" s="3" t="n">
        <f aca="false">CM51/SUM(CL$46:CL$80)</f>
        <v>0.171130820500272</v>
      </c>
      <c r="CO51" s="3" t="n">
        <f aca="false">ABS(CL51-CL$80)</f>
        <v>3.87489361516006E-005</v>
      </c>
      <c r="CP51" s="0" t="s">
        <v>76</v>
      </c>
      <c r="CQ51" s="0" t="s">
        <v>37</v>
      </c>
      <c r="CR51" s="0" t="s">
        <v>36</v>
      </c>
      <c r="CS51" s="0" t="s">
        <v>25</v>
      </c>
      <c r="CT51" s="0" t="s">
        <v>22</v>
      </c>
      <c r="CU51" s="0" t="n">
        <v>0.0089838833919745</v>
      </c>
      <c r="CV51" s="0" t="n">
        <f aca="false">(CU51+CV50)</f>
        <v>0.0538911749230657</v>
      </c>
      <c r="CW51" s="3" t="n">
        <f aca="false">CV51/SUM(CU$46:CU$80)</f>
        <v>0.171220692196009</v>
      </c>
      <c r="CX51" s="3" t="n">
        <f aca="false">ABS(CU51-CU$80)</f>
        <v>2.51543480292004E-005</v>
      </c>
      <c r="CY51" s="0" t="s">
        <v>76</v>
      </c>
      <c r="CZ51" s="0" t="s">
        <v>39</v>
      </c>
      <c r="DA51" s="0" t="s">
        <v>56</v>
      </c>
      <c r="DB51" s="0" t="s">
        <v>25</v>
      </c>
      <c r="DC51" s="0" t="s">
        <v>22</v>
      </c>
      <c r="DD51" s="0" t="n">
        <v>0.0082358159926548</v>
      </c>
      <c r="DE51" s="0" t="n">
        <f aca="false">(DD51+DE50)</f>
        <v>0.0493960878373315</v>
      </c>
      <c r="DF51" s="3" t="n">
        <f aca="false">DE51/SUM(DD$46:DD$80)</f>
        <v>0.171232591175174</v>
      </c>
      <c r="DG51" s="3" t="n">
        <f aca="false">ABS(DD51-DD$80)</f>
        <v>1.93996992201E-005</v>
      </c>
      <c r="DH51" s="0" t="s">
        <v>76</v>
      </c>
      <c r="DI51" s="0" t="s">
        <v>41</v>
      </c>
      <c r="DJ51" s="0" t="s">
        <v>62</v>
      </c>
      <c r="DK51" s="0" t="s">
        <v>25</v>
      </c>
      <c r="DL51" s="0" t="s">
        <v>22</v>
      </c>
      <c r="DM51" s="0" t="n">
        <v>0.0076394962181407</v>
      </c>
      <c r="DN51" s="0" t="n">
        <f aca="false">(DM51+DN50)</f>
        <v>0.0458252592991937</v>
      </c>
      <c r="DO51" s="3" t="n">
        <f aca="false">DN51/SUM(DM$46:DM$80)</f>
        <v>0.171229494756701</v>
      </c>
      <c r="DP51" s="3" t="n">
        <f aca="false">ABS(DM51-DM$80)</f>
        <v>1.78550379573003E-005</v>
      </c>
    </row>
    <row r="52" customFormat="false" ht="12.8" hidden="false" customHeight="false" outlineLevel="0" collapsed="false">
      <c r="D52" s="0" t="n">
        <f aca="false">POWER(B52-$C$3, 2)/($F$3-1)</f>
        <v>0.000705940531001459</v>
      </c>
      <c r="O52" s="0" t="s">
        <v>76</v>
      </c>
      <c r="P52" s="0" t="s">
        <v>21</v>
      </c>
      <c r="U52" s="0" t="s">
        <v>22</v>
      </c>
      <c r="V52" s="0" t="n">
        <v>0.084206379871086</v>
      </c>
      <c r="W52" s="0" t="n">
        <f aca="false">(V52+W51)</f>
        <v>0.670903395100036</v>
      </c>
      <c r="Z52" s="3" t="n">
        <f aca="false">W52/SUM(V$45:V$79)</f>
        <v>0.227012971387148</v>
      </c>
      <c r="AA52" s="3" t="n">
        <f aca="false">ABS(V52-V$80)</f>
        <v>0.000232268344919781</v>
      </c>
      <c r="AB52" s="0" t="s">
        <v>76</v>
      </c>
      <c r="AC52" s="0" t="s">
        <v>23</v>
      </c>
      <c r="AF52" s="0" t="s">
        <v>40</v>
      </c>
      <c r="AG52" s="0" t="s">
        <v>25</v>
      </c>
      <c r="AH52" s="0" t="s">
        <v>22</v>
      </c>
      <c r="AI52" s="0" t="n">
        <v>0.033198646438943</v>
      </c>
      <c r="AL52" s="0" t="n">
        <f aca="false">(AI52+AL51)</f>
        <v>0.264984050974072</v>
      </c>
      <c r="AM52" s="3" t="n">
        <f aca="false">AL52/SUM(AI$45:AI$79)</f>
        <v>0.227750098251687</v>
      </c>
      <c r="AN52" s="3" t="n">
        <f aca="false">ABS(AI52-AI$80)</f>
        <v>4.38107239373389E-005</v>
      </c>
      <c r="AO52" s="0" t="s">
        <v>76</v>
      </c>
      <c r="AR52" s="0" t="s">
        <v>26</v>
      </c>
      <c r="AS52" s="0" t="s">
        <v>40</v>
      </c>
      <c r="AT52" s="0" t="s">
        <v>25</v>
      </c>
      <c r="AU52" s="0" t="s">
        <v>22</v>
      </c>
      <c r="AX52" s="0" t="n">
        <v>0.021392637661253</v>
      </c>
      <c r="AY52" s="0" t="n">
        <f aca="false">(AX52+AY51)</f>
        <v>0.170909102165484</v>
      </c>
      <c r="AZ52" s="3" t="n">
        <f aca="false">AY52/SUM(AX$45:AX$79)</f>
        <v>0.227939748841856</v>
      </c>
      <c r="BA52" s="3" t="n">
        <f aca="false">ABS(AX52-AX$80)</f>
        <v>3.02042499926262E-005</v>
      </c>
      <c r="BB52" s="0" t="s">
        <v>76</v>
      </c>
      <c r="BC52" s="0" t="s">
        <v>28</v>
      </c>
      <c r="BD52" s="0" t="s">
        <v>32</v>
      </c>
      <c r="BE52" s="0" t="s">
        <v>25</v>
      </c>
      <c r="BF52" s="0" t="s">
        <v>22</v>
      </c>
      <c r="BG52" s="0" t="n">
        <v>0.016152550600419</v>
      </c>
      <c r="BH52" s="0" t="n">
        <f aca="false">(BG52+BH51)</f>
        <v>0.129134091061627</v>
      </c>
      <c r="BI52" s="3" t="n">
        <f aca="false">BH52/SUM(BG$45:BG$79)</f>
        <v>0.228103832120165</v>
      </c>
      <c r="BJ52" s="3" t="n">
        <f aca="false">ABS(BG52-BG$80)</f>
        <v>2.23002322490597E-005</v>
      </c>
      <c r="BK52" s="0" t="s">
        <v>76</v>
      </c>
      <c r="BL52" s="0" t="s">
        <v>29</v>
      </c>
      <c r="BM52" s="0" t="s">
        <v>54</v>
      </c>
      <c r="BN52" s="0" t="s">
        <v>25</v>
      </c>
      <c r="BO52" s="0" t="s">
        <v>22</v>
      </c>
      <c r="BP52" s="0" t="n">
        <v>0.013190035012373</v>
      </c>
      <c r="BQ52" s="0" t="n">
        <f aca="false">(BP52+BQ51)</f>
        <v>0.105426650064131</v>
      </c>
      <c r="BR52" s="3" t="n">
        <f aca="false">BQ52/SUM(BP$45:BP$79)</f>
        <v>0.228098824673225</v>
      </c>
      <c r="BS52" s="3" t="n">
        <f aca="false">ABS(BP52-BP$80)</f>
        <v>1.5600773552631E-005</v>
      </c>
      <c r="BX52" s="0" t="s">
        <v>76</v>
      </c>
      <c r="BY52" s="0" t="s">
        <v>34</v>
      </c>
      <c r="BZ52" s="0" t="s">
        <v>49</v>
      </c>
      <c r="CA52" s="0" t="s">
        <v>25</v>
      </c>
      <c r="CB52" s="0" t="s">
        <v>22</v>
      </c>
      <c r="CC52" s="0" t="n">
        <v>0.011287322776903</v>
      </c>
      <c r="CD52" s="0" t="n">
        <f aca="false">(CC52+CD51)</f>
        <v>0.078975593951126</v>
      </c>
      <c r="CE52" s="3" t="n">
        <f aca="false">CD52/SUM(CC$46:CC$80)</f>
        <v>0.199620077461512</v>
      </c>
      <c r="CF52" s="3" t="n">
        <f aca="false">ABS(CC52-CC$80)</f>
        <v>4.15407687480007E-005</v>
      </c>
      <c r="CG52" s="0" t="s">
        <v>76</v>
      </c>
      <c r="CH52" s="0" t="s">
        <v>35</v>
      </c>
      <c r="CI52" s="0" t="s">
        <v>30</v>
      </c>
      <c r="CJ52" s="0" t="s">
        <v>25</v>
      </c>
      <c r="CK52" s="0" t="s">
        <v>22</v>
      </c>
      <c r="CL52" s="0" t="n">
        <v>0.0099613978444592</v>
      </c>
      <c r="CM52" s="0" t="n">
        <f aca="false">(CL52+CM51)</f>
        <v>0.0696929664036521</v>
      </c>
      <c r="CN52" s="3" t="n">
        <f aca="false">CM52/SUM(CL$46:CL$80)</f>
        <v>0.199670204741665</v>
      </c>
      <c r="CO52" s="3" t="n">
        <f aca="false">ABS(CL52-CL$80)</f>
        <v>3.80719585021012E-005</v>
      </c>
      <c r="CP52" s="0" t="s">
        <v>76</v>
      </c>
      <c r="CQ52" s="0" t="s">
        <v>37</v>
      </c>
      <c r="CR52" s="0" t="s">
        <v>50</v>
      </c>
      <c r="CS52" s="0" t="s">
        <v>25</v>
      </c>
      <c r="CT52" s="0" t="s">
        <v>22</v>
      </c>
      <c r="CU52" s="0" t="n">
        <v>0.0089864802096204</v>
      </c>
      <c r="CV52" s="0" t="n">
        <f aca="false">(CU52+CV51)</f>
        <v>0.0628776551326861</v>
      </c>
      <c r="CW52" s="3" t="n">
        <f aca="false">CV52/SUM(CU$46:CU$80)</f>
        <v>0.199772145455165</v>
      </c>
      <c r="CX52" s="3" t="n">
        <f aca="false">ABS(CU52-CU$80)</f>
        <v>2.25575303833009E-005</v>
      </c>
      <c r="CY52" s="0" t="s">
        <v>76</v>
      </c>
      <c r="CZ52" s="0" t="s">
        <v>39</v>
      </c>
      <c r="DA52" s="0" t="s">
        <v>59</v>
      </c>
      <c r="DB52" s="0" t="s">
        <v>25</v>
      </c>
      <c r="DC52" s="0" t="s">
        <v>22</v>
      </c>
      <c r="DD52" s="0" t="n">
        <v>0.0082358382311589</v>
      </c>
      <c r="DE52" s="0" t="n">
        <f aca="false">(DD52+DE51)</f>
        <v>0.0576319260684904</v>
      </c>
      <c r="DF52" s="3" t="n">
        <f aca="false">DE52/SUM(DD$46:DD$80)</f>
        <v>0.199782299918608</v>
      </c>
      <c r="DG52" s="3" t="n">
        <f aca="false">ABS(DD52-DD$80)</f>
        <v>1.93774607159993E-005</v>
      </c>
      <c r="DH52" s="0" t="s">
        <v>76</v>
      </c>
      <c r="DI52" s="0" t="s">
        <v>41</v>
      </c>
      <c r="DJ52" s="0" t="s">
        <v>27</v>
      </c>
      <c r="DK52" s="0" t="s">
        <v>25</v>
      </c>
      <c r="DL52" s="0" t="s">
        <v>22</v>
      </c>
      <c r="DM52" s="0" t="n">
        <v>0.0076397615444169</v>
      </c>
      <c r="DN52" s="0" t="n">
        <f aca="false">(DM52+DN51)</f>
        <v>0.0534650208436106</v>
      </c>
      <c r="DO52" s="3" t="n">
        <f aca="false">DN52/SUM(DM$46:DM$80)</f>
        <v>0.199776032830195</v>
      </c>
      <c r="DP52" s="3" t="n">
        <f aca="false">ABS(DM52-DM$80)</f>
        <v>1.75897116811005E-005</v>
      </c>
    </row>
    <row r="53" customFormat="false" ht="12.8" hidden="false" customHeight="false" outlineLevel="0" collapsed="false">
      <c r="D53" s="0" t="n">
        <f aca="false">POWER(B53-$C$3, 2)/($F$3-1)</f>
        <v>0.000705940531001459</v>
      </c>
      <c r="O53" s="0" t="s">
        <v>76</v>
      </c>
      <c r="P53" s="0" t="s">
        <v>21</v>
      </c>
      <c r="U53" s="0" t="s">
        <v>22</v>
      </c>
      <c r="V53" s="0" t="n">
        <v>0.084236094479734</v>
      </c>
      <c r="W53" s="0" t="n">
        <f aca="false">(V53+W52)</f>
        <v>0.75513948957977</v>
      </c>
      <c r="Z53" s="3" t="n">
        <f aca="false">W53/SUM(V$45:V$79)</f>
        <v>0.255515862035126</v>
      </c>
      <c r="AA53" s="3" t="n">
        <f aca="false">ABS(V53-V$80)</f>
        <v>0.000202553736271788</v>
      </c>
      <c r="AB53" s="0" t="s">
        <v>76</v>
      </c>
      <c r="AC53" s="0" t="s">
        <v>23</v>
      </c>
      <c r="AF53" s="0" t="s">
        <v>58</v>
      </c>
      <c r="AG53" s="0" t="s">
        <v>25</v>
      </c>
      <c r="AH53" s="0" t="s">
        <v>22</v>
      </c>
      <c r="AI53" s="0" t="n">
        <v>0.033199199110505</v>
      </c>
      <c r="AL53" s="0" t="n">
        <f aca="false">(AI53+AL52)</f>
        <v>0.298183250084577</v>
      </c>
      <c r="AM53" s="3" t="n">
        <f aca="false">AL53/SUM(AI$45:AI$79)</f>
        <v>0.256284347130064</v>
      </c>
      <c r="AN53" s="3" t="n">
        <f aca="false">ABS(AI53-AI$80)</f>
        <v>4.32580523753445E-005</v>
      </c>
      <c r="AO53" s="0" t="s">
        <v>76</v>
      </c>
      <c r="AR53" s="0" t="s">
        <v>26</v>
      </c>
      <c r="AS53" s="0" t="s">
        <v>52</v>
      </c>
      <c r="AT53" s="0" t="s">
        <v>25</v>
      </c>
      <c r="AU53" s="0" t="s">
        <v>22</v>
      </c>
      <c r="AX53" s="0" t="n">
        <v>0.021400617018945</v>
      </c>
      <c r="AY53" s="0" t="n">
        <f aca="false">(AX53+AY52)</f>
        <v>0.192309719184429</v>
      </c>
      <c r="AZ53" s="3" t="n">
        <f aca="false">AY53/SUM(AX$45:AX$79)</f>
        <v>0.256481536298184</v>
      </c>
      <c r="BA53" s="3" t="n">
        <f aca="false">ABS(AX53-AX$80)</f>
        <v>2.2224892300627E-005</v>
      </c>
      <c r="BB53" s="0" t="s">
        <v>76</v>
      </c>
      <c r="BC53" s="0" t="s">
        <v>28</v>
      </c>
      <c r="BD53" s="0" t="s">
        <v>61</v>
      </c>
      <c r="BE53" s="0" t="s">
        <v>25</v>
      </c>
      <c r="BF53" s="0" t="s">
        <v>22</v>
      </c>
      <c r="BG53" s="0" t="n">
        <v>0.016153326974744</v>
      </c>
      <c r="BH53" s="0" t="n">
        <f aca="false">(BG53+BH52)</f>
        <v>0.145287418036371</v>
      </c>
      <c r="BI53" s="3" t="n">
        <f aca="false">BH53/SUM(BG$45:BG$79)</f>
        <v>0.256637240719996</v>
      </c>
      <c r="BJ53" s="3" t="n">
        <f aca="false">ABS(BG53-BG$80)</f>
        <v>2.15238579240606E-005</v>
      </c>
      <c r="BK53" s="0" t="s">
        <v>76</v>
      </c>
      <c r="BL53" s="0" t="s">
        <v>29</v>
      </c>
      <c r="BM53" s="0" t="s">
        <v>40</v>
      </c>
      <c r="BN53" s="0" t="s">
        <v>25</v>
      </c>
      <c r="BO53" s="0" t="s">
        <v>22</v>
      </c>
      <c r="BP53" s="0" t="n">
        <v>0.013194652550433</v>
      </c>
      <c r="BQ53" s="0" t="n">
        <f aca="false">(BP53+BQ52)</f>
        <v>0.118621302614564</v>
      </c>
      <c r="BR53" s="3" t="n">
        <f aca="false">BQ53/SUM(BP$45:BP$79)</f>
        <v>0.256646490153391</v>
      </c>
      <c r="BS53" s="3" t="n">
        <f aca="false">ABS(BP53-BP$80)</f>
        <v>1.09832354926315E-005</v>
      </c>
      <c r="BX53" s="0" t="s">
        <v>76</v>
      </c>
      <c r="BY53" s="0" t="s">
        <v>34</v>
      </c>
      <c r="BZ53" s="0" t="s">
        <v>40</v>
      </c>
      <c r="CA53" s="0" t="s">
        <v>25</v>
      </c>
      <c r="CB53" s="0" t="s">
        <v>22</v>
      </c>
      <c r="CC53" s="0" t="n">
        <v>0.011287741209425</v>
      </c>
      <c r="CD53" s="0" t="n">
        <f aca="false">(CC53+CD52)</f>
        <v>0.090263335160551</v>
      </c>
      <c r="CE53" s="3" t="n">
        <f aca="false">CD53/SUM(CC$46:CC$80)</f>
        <v>0.228151167407925</v>
      </c>
      <c r="CF53" s="3" t="n">
        <f aca="false">ABS(CC53-CC$80)</f>
        <v>4.11223362260012E-005</v>
      </c>
      <c r="CG53" s="0" t="s">
        <v>76</v>
      </c>
      <c r="CH53" s="0" t="s">
        <v>35</v>
      </c>
      <c r="CI53" s="0" t="s">
        <v>42</v>
      </c>
      <c r="CJ53" s="0" t="s">
        <v>25</v>
      </c>
      <c r="CK53" s="0" t="s">
        <v>22</v>
      </c>
      <c r="CL53" s="0" t="n">
        <v>0.0099630606917002</v>
      </c>
      <c r="CM53" s="0" t="n">
        <f aca="false">(CL53+CM52)</f>
        <v>0.0796560270953523</v>
      </c>
      <c r="CN53" s="3" t="n">
        <f aca="false">CM53/SUM(CL$46:CL$80)</f>
        <v>0.228214353036968</v>
      </c>
      <c r="CO53" s="3" t="n">
        <f aca="false">ABS(CL53-CL$80)</f>
        <v>3.64091112611004E-005</v>
      </c>
      <c r="CP53" s="0" t="s">
        <v>76</v>
      </c>
      <c r="CQ53" s="0" t="s">
        <v>37</v>
      </c>
      <c r="CR53" s="0" t="s">
        <v>59</v>
      </c>
      <c r="CS53" s="0" t="s">
        <v>25</v>
      </c>
      <c r="CT53" s="0" t="s">
        <v>22</v>
      </c>
      <c r="CU53" s="0" t="n">
        <v>0.0089867729803014</v>
      </c>
      <c r="CV53" s="0" t="n">
        <f aca="false">(CU53+CV52)</f>
        <v>0.0718644281129875</v>
      </c>
      <c r="CW53" s="3" t="n">
        <f aca="false">CV53/SUM(CU$46:CU$80)</f>
        <v>0.228324528892569</v>
      </c>
      <c r="CX53" s="3" t="n">
        <f aca="false">ABS(CU53-CU$80)</f>
        <v>2.22647597023003E-005</v>
      </c>
      <c r="CY53" s="0" t="s">
        <v>76</v>
      </c>
      <c r="CZ53" s="0" t="s">
        <v>39</v>
      </c>
      <c r="DA53" s="0" t="s">
        <v>67</v>
      </c>
      <c r="DB53" s="0" t="s">
        <v>25</v>
      </c>
      <c r="DC53" s="0" t="s">
        <v>22</v>
      </c>
      <c r="DD53" s="0" t="n">
        <v>0.008236240525659</v>
      </c>
      <c r="DE53" s="0" t="n">
        <f aca="false">(DD53+DE52)</f>
        <v>0.0658681665941494</v>
      </c>
      <c r="DF53" s="3" t="n">
        <f aca="false">DE53/SUM(DD$46:DD$80)</f>
        <v>0.2283334032245</v>
      </c>
      <c r="DG53" s="3" t="n">
        <f aca="false">ABS(DD53-DD$80)</f>
        <v>1.89751662158979E-005</v>
      </c>
      <c r="DH53" s="0" t="s">
        <v>76</v>
      </c>
      <c r="DI53" s="0" t="s">
        <v>41</v>
      </c>
      <c r="DJ53" s="0" t="s">
        <v>38</v>
      </c>
      <c r="DK53" s="0" t="s">
        <v>25</v>
      </c>
      <c r="DL53" s="0" t="s">
        <v>22</v>
      </c>
      <c r="DM53" s="0" t="n">
        <v>0.0076405916184812</v>
      </c>
      <c r="DN53" s="0" t="n">
        <f aca="false">(DM53+DN52)</f>
        <v>0.0611056124620918</v>
      </c>
      <c r="DO53" s="3" t="n">
        <f aca="false">DN53/SUM(DM$46:DM$80)</f>
        <v>0.22832567253726</v>
      </c>
      <c r="DP53" s="3" t="n">
        <f aca="false">ABS(DM53-DM$80)</f>
        <v>1.67596376168004E-005</v>
      </c>
    </row>
    <row r="54" customFormat="false" ht="12.8" hidden="false" customHeight="false" outlineLevel="0" collapsed="false">
      <c r="D54" s="0" t="n">
        <f aca="false">POWER(B54-$C$3, 2)/($F$3-1)</f>
        <v>0.000705940531001459</v>
      </c>
      <c r="O54" s="0" t="s">
        <v>76</v>
      </c>
      <c r="P54" s="0" t="s">
        <v>21</v>
      </c>
      <c r="U54" s="0" t="s">
        <v>22</v>
      </c>
      <c r="V54" s="0" t="n">
        <v>0.084268046879011</v>
      </c>
      <c r="W54" s="0" t="n">
        <f aca="false">(V54+W53)</f>
        <v>0.839407536458781</v>
      </c>
      <c r="Z54" s="3" t="n">
        <f aca="false">W54/SUM(V$45:V$79)</f>
        <v>0.284029564387375</v>
      </c>
      <c r="AA54" s="3" t="n">
        <f aca="false">ABS(V54-V$80)</f>
        <v>0.000170601336994786</v>
      </c>
      <c r="AB54" s="0" t="s">
        <v>76</v>
      </c>
      <c r="AC54" s="0" t="s">
        <v>23</v>
      </c>
      <c r="AF54" s="0" t="s">
        <v>24</v>
      </c>
      <c r="AG54" s="0" t="s">
        <v>25</v>
      </c>
      <c r="AH54" s="0" t="s">
        <v>22</v>
      </c>
      <c r="AI54" s="0" t="n">
        <v>0.033209776911023</v>
      </c>
      <c r="AL54" s="0" t="n">
        <f aca="false">(AI54+AL53)</f>
        <v>0.3313930269956</v>
      </c>
      <c r="AM54" s="3" t="n">
        <f aca="false">AL54/SUM(AI$45:AI$79)</f>
        <v>0.284827687480545</v>
      </c>
      <c r="AN54" s="3" t="n">
        <f aca="false">ABS(AI54-AI$80)</f>
        <v>3.26802518573407E-005</v>
      </c>
      <c r="AO54" s="0" t="s">
        <v>76</v>
      </c>
      <c r="AR54" s="0" t="s">
        <v>26</v>
      </c>
      <c r="AS54" s="0" t="s">
        <v>60</v>
      </c>
      <c r="AT54" s="0" t="s">
        <v>25</v>
      </c>
      <c r="AU54" s="0" t="s">
        <v>22</v>
      </c>
      <c r="AX54" s="0" t="n">
        <v>0.021404327175152</v>
      </c>
      <c r="AY54" s="0" t="n">
        <f aca="false">(AX54+AY53)</f>
        <v>0.213714046359581</v>
      </c>
      <c r="AZ54" s="3" t="n">
        <f aca="false">AY54/SUM(AX$45:AX$79)</f>
        <v>0.285028271952491</v>
      </c>
      <c r="BA54" s="3" t="n">
        <f aca="false">ABS(AX54-AX$80)</f>
        <v>1.85147360936277E-005</v>
      </c>
      <c r="BB54" s="0" t="s">
        <v>76</v>
      </c>
      <c r="BC54" s="0" t="s">
        <v>28</v>
      </c>
      <c r="BD54" s="0" t="s">
        <v>71</v>
      </c>
      <c r="BE54" s="0" t="s">
        <v>25</v>
      </c>
      <c r="BF54" s="0" t="s">
        <v>22</v>
      </c>
      <c r="BG54" s="0" t="n">
        <v>0.016155389136098</v>
      </c>
      <c r="BH54" s="0" t="n">
        <f aca="false">(BG54+BH53)</f>
        <v>0.161442807172469</v>
      </c>
      <c r="BI54" s="3" t="n">
        <f aca="false">BH54/SUM(BG$45:BG$79)</f>
        <v>0.285174291943578</v>
      </c>
      <c r="BJ54" s="3" t="n">
        <f aca="false">ABS(BG54-BG$80)</f>
        <v>1.94616965700604E-005</v>
      </c>
      <c r="BK54" s="0" t="s">
        <v>76</v>
      </c>
      <c r="BL54" s="0" t="s">
        <v>29</v>
      </c>
      <c r="BM54" s="0" t="s">
        <v>33</v>
      </c>
      <c r="BN54" s="0" t="s">
        <v>25</v>
      </c>
      <c r="BO54" s="0" t="s">
        <v>22</v>
      </c>
      <c r="BP54" s="0" t="n">
        <v>0.013194897170492</v>
      </c>
      <c r="BQ54" s="0" t="n">
        <f aca="false">(BP54+BQ53)</f>
        <v>0.131816199785056</v>
      </c>
      <c r="BR54" s="3" t="n">
        <f aca="false">BQ54/SUM(BP$45:BP$79)</f>
        <v>0.285194684888237</v>
      </c>
      <c r="BS54" s="3" t="n">
        <f aca="false">ABS(BP54-BP$80)</f>
        <v>1.07386154336309E-005</v>
      </c>
      <c r="BX54" s="0" t="s">
        <v>76</v>
      </c>
      <c r="BY54" s="0" t="s">
        <v>34</v>
      </c>
      <c r="BZ54" s="0" t="s">
        <v>30</v>
      </c>
      <c r="CA54" s="0" t="s">
        <v>25</v>
      </c>
      <c r="CB54" s="0" t="s">
        <v>22</v>
      </c>
      <c r="CC54" s="0" t="n">
        <v>0.011288320068609</v>
      </c>
      <c r="CD54" s="0" t="n">
        <f aca="false">(CC54+CD53)</f>
        <v>0.10155165522916</v>
      </c>
      <c r="CE54" s="3" t="n">
        <f aca="false">CD54/SUM(CC$46:CC$80)</f>
        <v>0.256683720488824</v>
      </c>
      <c r="CF54" s="3" t="n">
        <f aca="false">ABS(CC54-CC$80)</f>
        <v>4.05434770420002E-005</v>
      </c>
      <c r="CG54" s="0" t="s">
        <v>76</v>
      </c>
      <c r="CH54" s="0" t="s">
        <v>35</v>
      </c>
      <c r="CI54" s="0" t="s">
        <v>36</v>
      </c>
      <c r="CJ54" s="0" t="s">
        <v>25</v>
      </c>
      <c r="CK54" s="0" t="s">
        <v>22</v>
      </c>
      <c r="CL54" s="0" t="n">
        <v>0.0099645172899351</v>
      </c>
      <c r="CM54" s="0" t="n">
        <f aca="false">(CL54+CM53)</f>
        <v>0.0896205443852874</v>
      </c>
      <c r="CN54" s="3" t="n">
        <f aca="false">CM54/SUM(CL$46:CL$80)</f>
        <v>0.256762674483204</v>
      </c>
      <c r="CO54" s="3" t="n">
        <f aca="false">ABS(CL54-CL$80)</f>
        <v>3.49525130262009E-005</v>
      </c>
      <c r="CP54" s="0" t="s">
        <v>76</v>
      </c>
      <c r="CQ54" s="0" t="s">
        <v>37</v>
      </c>
      <c r="CR54" s="0" t="s">
        <v>42</v>
      </c>
      <c r="CS54" s="0" t="s">
        <v>25</v>
      </c>
      <c r="CT54" s="0" t="s">
        <v>22</v>
      </c>
      <c r="CU54" s="0" t="n">
        <v>0.0089869287133618</v>
      </c>
      <c r="CV54" s="0" t="n">
        <f aca="false">(CU54+CV53)</f>
        <v>0.0808513568263493</v>
      </c>
      <c r="CW54" s="3" t="n">
        <f aca="false">CV54/SUM(CU$46:CU$80)</f>
        <v>0.256877407118266</v>
      </c>
      <c r="CX54" s="3" t="n">
        <f aca="false">ABS(CU54-CU$80)</f>
        <v>2.21090266418998E-005</v>
      </c>
      <c r="CY54" s="0" t="s">
        <v>76</v>
      </c>
      <c r="CZ54" s="0" t="s">
        <v>39</v>
      </c>
      <c r="DA54" s="0" t="s">
        <v>55</v>
      </c>
      <c r="DB54" s="0" t="s">
        <v>25</v>
      </c>
      <c r="DC54" s="0" t="s">
        <v>22</v>
      </c>
      <c r="DD54" s="0" t="n">
        <v>0.0082365374533697</v>
      </c>
      <c r="DE54" s="0" t="n">
        <f aca="false">(DD54+DE53)</f>
        <v>0.0741047040475191</v>
      </c>
      <c r="DF54" s="3" t="n">
        <f aca="false">DE54/SUM(DD$46:DD$80)</f>
        <v>0.25688553583663</v>
      </c>
      <c r="DG54" s="3" t="n">
        <f aca="false">ABS(DD54-DD$80)</f>
        <v>1.86782385051994E-005</v>
      </c>
      <c r="DH54" s="0" t="s">
        <v>76</v>
      </c>
      <c r="DI54" s="0" t="s">
        <v>41</v>
      </c>
      <c r="DJ54" s="0" t="s">
        <v>48</v>
      </c>
      <c r="DK54" s="0" t="s">
        <v>25</v>
      </c>
      <c r="DL54" s="0" t="s">
        <v>22</v>
      </c>
      <c r="DM54" s="0" t="n">
        <v>0.007641590192236</v>
      </c>
      <c r="DN54" s="0" t="n">
        <f aca="false">(DM54+DN53)</f>
        <v>0.0687472026543278</v>
      </c>
      <c r="DO54" s="3" t="n">
        <f aca="false">DN54/SUM(DM$46:DM$80)</f>
        <v>0.256879043489541</v>
      </c>
      <c r="DP54" s="3" t="n">
        <f aca="false">ABS(DM54-DM$80)</f>
        <v>1.57610638619994E-005</v>
      </c>
    </row>
    <row r="55" customFormat="false" ht="12.8" hidden="false" customHeight="false" outlineLevel="0" collapsed="false">
      <c r="D55" s="0" t="n">
        <f aca="false">POWER(B55-$C$3, 2)/($F$3-1)</f>
        <v>0.000705940531001459</v>
      </c>
      <c r="O55" s="0" t="s">
        <v>76</v>
      </c>
      <c r="P55" s="0" t="s">
        <v>21</v>
      </c>
      <c r="U55" s="0" t="s">
        <v>22</v>
      </c>
      <c r="V55" s="0" t="n">
        <v>0.084298151860294</v>
      </c>
      <c r="W55" s="0" t="n">
        <f aca="false">(V55+W54)</f>
        <v>0.923705688319075</v>
      </c>
      <c r="Z55" s="3" t="n">
        <f aca="false">W55/SUM(V$45:V$79)</f>
        <v>0.31255345333475</v>
      </c>
      <c r="AA55" s="3" t="n">
        <f aca="false">ABS(V55-V$80)</f>
        <v>0.000140496355711783</v>
      </c>
      <c r="AB55" s="0" t="s">
        <v>76</v>
      </c>
      <c r="AC55" s="0" t="s">
        <v>23</v>
      </c>
      <c r="AF55" s="0" t="s">
        <v>31</v>
      </c>
      <c r="AG55" s="0" t="s">
        <v>25</v>
      </c>
      <c r="AH55" s="0" t="s">
        <v>22</v>
      </c>
      <c r="AI55" s="0" t="n">
        <v>0.033216066732305</v>
      </c>
      <c r="AL55" s="0" t="n">
        <f aca="false">(AI55+AL54)</f>
        <v>0.364609093727905</v>
      </c>
      <c r="AM55" s="3" t="n">
        <f aca="false">AL55/SUM(AI$45:AI$79)</f>
        <v>0.313376433844745</v>
      </c>
      <c r="AN55" s="3" t="n">
        <f aca="false">ABS(AI55-AI$80)</f>
        <v>2.63904305753404E-005</v>
      </c>
      <c r="AO55" s="0" t="s">
        <v>76</v>
      </c>
      <c r="AR55" s="0" t="s">
        <v>26</v>
      </c>
      <c r="AS55" s="0" t="s">
        <v>69</v>
      </c>
      <c r="AT55" s="0" t="s">
        <v>25</v>
      </c>
      <c r="AU55" s="0" t="s">
        <v>22</v>
      </c>
      <c r="AX55" s="0" t="n">
        <v>0.021404383523105</v>
      </c>
      <c r="AY55" s="0" t="n">
        <f aca="false">(AX55+AY54)</f>
        <v>0.235118429882686</v>
      </c>
      <c r="AZ55" s="3" t="n">
        <f aca="false">AY55/SUM(AX$45:AX$79)</f>
        <v>0.313575082757496</v>
      </c>
      <c r="BA55" s="3" t="n">
        <f aca="false">ABS(AX55-AX$80)</f>
        <v>1.84583881406263E-005</v>
      </c>
      <c r="BB55" s="0" t="s">
        <v>76</v>
      </c>
      <c r="BC55" s="0" t="s">
        <v>28</v>
      </c>
      <c r="BD55" s="0" t="s">
        <v>62</v>
      </c>
      <c r="BE55" s="0" t="s">
        <v>25</v>
      </c>
      <c r="BF55" s="0" t="s">
        <v>22</v>
      </c>
      <c r="BG55" s="0" t="n">
        <v>0.016159287050777</v>
      </c>
      <c r="BH55" s="0" t="n">
        <f aca="false">(BG55+BH54)</f>
        <v>0.177602094223246</v>
      </c>
      <c r="BI55" s="3" t="n">
        <f aca="false">BH55/SUM(BG$45:BG$79)</f>
        <v>0.313718228485114</v>
      </c>
      <c r="BJ55" s="3" t="n">
        <f aca="false">ABS(BG55-BG$80)</f>
        <v>1.55637818910585E-005</v>
      </c>
      <c r="BK55" s="0" t="s">
        <v>76</v>
      </c>
      <c r="BL55" s="0" t="s">
        <v>29</v>
      </c>
      <c r="BM55" s="0" t="s">
        <v>52</v>
      </c>
      <c r="BN55" s="0" t="s">
        <v>25</v>
      </c>
      <c r="BO55" s="0" t="s">
        <v>22</v>
      </c>
      <c r="BP55" s="0" t="n">
        <v>0.01319520951175</v>
      </c>
      <c r="BQ55" s="0" t="n">
        <f aca="false">(BP55+BQ54)</f>
        <v>0.145011409296806</v>
      </c>
      <c r="BR55" s="3" t="n">
        <f aca="false">BQ55/SUM(BP$45:BP$79)</f>
        <v>0.313743555397888</v>
      </c>
      <c r="BS55" s="3" t="n">
        <f aca="false">ABS(BP55-BP$80)</f>
        <v>1.04262741756327E-005</v>
      </c>
      <c r="BX55" s="0" t="s">
        <v>76</v>
      </c>
      <c r="BY55" s="0" t="s">
        <v>34</v>
      </c>
      <c r="BZ55" s="0" t="s">
        <v>24</v>
      </c>
      <c r="CA55" s="0" t="s">
        <v>25</v>
      </c>
      <c r="CB55" s="0" t="s">
        <v>22</v>
      </c>
      <c r="CC55" s="0" t="n">
        <v>0.011288873133515</v>
      </c>
      <c r="CD55" s="0" t="n">
        <f aca="false">(CC55+CD54)</f>
        <v>0.112840528362675</v>
      </c>
      <c r="CE55" s="3" t="n">
        <f aca="false">CD55/SUM(CC$46:CC$80)</f>
        <v>0.285217671506148</v>
      </c>
      <c r="CF55" s="3" t="n">
        <f aca="false">ABS(CC55-CC$80)</f>
        <v>3.99904121360008E-005</v>
      </c>
      <c r="CG55" s="0" t="s">
        <v>76</v>
      </c>
      <c r="CH55" s="0" t="s">
        <v>35</v>
      </c>
      <c r="CI55" s="0" t="s">
        <v>40</v>
      </c>
      <c r="CJ55" s="0" t="s">
        <v>25</v>
      </c>
      <c r="CK55" s="0" t="s">
        <v>22</v>
      </c>
      <c r="CL55" s="0" t="n">
        <v>0.0099654143634638</v>
      </c>
      <c r="CM55" s="0" t="n">
        <f aca="false">(CL55+CM54)</f>
        <v>0.0995859587487512</v>
      </c>
      <c r="CN55" s="3" t="n">
        <f aca="false">CM55/SUM(CL$46:CL$80)</f>
        <v>0.285313566043247</v>
      </c>
      <c r="CO55" s="3" t="n">
        <f aca="false">ABS(CL55-CL$80)</f>
        <v>3.40554394975007E-005</v>
      </c>
      <c r="CP55" s="0" t="s">
        <v>76</v>
      </c>
      <c r="CQ55" s="0" t="s">
        <v>37</v>
      </c>
      <c r="CR55" s="0" t="s">
        <v>40</v>
      </c>
      <c r="CS55" s="0" t="s">
        <v>25</v>
      </c>
      <c r="CT55" s="0" t="s">
        <v>22</v>
      </c>
      <c r="CU55" s="0" t="n">
        <v>0.0089870988122519</v>
      </c>
      <c r="CV55" s="0" t="n">
        <f aca="false">(CU55+CV54)</f>
        <v>0.0898384556386012</v>
      </c>
      <c r="CW55" s="3" t="n">
        <f aca="false">CV55/SUM(CU$46:CU$80)</f>
        <v>0.285430825774742</v>
      </c>
      <c r="CX55" s="3" t="n">
        <f aca="false">ABS(CU55-CU$80)</f>
        <v>2.19389277517999E-005</v>
      </c>
      <c r="CY55" s="0" t="s">
        <v>76</v>
      </c>
      <c r="CZ55" s="0" t="s">
        <v>39</v>
      </c>
      <c r="DA55" s="0" t="s">
        <v>36</v>
      </c>
      <c r="DB55" s="0" t="s">
        <v>25</v>
      </c>
      <c r="DC55" s="0" t="s">
        <v>22</v>
      </c>
      <c r="DD55" s="0" t="n">
        <v>0.0082367830892462</v>
      </c>
      <c r="DE55" s="0" t="n">
        <f aca="false">(DD55+DE54)</f>
        <v>0.0823414871367653</v>
      </c>
      <c r="DF55" s="3" t="n">
        <f aca="false">DE55/SUM(DD$46:DD$80)</f>
        <v>0.285438519950759</v>
      </c>
      <c r="DG55" s="3" t="n">
        <f aca="false">ABS(DD55-DD$80)</f>
        <v>1.84326026286992E-005</v>
      </c>
      <c r="DH55" s="0" t="s">
        <v>76</v>
      </c>
      <c r="DI55" s="0" t="s">
        <v>41</v>
      </c>
      <c r="DJ55" s="0" t="s">
        <v>36</v>
      </c>
      <c r="DK55" s="0" t="s">
        <v>25</v>
      </c>
      <c r="DL55" s="0" t="s">
        <v>22</v>
      </c>
      <c r="DM55" s="0" t="n">
        <v>0.0076417923194807</v>
      </c>
      <c r="DN55" s="0" t="n">
        <f aca="false">(DM55+DN54)</f>
        <v>0.0763889949738085</v>
      </c>
      <c r="DO55" s="3" t="n">
        <f aca="false">DN55/SUM(DM$46:DM$80)</f>
        <v>0.285433169705327</v>
      </c>
      <c r="DP55" s="3" t="n">
        <f aca="false">ABS(DM55-DM$80)</f>
        <v>1.55589366172999E-005</v>
      </c>
    </row>
    <row r="56" customFormat="false" ht="12.8" hidden="false" customHeight="false" outlineLevel="0" collapsed="false">
      <c r="D56" s="0" t="n">
        <f aca="false">POWER(B56-$C$3, 2)/($F$3-1)</f>
        <v>0.000705940531001459</v>
      </c>
      <c r="O56" s="0" t="s">
        <v>76</v>
      </c>
      <c r="P56" s="0" t="s">
        <v>21</v>
      </c>
      <c r="U56" s="0" t="s">
        <v>22</v>
      </c>
      <c r="V56" s="0" t="n">
        <v>0.084310762764347</v>
      </c>
      <c r="W56" s="0" t="n">
        <f aca="false">(V56+W55)</f>
        <v>1.00801645108342</v>
      </c>
      <c r="Z56" s="3" t="n">
        <f aca="false">W56/SUM(V$45:V$79)</f>
        <v>0.341081609422256</v>
      </c>
      <c r="AA56" s="3" t="n">
        <f aca="false">ABS(V56-V$80)</f>
        <v>0.000127885451658788</v>
      </c>
      <c r="AB56" s="0" t="s">
        <v>76</v>
      </c>
      <c r="AC56" s="0" t="s">
        <v>23</v>
      </c>
      <c r="AF56" s="0" t="s">
        <v>60</v>
      </c>
      <c r="AG56" s="0" t="s">
        <v>25</v>
      </c>
      <c r="AH56" s="0" t="s">
        <v>22</v>
      </c>
      <c r="AI56" s="0" t="n">
        <v>0.033217858553969</v>
      </c>
      <c r="AL56" s="0" t="n">
        <f aca="false">(AI56+AL55)</f>
        <v>0.397826952281874</v>
      </c>
      <c r="AM56" s="3" t="n">
        <f aca="false">AL56/SUM(AI$45:AI$79)</f>
        <v>0.341926720254689</v>
      </c>
      <c r="AN56" s="3" t="n">
        <f aca="false">ABS(AI56-AI$80)</f>
        <v>2.45986089113387E-005</v>
      </c>
      <c r="AO56" s="0" t="s">
        <v>76</v>
      </c>
      <c r="AR56" s="0" t="s">
        <v>26</v>
      </c>
      <c r="AS56" s="0" t="s">
        <v>62</v>
      </c>
      <c r="AT56" s="0" t="s">
        <v>25</v>
      </c>
      <c r="AU56" s="0" t="s">
        <v>22</v>
      </c>
      <c r="AX56" s="0" t="n">
        <v>0.021406916752812</v>
      </c>
      <c r="AY56" s="0" t="n">
        <f aca="false">(AX56+AY55)</f>
        <v>0.256525346635498</v>
      </c>
      <c r="AZ56" s="3" t="n">
        <f aca="false">AY56/SUM(AX$45:AX$79)</f>
        <v>0.342125272105456</v>
      </c>
      <c r="BA56" s="3" t="n">
        <f aca="false">ABS(AX56-AX$80)</f>
        <v>1.59251584336273E-005</v>
      </c>
      <c r="BB56" s="0" t="s">
        <v>76</v>
      </c>
      <c r="BC56" s="0" t="s">
        <v>28</v>
      </c>
      <c r="BD56" s="0" t="s">
        <v>69</v>
      </c>
      <c r="BE56" s="0" t="s">
        <v>25</v>
      </c>
      <c r="BF56" s="0" t="s">
        <v>22</v>
      </c>
      <c r="BG56" s="0" t="n">
        <v>0.01616018033672</v>
      </c>
      <c r="BH56" s="0" t="n">
        <f aca="false">(BG56+BH55)</f>
        <v>0.193762274559966</v>
      </c>
      <c r="BI56" s="3" t="n">
        <f aca="false">BH56/SUM(BG$45:BG$79)</f>
        <v>0.342263742936442</v>
      </c>
      <c r="BJ56" s="3" t="n">
        <f aca="false">ABS(BG56-BG$80)</f>
        <v>1.46704959480617E-005</v>
      </c>
      <c r="BK56" s="0" t="s">
        <v>76</v>
      </c>
      <c r="BL56" s="0" t="s">
        <v>29</v>
      </c>
      <c r="BM56" s="0" t="s">
        <v>69</v>
      </c>
      <c r="BN56" s="0" t="s">
        <v>25</v>
      </c>
      <c r="BO56" s="0" t="s">
        <v>22</v>
      </c>
      <c r="BP56" s="0" t="n">
        <v>0.013195250947655</v>
      </c>
      <c r="BQ56" s="0" t="n">
        <f aca="false">(BP56+BQ55)</f>
        <v>0.158206660244461</v>
      </c>
      <c r="BR56" s="3" t="n">
        <f aca="false">BQ56/SUM(BP$45:BP$79)</f>
        <v>0.342292515557368</v>
      </c>
      <c r="BS56" s="3" t="n">
        <f aca="false">ABS(BP56-BP$80)</f>
        <v>1.03848382706304E-005</v>
      </c>
      <c r="BX56" s="0" t="s">
        <v>76</v>
      </c>
      <c r="BY56" s="0" t="s">
        <v>34</v>
      </c>
      <c r="BZ56" s="0" t="s">
        <v>69</v>
      </c>
      <c r="CA56" s="0" t="s">
        <v>25</v>
      </c>
      <c r="CB56" s="0" t="s">
        <v>22</v>
      </c>
      <c r="CC56" s="0" t="n">
        <v>0.011289691753199</v>
      </c>
      <c r="CD56" s="0" t="n">
        <f aca="false">(CC56+CD55)</f>
        <v>0.124130220115874</v>
      </c>
      <c r="CE56" s="3" t="n">
        <f aca="false">CD56/SUM(CC$46:CC$80)</f>
        <v>0.313753691680745</v>
      </c>
      <c r="CF56" s="3" t="n">
        <f aca="false">ABS(CC56-CC$80)</f>
        <v>3.91717924520009E-005</v>
      </c>
      <c r="CG56" s="0" t="s">
        <v>76</v>
      </c>
      <c r="CH56" s="0" t="s">
        <v>35</v>
      </c>
      <c r="CI56" s="0" t="s">
        <v>48</v>
      </c>
      <c r="CJ56" s="0" t="s">
        <v>25</v>
      </c>
      <c r="CK56" s="0" t="s">
        <v>22</v>
      </c>
      <c r="CL56" s="0" t="n">
        <v>0.0099667878041174</v>
      </c>
      <c r="CM56" s="0" t="n">
        <f aca="false">(CL56+CM55)</f>
        <v>0.109552746552869</v>
      </c>
      <c r="CN56" s="3" t="n">
        <f aca="false">CM56/SUM(CL$46:CL$80)</f>
        <v>0.313868392507924</v>
      </c>
      <c r="CO56" s="3" t="n">
        <f aca="false">ABS(CL56-CL$80)</f>
        <v>3.26819988439014E-005</v>
      </c>
      <c r="CP56" s="0" t="s">
        <v>76</v>
      </c>
      <c r="CQ56" s="0" t="s">
        <v>37</v>
      </c>
      <c r="CR56" s="0" t="s">
        <v>32</v>
      </c>
      <c r="CS56" s="0" t="s">
        <v>25</v>
      </c>
      <c r="CT56" s="0" t="s">
        <v>22</v>
      </c>
      <c r="CU56" s="0" t="n">
        <v>0.0089877924373165</v>
      </c>
      <c r="CV56" s="0" t="n">
        <f aca="false">(CU56+CV55)</f>
        <v>0.0988262480759177</v>
      </c>
      <c r="CW56" s="3" t="n">
        <f aca="false">CV56/SUM(CU$46:CU$80)</f>
        <v>0.313986448186543</v>
      </c>
      <c r="CX56" s="3" t="n">
        <f aca="false">ABS(CU56-CU$80)</f>
        <v>2.12453026871996E-005</v>
      </c>
      <c r="CY56" s="0" t="s">
        <v>76</v>
      </c>
      <c r="CZ56" s="0" t="s">
        <v>39</v>
      </c>
      <c r="DA56" s="0" t="s">
        <v>33</v>
      </c>
      <c r="DB56" s="0" t="s">
        <v>25</v>
      </c>
      <c r="DC56" s="0" t="s">
        <v>22</v>
      </c>
      <c r="DD56" s="0" t="n">
        <v>0.0082380463793996</v>
      </c>
      <c r="DE56" s="0" t="n">
        <f aca="false">(DD56+DE55)</f>
        <v>0.0905795335161649</v>
      </c>
      <c r="DF56" s="3" t="n">
        <f aca="false">DE56/SUM(DD$46:DD$80)</f>
        <v>0.313995883287128</v>
      </c>
      <c r="DG56" s="3" t="n">
        <f aca="false">ABS(DD56-DD$80)</f>
        <v>1.71693124753E-005</v>
      </c>
      <c r="DH56" s="0" t="s">
        <v>76</v>
      </c>
      <c r="DI56" s="0" t="s">
        <v>41</v>
      </c>
      <c r="DJ56" s="0" t="s">
        <v>60</v>
      </c>
      <c r="DK56" s="0" t="s">
        <v>25</v>
      </c>
      <c r="DL56" s="0" t="s">
        <v>22</v>
      </c>
      <c r="DM56" s="0" t="n">
        <v>0.0076425274502345</v>
      </c>
      <c r="DN56" s="0" t="n">
        <f aca="false">(DM56+DN55)</f>
        <v>0.084031522424043</v>
      </c>
      <c r="DO56" s="3" t="n">
        <f aca="false">DN56/SUM(DM$46:DM$80)</f>
        <v>0.313990042791933</v>
      </c>
      <c r="DP56" s="3" t="n">
        <f aca="false">ABS(DM56-DM$80)</f>
        <v>1.48238058635007E-005</v>
      </c>
    </row>
    <row r="57" customFormat="false" ht="12.8" hidden="false" customHeight="false" outlineLevel="0" collapsed="false">
      <c r="D57" s="0" t="n">
        <f aca="false">POWER(B57-$C$3, 2)/($F$3-1)</f>
        <v>0.000705940531001459</v>
      </c>
      <c r="O57" s="0" t="s">
        <v>76</v>
      </c>
      <c r="P57" s="0" t="s">
        <v>21</v>
      </c>
      <c r="U57" s="0" t="s">
        <v>22</v>
      </c>
      <c r="V57" s="0" t="n">
        <v>0.084317550243384</v>
      </c>
      <c r="W57" s="0" t="n">
        <f aca="false">(V57+W56)</f>
        <v>1.09233400132681</v>
      </c>
      <c r="Z57" s="3" t="n">
        <f aca="false">W57/SUM(V$45:V$79)</f>
        <v>0.369612062182867</v>
      </c>
      <c r="AA57" s="3" t="n">
        <f aca="false">ABS(V57-V$80)</f>
        <v>0.000121097972621775</v>
      </c>
      <c r="AB57" s="0" t="s">
        <v>76</v>
      </c>
      <c r="AC57" s="0" t="s">
        <v>23</v>
      </c>
      <c r="AF57" s="0" t="s">
        <v>55</v>
      </c>
      <c r="AG57" s="0" t="s">
        <v>25</v>
      </c>
      <c r="AH57" s="0" t="s">
        <v>22</v>
      </c>
      <c r="AI57" s="0" t="n">
        <v>0.033221150893722</v>
      </c>
      <c r="AL57" s="0" t="n">
        <f aca="false">(AI57+AL56)</f>
        <v>0.431048103175596</v>
      </c>
      <c r="AM57" s="3" t="n">
        <f aca="false">AL57/SUM(AI$45:AI$79)</f>
        <v>0.37047983638476</v>
      </c>
      <c r="AN57" s="3" t="n">
        <f aca="false">ABS(AI57-AI$80)</f>
        <v>2.13062691583402E-005</v>
      </c>
      <c r="AO57" s="0" t="s">
        <v>76</v>
      </c>
      <c r="AR57" s="0" t="s">
        <v>26</v>
      </c>
      <c r="AS57" s="0" t="s">
        <v>71</v>
      </c>
      <c r="AT57" s="0" t="s">
        <v>25</v>
      </c>
      <c r="AU57" s="0" t="s">
        <v>22</v>
      </c>
      <c r="AX57" s="0" t="n">
        <v>0.021413120490636</v>
      </c>
      <c r="AY57" s="0" t="n">
        <f aca="false">(AX57+AY56)</f>
        <v>0.277938467126134</v>
      </c>
      <c r="AZ57" s="3" t="n">
        <f aca="false">AY57/SUM(AX$45:AX$79)</f>
        <v>0.370683735316093</v>
      </c>
      <c r="BA57" s="3" t="n">
        <f aca="false">ABS(AX57-AX$80)</f>
        <v>9.72142060962772E-006</v>
      </c>
      <c r="BB57" s="0" t="s">
        <v>76</v>
      </c>
      <c r="BC57" s="0" t="s">
        <v>28</v>
      </c>
      <c r="BD57" s="0" t="s">
        <v>52</v>
      </c>
      <c r="BE57" s="0" t="s">
        <v>25</v>
      </c>
      <c r="BF57" s="0" t="s">
        <v>22</v>
      </c>
      <c r="BG57" s="0" t="n">
        <v>0.016160339761615</v>
      </c>
      <c r="BH57" s="0" t="n">
        <f aca="false">(BG57+BH56)</f>
        <v>0.209922614321581</v>
      </c>
      <c r="BI57" s="3" t="n">
        <f aca="false">BH57/SUM(BG$45:BG$79)</f>
        <v>0.370809538997601</v>
      </c>
      <c r="BJ57" s="3" t="n">
        <f aca="false">ABS(BG57-BG$80)</f>
        <v>1.45110710530576E-005</v>
      </c>
      <c r="BK57" s="0" t="s">
        <v>76</v>
      </c>
      <c r="BL57" s="0" t="s">
        <v>29</v>
      </c>
      <c r="BM57" s="0" t="s">
        <v>61</v>
      </c>
      <c r="BN57" s="0" t="s">
        <v>25</v>
      </c>
      <c r="BO57" s="0" t="s">
        <v>22</v>
      </c>
      <c r="BP57" s="0" t="n">
        <v>0.013196409195477</v>
      </c>
      <c r="BQ57" s="0" t="n">
        <f aca="false">(BP57+BQ56)</f>
        <v>0.171403069439938</v>
      </c>
      <c r="BR57" s="3" t="n">
        <f aca="false">BQ57/SUM(BP$45:BP$79)</f>
        <v>0.370843981676838</v>
      </c>
      <c r="BS57" s="3" t="n">
        <f aca="false">ABS(BP57-BP$80)</f>
        <v>9.22659044863029E-006</v>
      </c>
      <c r="BX57" s="0" t="s">
        <v>76</v>
      </c>
      <c r="BY57" s="0" t="s">
        <v>34</v>
      </c>
      <c r="BZ57" s="0" t="s">
        <v>32</v>
      </c>
      <c r="CA57" s="0" t="s">
        <v>25</v>
      </c>
      <c r="CB57" s="0" t="s">
        <v>22</v>
      </c>
      <c r="CC57" s="0" t="n">
        <v>0.011291735625254</v>
      </c>
      <c r="CD57" s="0" t="n">
        <f aca="false">(CC57+CD56)</f>
        <v>0.135421955741128</v>
      </c>
      <c r="CE57" s="3" t="n">
        <f aca="false">CD57/SUM(CC$46:CC$80)</f>
        <v>0.342294877981706</v>
      </c>
      <c r="CF57" s="3" t="n">
        <f aca="false">ABS(CC57-CC$80)</f>
        <v>3.71279203970013E-005</v>
      </c>
      <c r="CG57" s="0" t="s">
        <v>76</v>
      </c>
      <c r="CH57" s="0" t="s">
        <v>35</v>
      </c>
      <c r="CI57" s="0" t="s">
        <v>31</v>
      </c>
      <c r="CJ57" s="0" t="s">
        <v>25</v>
      </c>
      <c r="CK57" s="0" t="s">
        <v>22</v>
      </c>
      <c r="CL57" s="0" t="n">
        <v>0.0099669743475403</v>
      </c>
      <c r="CM57" s="0" t="n">
        <f aca="false">(CL57+CM56)</f>
        <v>0.119519720900409</v>
      </c>
      <c r="CN57" s="3" t="n">
        <f aca="false">CM57/SUM(CL$46:CL$80)</f>
        <v>0.342423753419122</v>
      </c>
      <c r="CO57" s="3" t="n">
        <f aca="false">ABS(CL57-CL$80)</f>
        <v>3.2495455421E-005</v>
      </c>
      <c r="CP57" s="0" t="s">
        <v>76</v>
      </c>
      <c r="CQ57" s="0" t="s">
        <v>37</v>
      </c>
      <c r="CR57" s="0" t="s">
        <v>30</v>
      </c>
      <c r="CS57" s="0" t="s">
        <v>25</v>
      </c>
      <c r="CT57" s="0" t="s">
        <v>22</v>
      </c>
      <c r="CU57" s="0" t="n">
        <v>0.0089879585492499</v>
      </c>
      <c r="CV57" s="0" t="n">
        <f aca="false">(CU57+CV56)</f>
        <v>0.107814206625168</v>
      </c>
      <c r="CW57" s="3" t="n">
        <f aca="false">CV57/SUM(CU$46:CU$80)</f>
        <v>0.342542598361939</v>
      </c>
      <c r="CX57" s="3" t="n">
        <f aca="false">ABS(CU57-CU$80)</f>
        <v>2.10791907538001E-005</v>
      </c>
      <c r="CY57" s="0" t="s">
        <v>76</v>
      </c>
      <c r="CZ57" s="0" t="s">
        <v>39</v>
      </c>
      <c r="DA57" s="0" t="s">
        <v>32</v>
      </c>
      <c r="DB57" s="0" t="s">
        <v>25</v>
      </c>
      <c r="DC57" s="0" t="s">
        <v>22</v>
      </c>
      <c r="DD57" s="0" t="n">
        <v>0.0082382379770975</v>
      </c>
      <c r="DE57" s="0" t="n">
        <f aca="false">(DD57+DE56)</f>
        <v>0.0988177714932624</v>
      </c>
      <c r="DF57" s="3" t="n">
        <f aca="false">DE57/SUM(DD$46:DD$80)</f>
        <v>0.342553910801</v>
      </c>
      <c r="DG57" s="3" t="n">
        <f aca="false">ABS(DD57-DD$80)</f>
        <v>1.69777147774001E-005</v>
      </c>
      <c r="DH57" s="0" t="s">
        <v>76</v>
      </c>
      <c r="DI57" s="0" t="s">
        <v>41</v>
      </c>
      <c r="DJ57" s="0" t="s">
        <v>71</v>
      </c>
      <c r="DK57" s="0" t="s">
        <v>25</v>
      </c>
      <c r="DL57" s="0" t="s">
        <v>22</v>
      </c>
      <c r="DM57" s="0" t="n">
        <v>0.0076425948450632</v>
      </c>
      <c r="DN57" s="0" t="n">
        <f aca="false">(DM57+DN56)</f>
        <v>0.0916741172691062</v>
      </c>
      <c r="DO57" s="3" t="n">
        <f aca="false">DN57/SUM(DM$46:DM$80)</f>
        <v>0.342547167704336</v>
      </c>
      <c r="DP57" s="3" t="n">
        <f aca="false">ABS(DM57-DM$80)</f>
        <v>1.47564110348003E-005</v>
      </c>
    </row>
    <row r="58" customFormat="false" ht="12.8" hidden="false" customHeight="false" outlineLevel="0" collapsed="false">
      <c r="D58" s="0" t="n">
        <f aca="false">POWER(B58-$C$3, 2)/($F$3-1)</f>
        <v>0.000705940531001459</v>
      </c>
      <c r="O58" s="0" t="s">
        <v>76</v>
      </c>
      <c r="P58" s="0" t="s">
        <v>21</v>
      </c>
      <c r="U58" s="0" t="s">
        <v>22</v>
      </c>
      <c r="V58" s="0" t="n">
        <v>0.084365993431348</v>
      </c>
      <c r="W58" s="0" t="n">
        <f aca="false">(V58+W57)</f>
        <v>1.17669999475815</v>
      </c>
      <c r="Z58" s="3" t="n">
        <f aca="false">W58/SUM(V$45:V$79)</f>
        <v>0.398158906620915</v>
      </c>
      <c r="AA58" s="3" t="n">
        <f aca="false">ABS(V58-V$80)</f>
        <v>7.26547846577746E-005</v>
      </c>
      <c r="AB58" s="0" t="s">
        <v>76</v>
      </c>
      <c r="AC58" s="0" t="s">
        <v>23</v>
      </c>
      <c r="AF58" s="0" t="s">
        <v>71</v>
      </c>
      <c r="AG58" s="0" t="s">
        <v>25</v>
      </c>
      <c r="AH58" s="0" t="s">
        <v>22</v>
      </c>
      <c r="AI58" s="0" t="n">
        <v>0.033228135162436</v>
      </c>
      <c r="AL58" s="0" t="n">
        <f aca="false">(AI58+AL57)</f>
        <v>0.464276238338032</v>
      </c>
      <c r="AM58" s="3" t="n">
        <f aca="false">AL58/SUM(AI$45:AI$79)</f>
        <v>0.399038955396438</v>
      </c>
      <c r="AN58" s="3" t="n">
        <f aca="false">ABS(AI58-AI$80)</f>
        <v>1.43220004443431E-005</v>
      </c>
      <c r="AO58" s="0" t="s">
        <v>76</v>
      </c>
      <c r="AR58" s="0" t="s">
        <v>26</v>
      </c>
      <c r="AS58" s="0" t="s">
        <v>58</v>
      </c>
      <c r="AT58" s="0" t="s">
        <v>25</v>
      </c>
      <c r="AU58" s="0" t="s">
        <v>22</v>
      </c>
      <c r="AX58" s="0" t="n">
        <v>0.021415377094838</v>
      </c>
      <c r="AY58" s="0" t="n">
        <f aca="false">(AX58+AY57)</f>
        <v>0.299353844220972</v>
      </c>
      <c r="AZ58" s="3" t="n">
        <f aca="false">AY58/SUM(AX$45:AX$79)</f>
        <v>0.399245208137035</v>
      </c>
      <c r="BA58" s="3" t="n">
        <f aca="false">ABS(AX58-AX$80)</f>
        <v>7.4648164076277E-006</v>
      </c>
      <c r="BB58" s="0" t="s">
        <v>76</v>
      </c>
      <c r="BC58" s="0" t="s">
        <v>28</v>
      </c>
      <c r="BD58" s="0" t="s">
        <v>60</v>
      </c>
      <c r="BE58" s="0" t="s">
        <v>25</v>
      </c>
      <c r="BF58" s="0" t="s">
        <v>22</v>
      </c>
      <c r="BG58" s="0" t="n">
        <v>0.016160351332322</v>
      </c>
      <c r="BH58" s="0" t="n">
        <f aca="false">(BG58+BH57)</f>
        <v>0.226082965653903</v>
      </c>
      <c r="BI58" s="3" t="n">
        <f aca="false">BH58/SUM(BG$45:BG$79)</f>
        <v>0.399355355497379</v>
      </c>
      <c r="BJ58" s="3" t="n">
        <f aca="false">ABS(BG58-BG$80)</f>
        <v>1.44995003460609E-005</v>
      </c>
      <c r="BK58" s="0" t="s">
        <v>76</v>
      </c>
      <c r="BL58" s="0" t="s">
        <v>29</v>
      </c>
      <c r="BM58" s="0" t="s">
        <v>71</v>
      </c>
      <c r="BN58" s="0" t="s">
        <v>25</v>
      </c>
      <c r="BO58" s="0" t="s">
        <v>22</v>
      </c>
      <c r="BP58" s="0" t="n">
        <v>0.013198622340396</v>
      </c>
      <c r="BQ58" s="0" t="n">
        <f aca="false">(BP58+BQ57)</f>
        <v>0.184601691780334</v>
      </c>
      <c r="BR58" s="3" t="n">
        <f aca="false">BQ58/SUM(BP$45:BP$79)</f>
        <v>0.399400236108889</v>
      </c>
      <c r="BS58" s="3" t="n">
        <f aca="false">ABS(BP58-BP$80)</f>
        <v>7.01344552963071E-006</v>
      </c>
      <c r="BX58" s="0" t="s">
        <v>76</v>
      </c>
      <c r="BY58" s="0" t="s">
        <v>34</v>
      </c>
      <c r="BZ58" s="0" t="s">
        <v>31</v>
      </c>
      <c r="CA58" s="0" t="s">
        <v>25</v>
      </c>
      <c r="CB58" s="0" t="s">
        <v>22</v>
      </c>
      <c r="CC58" s="0" t="n">
        <v>0.011296956681201</v>
      </c>
      <c r="CD58" s="0" t="n">
        <f aca="false">(CC58+CD57)</f>
        <v>0.146718912422329</v>
      </c>
      <c r="CE58" s="3" t="n">
        <f aca="false">CD58/SUM(CC$46:CC$80)</f>
        <v>0.370849261113997</v>
      </c>
      <c r="CF58" s="3" t="n">
        <f aca="false">ABS(CC58-CC$80)</f>
        <v>3.19068644500011E-005</v>
      </c>
      <c r="CG58" s="0" t="s">
        <v>76</v>
      </c>
      <c r="CH58" s="0" t="s">
        <v>35</v>
      </c>
      <c r="CI58" s="0" t="s">
        <v>53</v>
      </c>
      <c r="CJ58" s="0" t="s">
        <v>25</v>
      </c>
      <c r="CK58" s="0" t="s">
        <v>22</v>
      </c>
      <c r="CL58" s="0" t="n">
        <v>0.0099674919793587</v>
      </c>
      <c r="CM58" s="0" t="n">
        <f aca="false">(CL58+CM57)</f>
        <v>0.129487212879768</v>
      </c>
      <c r="CN58" s="3" t="n">
        <f aca="false">CM58/SUM(CL$46:CL$80)</f>
        <v>0.37098059734441</v>
      </c>
      <c r="CO58" s="3" t="n">
        <f aca="false">ABS(CL58-CL$80)</f>
        <v>3.19778236026001E-005</v>
      </c>
      <c r="CP58" s="0" t="s">
        <v>76</v>
      </c>
      <c r="CQ58" s="0" t="s">
        <v>37</v>
      </c>
      <c r="CR58" s="0" t="s">
        <v>72</v>
      </c>
      <c r="CS58" s="0" t="s">
        <v>25</v>
      </c>
      <c r="CT58" s="0" t="s">
        <v>22</v>
      </c>
      <c r="CU58" s="0" t="n">
        <v>0.0089898198251442</v>
      </c>
      <c r="CV58" s="0" t="n">
        <f aca="false">(CU58+CV57)</f>
        <v>0.116804026450312</v>
      </c>
      <c r="CW58" s="3" t="n">
        <f aca="false">CV58/SUM(CU$46:CU$80)</f>
        <v>0.371104662101985</v>
      </c>
      <c r="CX58" s="3" t="n">
        <f aca="false">ABS(CU58-CU$80)</f>
        <v>1.92179148595008E-005</v>
      </c>
      <c r="CY58" s="0" t="s">
        <v>76</v>
      </c>
      <c r="CZ58" s="0" t="s">
        <v>39</v>
      </c>
      <c r="DA58" s="0" t="s">
        <v>54</v>
      </c>
      <c r="DB58" s="0" t="s">
        <v>25</v>
      </c>
      <c r="DC58" s="0" t="s">
        <v>22</v>
      </c>
      <c r="DD58" s="0" t="n">
        <v>0.0082387683132123</v>
      </c>
      <c r="DE58" s="0" t="n">
        <f aca="false">(DD58+DE57)</f>
        <v>0.107056539806475</v>
      </c>
      <c r="DF58" s="3" t="n">
        <f aca="false">DE58/SUM(DD$46:DD$80)</f>
        <v>0.371113776736315</v>
      </c>
      <c r="DG58" s="3" t="n">
        <f aca="false">ABS(DD58-DD$80)</f>
        <v>1.64473786625988E-005</v>
      </c>
      <c r="DH58" s="0" t="s">
        <v>76</v>
      </c>
      <c r="DI58" s="0" t="s">
        <v>41</v>
      </c>
      <c r="DJ58" s="0" t="s">
        <v>57</v>
      </c>
      <c r="DK58" s="0" t="s">
        <v>25</v>
      </c>
      <c r="DL58" s="0" t="s">
        <v>22</v>
      </c>
      <c r="DM58" s="0" t="n">
        <v>0.0076434563717527</v>
      </c>
      <c r="DN58" s="0" t="n">
        <f aca="false">(DM58+DN57)</f>
        <v>0.0993175736408589</v>
      </c>
      <c r="DO58" s="3" t="n">
        <f aca="false">DN58/SUM(DM$46:DM$80)</f>
        <v>0.371107511775387</v>
      </c>
      <c r="DP58" s="3" t="n">
        <f aca="false">ABS(DM58-DM$80)</f>
        <v>1.38948843453005E-005</v>
      </c>
    </row>
    <row r="59" customFormat="false" ht="12.8" hidden="false" customHeight="false" outlineLevel="0" collapsed="false">
      <c r="D59" s="0" t="n">
        <f aca="false">POWER(B59-$C$3, 2)/($F$3-1)</f>
        <v>0.000705940531001459</v>
      </c>
      <c r="O59" s="0" t="s">
        <v>76</v>
      </c>
      <c r="P59" s="0" t="s">
        <v>21</v>
      </c>
      <c r="U59" s="0" t="s">
        <v>22</v>
      </c>
      <c r="V59" s="0" t="n">
        <v>0.084368899797546</v>
      </c>
      <c r="W59" s="0" t="n">
        <f aca="false">(V59+W58)</f>
        <v>1.2610688945557</v>
      </c>
      <c r="Z59" s="3" t="n">
        <f aca="false">W59/SUM(V$45:V$79)</f>
        <v>0.426706734483449</v>
      </c>
      <c r="AA59" s="3" t="n">
        <f aca="false">ABS(V59-V$80)</f>
        <v>6.97484184597752E-005</v>
      </c>
      <c r="AB59" s="0" t="s">
        <v>76</v>
      </c>
      <c r="AC59" s="0" t="s">
        <v>23</v>
      </c>
      <c r="AF59" s="0" t="s">
        <v>66</v>
      </c>
      <c r="AG59" s="0" t="s">
        <v>25</v>
      </c>
      <c r="AH59" s="0" t="s">
        <v>22</v>
      </c>
      <c r="AI59" s="0" t="n">
        <v>0.03323085328462</v>
      </c>
      <c r="AL59" s="0" t="n">
        <f aca="false">(AI59+AL58)</f>
        <v>0.497507091622652</v>
      </c>
      <c r="AM59" s="3" t="n">
        <f aca="false">AL59/SUM(AI$45:AI$79)</f>
        <v>0.427600410596247</v>
      </c>
      <c r="AN59" s="3" t="n">
        <f aca="false">ABS(AI59-AI$80)</f>
        <v>1.16038782603453E-005</v>
      </c>
      <c r="AO59" s="0" t="s">
        <v>76</v>
      </c>
      <c r="AR59" s="0" t="s">
        <v>26</v>
      </c>
      <c r="AS59" s="0" t="s">
        <v>64</v>
      </c>
      <c r="AT59" s="0" t="s">
        <v>25</v>
      </c>
      <c r="AU59" s="0" t="s">
        <v>22</v>
      </c>
      <c r="AX59" s="0" t="n">
        <v>0.02141861319187</v>
      </c>
      <c r="AY59" s="0" t="n">
        <f aca="false">(AX59+AY58)</f>
        <v>0.320772457412842</v>
      </c>
      <c r="AZ59" s="3" t="n">
        <f aca="false">AY59/SUM(AX$45:AX$79)</f>
        <v>0.427810996908007</v>
      </c>
      <c r="BA59" s="3" t="n">
        <f aca="false">ABS(AX59-AX$80)</f>
        <v>4.22871937563046E-006</v>
      </c>
      <c r="BB59" s="0" t="s">
        <v>76</v>
      </c>
      <c r="BC59" s="0" t="s">
        <v>28</v>
      </c>
      <c r="BD59" s="0" t="s">
        <v>24</v>
      </c>
      <c r="BE59" s="0" t="s">
        <v>25</v>
      </c>
      <c r="BF59" s="0" t="s">
        <v>22</v>
      </c>
      <c r="BG59" s="0" t="n">
        <v>0.016164696499898</v>
      </c>
      <c r="BH59" s="0" t="n">
        <f aca="false">(BG59+BH58)</f>
        <v>0.242247662153801</v>
      </c>
      <c r="BI59" s="3" t="n">
        <f aca="false">BH59/SUM(BG$45:BG$79)</f>
        <v>0.427908847347385</v>
      </c>
      <c r="BJ59" s="3" t="n">
        <f aca="false">ABS(BG59-BG$80)</f>
        <v>1.01543327700598E-005</v>
      </c>
      <c r="BK59" s="0" t="s">
        <v>76</v>
      </c>
      <c r="BL59" s="0" t="s">
        <v>29</v>
      </c>
      <c r="BM59" s="0" t="s">
        <v>58</v>
      </c>
      <c r="BN59" s="0" t="s">
        <v>25</v>
      </c>
      <c r="BO59" s="0" t="s">
        <v>22</v>
      </c>
      <c r="BP59" s="0" t="n">
        <v>0.01319898063411</v>
      </c>
      <c r="BQ59" s="0" t="n">
        <f aca="false">(BP59+BQ58)</f>
        <v>0.197800672414444</v>
      </c>
      <c r="BR59" s="3" t="n">
        <f aca="false">BQ59/SUM(BP$45:BP$79)</f>
        <v>0.427957265737486</v>
      </c>
      <c r="BS59" s="3" t="n">
        <f aca="false">ABS(BP59-BP$80)</f>
        <v>6.65515181563249E-006</v>
      </c>
      <c r="BX59" s="0" t="s">
        <v>76</v>
      </c>
      <c r="BY59" s="0" t="s">
        <v>34</v>
      </c>
      <c r="BZ59" s="0" t="s">
        <v>53</v>
      </c>
      <c r="CA59" s="0" t="s">
        <v>25</v>
      </c>
      <c r="CB59" s="0" t="s">
        <v>22</v>
      </c>
      <c r="CC59" s="0" t="n">
        <v>0.011297135541216</v>
      </c>
      <c r="CD59" s="0" t="n">
        <f aca="false">(CC59+CD58)</f>
        <v>0.158016047963545</v>
      </c>
      <c r="CE59" s="3" t="n">
        <f aca="false">CD59/SUM(CC$46:CC$80)</f>
        <v>0.399404096335956</v>
      </c>
      <c r="CF59" s="3" t="n">
        <f aca="false">ABS(CC59-CC$80)</f>
        <v>3.17280044350009E-005</v>
      </c>
      <c r="CG59" s="0" t="s">
        <v>76</v>
      </c>
      <c r="CH59" s="0" t="s">
        <v>35</v>
      </c>
      <c r="CI59" s="0" t="s">
        <v>24</v>
      </c>
      <c r="CJ59" s="0" t="s">
        <v>25</v>
      </c>
      <c r="CK59" s="0" t="s">
        <v>22</v>
      </c>
      <c r="CL59" s="0" t="n">
        <v>0.0099689033394801</v>
      </c>
      <c r="CM59" s="0" t="n">
        <f aca="false">(CL59+CM58)</f>
        <v>0.139456116219248</v>
      </c>
      <c r="CN59" s="3" t="n">
        <f aca="false">CM59/SUM(CL$46:CL$80)</f>
        <v>0.39954148481353</v>
      </c>
      <c r="CO59" s="3" t="n">
        <f aca="false">ABS(CL59-CL$80)</f>
        <v>3.05664634812006E-005</v>
      </c>
      <c r="CP59" s="0" t="s">
        <v>76</v>
      </c>
      <c r="CQ59" s="0" t="s">
        <v>37</v>
      </c>
      <c r="CR59" s="0" t="s">
        <v>69</v>
      </c>
      <c r="CS59" s="0" t="s">
        <v>25</v>
      </c>
      <c r="CT59" s="0" t="s">
        <v>22</v>
      </c>
      <c r="CU59" s="0" t="n">
        <v>0.0089903672975956</v>
      </c>
      <c r="CV59" s="0" t="n">
        <f aca="false">(CU59+CV58)</f>
        <v>0.125794393747907</v>
      </c>
      <c r="CW59" s="3" t="n">
        <f aca="false">CV59/SUM(CU$46:CU$80)</f>
        <v>0.399668465247644</v>
      </c>
      <c r="CX59" s="3" t="n">
        <f aca="false">ABS(CU59-CU$80)</f>
        <v>1.86704424080999E-005</v>
      </c>
      <c r="CY59" s="0" t="s">
        <v>76</v>
      </c>
      <c r="CZ59" s="0" t="s">
        <v>39</v>
      </c>
      <c r="DA59" s="0" t="s">
        <v>72</v>
      </c>
      <c r="DB59" s="0" t="s">
        <v>25</v>
      </c>
      <c r="DC59" s="0" t="s">
        <v>22</v>
      </c>
      <c r="DD59" s="0" t="n">
        <v>0.0082389717556453</v>
      </c>
      <c r="DE59" s="0" t="n">
        <f aca="false">(DD59+DE58)</f>
        <v>0.11529551156212</v>
      </c>
      <c r="DF59" s="3" t="n">
        <f aca="false">DE59/SUM(DD$46:DD$80)</f>
        <v>0.39967434790916</v>
      </c>
      <c r="DG59" s="3" t="n">
        <f aca="false">ABS(DD59-DD$80)</f>
        <v>1.62439362295999E-005</v>
      </c>
      <c r="DH59" s="0" t="s">
        <v>76</v>
      </c>
      <c r="DI59" s="0" t="s">
        <v>41</v>
      </c>
      <c r="DJ59" s="0" t="s">
        <v>67</v>
      </c>
      <c r="DK59" s="0" t="s">
        <v>25</v>
      </c>
      <c r="DL59" s="0" t="s">
        <v>22</v>
      </c>
      <c r="DM59" s="0" t="n">
        <v>0.007643620732676</v>
      </c>
      <c r="DN59" s="0" t="n">
        <f aca="false">(DM59+DN58)</f>
        <v>0.106961194373535</v>
      </c>
      <c r="DO59" s="3" t="n">
        <f aca="false">DN59/SUM(DM$46:DM$80)</f>
        <v>0.399668469993271</v>
      </c>
      <c r="DP59" s="3" t="n">
        <f aca="false">ABS(DM59-DM$80)</f>
        <v>1.37305234219993E-005</v>
      </c>
    </row>
    <row r="60" customFormat="false" ht="12.8" hidden="false" customHeight="false" outlineLevel="0" collapsed="false">
      <c r="D60" s="0" t="n">
        <f aca="false">POWER(B60-$C$3, 2)/($F$3-1)</f>
        <v>0.000705940531001459</v>
      </c>
      <c r="O60" s="0" t="s">
        <v>76</v>
      </c>
      <c r="P60" s="0" t="s">
        <v>21</v>
      </c>
      <c r="U60" s="0" t="s">
        <v>22</v>
      </c>
      <c r="V60" s="0" t="n">
        <v>0.084407592070456</v>
      </c>
      <c r="W60" s="0" t="n">
        <f aca="false">(V60+W59)</f>
        <v>1.34547648662616</v>
      </c>
      <c r="Z60" s="3" t="n">
        <f aca="false">W60/SUM(V$45:V$79)</f>
        <v>0.455267654615164</v>
      </c>
      <c r="AA60" s="3" t="n">
        <f aca="false">ABS(V60-V$80)</f>
        <v>3.10561455497821E-005</v>
      </c>
      <c r="AB60" s="0" t="s">
        <v>76</v>
      </c>
      <c r="AC60" s="0" t="s">
        <v>23</v>
      </c>
      <c r="AF60" s="0" t="s">
        <v>64</v>
      </c>
      <c r="AG60" s="0" t="s">
        <v>25</v>
      </c>
      <c r="AH60" s="0" t="s">
        <v>22</v>
      </c>
      <c r="AI60" s="0" t="n">
        <v>0.033236404772588</v>
      </c>
      <c r="AL60" s="0" t="n">
        <f aca="false">(AI60+AL59)</f>
        <v>0.53074349639524</v>
      </c>
      <c r="AM60" s="3" t="n">
        <f aca="false">AL60/SUM(AI$45:AI$79)</f>
        <v>0.456166637222582</v>
      </c>
      <c r="AN60" s="3" t="n">
        <f aca="false">ABS(AI60-AI$80)</f>
        <v>6.05239029233956E-006</v>
      </c>
      <c r="AO60" s="0" t="s">
        <v>76</v>
      </c>
      <c r="AR60" s="0" t="s">
        <v>26</v>
      </c>
      <c r="AS60" s="0" t="s">
        <v>66</v>
      </c>
      <c r="AT60" s="0" t="s">
        <v>25</v>
      </c>
      <c r="AU60" s="0" t="s">
        <v>22</v>
      </c>
      <c r="AX60" s="0" t="n">
        <v>0.021423445487215</v>
      </c>
      <c r="AY60" s="0" t="n">
        <f aca="false">(AX60+AY59)</f>
        <v>0.342195902900057</v>
      </c>
      <c r="AZ60" s="3" t="n">
        <f aca="false">AY60/SUM(AX$45:AX$79)</f>
        <v>0.456383230462629</v>
      </c>
      <c r="BA60" s="3" t="n">
        <f aca="false">ABS(AX60-AX$80)</f>
        <v>6.03575969371217E-007</v>
      </c>
      <c r="BB60" s="0" t="s">
        <v>76</v>
      </c>
      <c r="BC60" s="0" t="s">
        <v>28</v>
      </c>
      <c r="BD60" s="0" t="s">
        <v>31</v>
      </c>
      <c r="BE60" s="0" t="s">
        <v>25</v>
      </c>
      <c r="BF60" s="0" t="s">
        <v>22</v>
      </c>
      <c r="BG60" s="0" t="n">
        <v>0.016166244526047</v>
      </c>
      <c r="BH60" s="0" t="n">
        <f aca="false">(BG60+BH59)</f>
        <v>0.258413906679848</v>
      </c>
      <c r="BI60" s="3" t="n">
        <f aca="false">BH60/SUM(BG$45:BG$79)</f>
        <v>0.456465073647249</v>
      </c>
      <c r="BJ60" s="3" t="n">
        <f aca="false">ABS(BG60-BG$80)</f>
        <v>8.60630662105968E-006</v>
      </c>
      <c r="BK60" s="0" t="s">
        <v>76</v>
      </c>
      <c r="BL60" s="0" t="s">
        <v>29</v>
      </c>
      <c r="BM60" s="0" t="s">
        <v>62</v>
      </c>
      <c r="BN60" s="0" t="s">
        <v>25</v>
      </c>
      <c r="BO60" s="0" t="s">
        <v>22</v>
      </c>
      <c r="BP60" s="0" t="n">
        <v>0.013200119053385</v>
      </c>
      <c r="BQ60" s="0" t="n">
        <f aca="false">(BP60+BQ59)</f>
        <v>0.211000791467829</v>
      </c>
      <c r="BR60" s="3" t="n">
        <f aca="false">BQ60/SUM(BP$45:BP$79)</f>
        <v>0.456516758425456</v>
      </c>
      <c r="BS60" s="3" t="n">
        <f aca="false">ABS(BP60-BP$80)</f>
        <v>5.51673254063113E-006</v>
      </c>
      <c r="BX60" s="0" t="s">
        <v>76</v>
      </c>
      <c r="BY60" s="0" t="s">
        <v>34</v>
      </c>
      <c r="BZ60" s="0" t="s">
        <v>71</v>
      </c>
      <c r="CA60" s="0" t="s">
        <v>25</v>
      </c>
      <c r="CB60" s="0" t="s">
        <v>22</v>
      </c>
      <c r="CC60" s="0" t="n">
        <v>0.011300598494152</v>
      </c>
      <c r="CD60" s="0" t="n">
        <f aca="false">(CC60+CD59)</f>
        <v>0.169316646457697</v>
      </c>
      <c r="CE60" s="3" t="n">
        <f aca="false">CD60/SUM(CC$46:CC$80)</f>
        <v>0.427967684577661</v>
      </c>
      <c r="CF60" s="3" t="n">
        <f aca="false">ABS(CC60-CC$80)</f>
        <v>2.82650514990008E-005</v>
      </c>
      <c r="CG60" s="0" t="s">
        <v>76</v>
      </c>
      <c r="CH60" s="0" t="s">
        <v>35</v>
      </c>
      <c r="CI60" s="0" t="s">
        <v>72</v>
      </c>
      <c r="CJ60" s="0" t="s">
        <v>25</v>
      </c>
      <c r="CK60" s="0" t="s">
        <v>22</v>
      </c>
      <c r="CL60" s="0" t="n">
        <v>0.0099704162255152</v>
      </c>
      <c r="CM60" s="0" t="n">
        <f aca="false">(CL60+CM59)</f>
        <v>0.149426532444763</v>
      </c>
      <c r="CN60" s="3" t="n">
        <f aca="false">CM60/SUM(CL$46:CL$80)</f>
        <v>0.428106706698015</v>
      </c>
      <c r="CO60" s="3" t="n">
        <f aca="false">ABS(CL60-CL$80)</f>
        <v>2.90535774461007E-005</v>
      </c>
      <c r="CP60" s="0" t="s">
        <v>76</v>
      </c>
      <c r="CQ60" s="0" t="s">
        <v>37</v>
      </c>
      <c r="CR60" s="0" t="s">
        <v>53</v>
      </c>
      <c r="CS60" s="0" t="s">
        <v>25</v>
      </c>
      <c r="CT60" s="0" t="s">
        <v>22</v>
      </c>
      <c r="CU60" s="0" t="n">
        <v>0.0089913220391419</v>
      </c>
      <c r="CV60" s="0" t="n">
        <f aca="false">(CU60+CV59)</f>
        <v>0.134785715787049</v>
      </c>
      <c r="CW60" s="3" t="n">
        <f aca="false">CV60/SUM(CU$46:CU$80)</f>
        <v>0.428235301756532</v>
      </c>
      <c r="CX60" s="3" t="n">
        <f aca="false">ABS(CU60-CU$80)</f>
        <v>1.77157008618006E-005</v>
      </c>
      <c r="CY60" s="0" t="s">
        <v>76</v>
      </c>
      <c r="CZ60" s="0" t="s">
        <v>39</v>
      </c>
      <c r="DA60" s="0" t="s">
        <v>48</v>
      </c>
      <c r="DB60" s="0" t="s">
        <v>25</v>
      </c>
      <c r="DC60" s="0" t="s">
        <v>22</v>
      </c>
      <c r="DD60" s="0" t="n">
        <v>0.0082396288924147</v>
      </c>
      <c r="DE60" s="0" t="n">
        <f aca="false">(DD60+DE59)</f>
        <v>0.123535140454535</v>
      </c>
      <c r="DF60" s="3" t="n">
        <f aca="false">DE60/SUM(DD$46:DD$80)</f>
        <v>0.428237197060621</v>
      </c>
      <c r="DG60" s="3" t="n">
        <f aca="false">ABS(DD60-DD$80)</f>
        <v>1.55867994601992E-005</v>
      </c>
      <c r="DH60" s="0" t="s">
        <v>76</v>
      </c>
      <c r="DI60" s="0" t="s">
        <v>41</v>
      </c>
      <c r="DJ60" s="0" t="s">
        <v>70</v>
      </c>
      <c r="DK60" s="0" t="s">
        <v>25</v>
      </c>
      <c r="DL60" s="0" t="s">
        <v>22</v>
      </c>
      <c r="DM60" s="0" t="n">
        <v>0.007643747937358</v>
      </c>
      <c r="DN60" s="0" t="n">
        <f aca="false">(DM60+DN59)</f>
        <v>0.114604942310893</v>
      </c>
      <c r="DO60" s="3" t="n">
        <f aca="false">DN60/SUM(DM$46:DM$80)</f>
        <v>0.428229903520924</v>
      </c>
      <c r="DP60" s="3" t="n">
        <f aca="false">ABS(DM60-DM$80)</f>
        <v>1.36033187399997E-005</v>
      </c>
    </row>
    <row r="61" customFormat="false" ht="12.8" hidden="false" customHeight="false" outlineLevel="0" collapsed="false">
      <c r="D61" s="0" t="n">
        <f aca="false">POWER(B61-$C$3, 2)/($F$3-1)</f>
        <v>0.000705940531001459</v>
      </c>
      <c r="O61" s="0" t="s">
        <v>76</v>
      </c>
      <c r="P61" s="0" t="s">
        <v>21</v>
      </c>
      <c r="U61" s="0" t="s">
        <v>22</v>
      </c>
      <c r="V61" s="0" t="n">
        <v>0.084411424904276</v>
      </c>
      <c r="W61" s="0" t="n">
        <f aca="false">(V61+W60)</f>
        <v>1.42988791153043</v>
      </c>
      <c r="Z61" s="3" t="n">
        <f aca="false">W61/SUM(V$45:V$79)</f>
        <v>0.483829871659372</v>
      </c>
      <c r="AA61" s="3" t="n">
        <f aca="false">ABS(V61-V$80)</f>
        <v>2.72233117297876E-005</v>
      </c>
      <c r="AB61" s="0" t="s">
        <v>76</v>
      </c>
      <c r="AC61" s="0" t="s">
        <v>23</v>
      </c>
      <c r="AF61" s="0" t="s">
        <v>70</v>
      </c>
      <c r="AG61" s="0" t="s">
        <v>25</v>
      </c>
      <c r="AH61" s="0" t="s">
        <v>22</v>
      </c>
      <c r="AI61" s="0" t="n">
        <v>0.033238901209594</v>
      </c>
      <c r="AL61" s="0" t="n">
        <f aca="false">(AI61+AL60)</f>
        <v>0.563982397604834</v>
      </c>
      <c r="AM61" s="3" t="n">
        <f aca="false">AL61/SUM(AI$45:AI$79)</f>
        <v>0.484735009501727</v>
      </c>
      <c r="AN61" s="3" t="n">
        <f aca="false">ABS(AI61-AI$80)</f>
        <v>3.55595328634106E-006</v>
      </c>
      <c r="AO61" s="0" t="s">
        <v>76</v>
      </c>
      <c r="AR61" s="0" t="s">
        <v>26</v>
      </c>
      <c r="AS61" s="0" t="s">
        <v>63</v>
      </c>
      <c r="AT61" s="0" t="s">
        <v>25</v>
      </c>
      <c r="AU61" s="0" t="s">
        <v>22</v>
      </c>
      <c r="AX61" s="0" t="n">
        <v>0.021424546595517</v>
      </c>
      <c r="AY61" s="0" t="n">
        <f aca="false">(AX61+AY60)</f>
        <v>0.363620449495574</v>
      </c>
      <c r="AZ61" s="3" t="n">
        <f aca="false">AY61/SUM(AX$45:AX$79)</f>
        <v>0.484956932554308</v>
      </c>
      <c r="BA61" s="3" t="n">
        <f aca="false">ABS(AX61-AX$80)</f>
        <v>1.70468427137388E-006</v>
      </c>
      <c r="BB61" s="0" t="s">
        <v>76</v>
      </c>
      <c r="BC61" s="0" t="s">
        <v>28</v>
      </c>
      <c r="BD61" s="0" t="s">
        <v>64</v>
      </c>
      <c r="BE61" s="0" t="s">
        <v>25</v>
      </c>
      <c r="BF61" s="0" t="s">
        <v>22</v>
      </c>
      <c r="BG61" s="0" t="n">
        <v>0.016166870883592</v>
      </c>
      <c r="BH61" s="0" t="n">
        <f aca="false">(BG61+BH60)</f>
        <v>0.27458077756344</v>
      </c>
      <c r="BI61" s="3" t="n">
        <f aca="false">BH61/SUM(BG$45:BG$79)</f>
        <v>0.485022406351742</v>
      </c>
      <c r="BJ61" s="3" t="n">
        <f aca="false">ABS(BG61-BG$80)</f>
        <v>7.97994907605903E-006</v>
      </c>
      <c r="BK61" s="0" t="s">
        <v>76</v>
      </c>
      <c r="BL61" s="0" t="s">
        <v>29</v>
      </c>
      <c r="BM61" s="0" t="s">
        <v>24</v>
      </c>
      <c r="BN61" s="0" t="s">
        <v>25</v>
      </c>
      <c r="BO61" s="0" t="s">
        <v>22</v>
      </c>
      <c r="BP61" s="0" t="n">
        <v>0.013201436521833</v>
      </c>
      <c r="BQ61" s="0" t="n">
        <f aca="false">(BP61+BQ60)</f>
        <v>0.224202227989662</v>
      </c>
      <c r="BR61" s="3" t="n">
        <f aca="false">BQ61/SUM(BP$45:BP$79)</f>
        <v>0.485079101559726</v>
      </c>
      <c r="BS61" s="3" t="n">
        <f aca="false">ABS(BP61-BP$80)</f>
        <v>4.19926409263131E-006</v>
      </c>
      <c r="BX61" s="0" t="s">
        <v>76</v>
      </c>
      <c r="BY61" s="0" t="s">
        <v>34</v>
      </c>
      <c r="BZ61" s="0" t="s">
        <v>72</v>
      </c>
      <c r="CA61" s="0" t="s">
        <v>25</v>
      </c>
      <c r="CB61" s="0" t="s">
        <v>22</v>
      </c>
      <c r="CC61" s="0" t="n">
        <v>0.011301769407916</v>
      </c>
      <c r="CD61" s="0" t="n">
        <f aca="false">(CC61+CD60)</f>
        <v>0.180618415865613</v>
      </c>
      <c r="CE61" s="3" t="n">
        <f aca="false">CD61/SUM(CC$46:CC$80)</f>
        <v>0.456534232441252</v>
      </c>
      <c r="CF61" s="3" t="n">
        <f aca="false">ABS(CC61-CC$80)</f>
        <v>2.70941377350006E-005</v>
      </c>
      <c r="CG61" s="0" t="s">
        <v>76</v>
      </c>
      <c r="CH61" s="0" t="s">
        <v>35</v>
      </c>
      <c r="CI61" s="0" t="s">
        <v>71</v>
      </c>
      <c r="CJ61" s="0" t="s">
        <v>25</v>
      </c>
      <c r="CK61" s="0" t="s">
        <v>22</v>
      </c>
      <c r="CL61" s="0" t="n">
        <v>0.0099709032176772</v>
      </c>
      <c r="CM61" s="0" t="n">
        <f aca="false">(CL61+CM60)</f>
        <v>0.15939743566244</v>
      </c>
      <c r="CN61" s="3" t="n">
        <f aca="false">CM61/SUM(CL$46:CL$80)</f>
        <v>0.456673323814037</v>
      </c>
      <c r="CO61" s="3" t="n">
        <f aca="false">ABS(CL61-CL$80)</f>
        <v>2.85665852840997E-005</v>
      </c>
      <c r="CP61" s="0" t="s">
        <v>76</v>
      </c>
      <c r="CQ61" s="0" t="s">
        <v>37</v>
      </c>
      <c r="CR61" s="0" t="s">
        <v>54</v>
      </c>
      <c r="CS61" s="0" t="s">
        <v>25</v>
      </c>
      <c r="CT61" s="0" t="s">
        <v>22</v>
      </c>
      <c r="CU61" s="0" t="n">
        <v>0.00899147736679</v>
      </c>
      <c r="CV61" s="0" t="n">
        <f aca="false">(CU61+CV60)</f>
        <v>0.143777193153839</v>
      </c>
      <c r="CW61" s="3" t="n">
        <f aca="false">CV61/SUM(CU$46:CU$80)</f>
        <v>0.456802631765654</v>
      </c>
      <c r="CX61" s="3" t="n">
        <f aca="false">ABS(CU61-CU$80)</f>
        <v>1.75603732136993E-005</v>
      </c>
      <c r="CY61" s="0" t="s">
        <v>76</v>
      </c>
      <c r="CZ61" s="0" t="s">
        <v>39</v>
      </c>
      <c r="DA61" s="0" t="s">
        <v>69</v>
      </c>
      <c r="DB61" s="0" t="s">
        <v>25</v>
      </c>
      <c r="DC61" s="0" t="s">
        <v>22</v>
      </c>
      <c r="DD61" s="0" t="n">
        <v>0.0082410075770431</v>
      </c>
      <c r="DE61" s="0" t="n">
        <f aca="false">(DD61+DE60)</f>
        <v>0.131776148031578</v>
      </c>
      <c r="DF61" s="3" t="n">
        <f aca="false">DE61/SUM(DD$46:DD$80)</f>
        <v>0.456804825451727</v>
      </c>
      <c r="DG61" s="3" t="n">
        <f aca="false">ABS(DD61-DD$80)</f>
        <v>1.42081148317985E-005</v>
      </c>
      <c r="DH61" s="0" t="s">
        <v>76</v>
      </c>
      <c r="DI61" s="0" t="s">
        <v>41</v>
      </c>
      <c r="DJ61" s="0" t="s">
        <v>55</v>
      </c>
      <c r="DK61" s="0" t="s">
        <v>25</v>
      </c>
      <c r="DL61" s="0" t="s">
        <v>22</v>
      </c>
      <c r="DM61" s="0" t="n">
        <v>0.0076442052208084</v>
      </c>
      <c r="DN61" s="0" t="n">
        <f aca="false">(DM61+DN60)</f>
        <v>0.122249147531701</v>
      </c>
      <c r="DO61" s="3" t="n">
        <f aca="false">DN61/SUM(DM$46:DM$80)</f>
        <v>0.456793045722251</v>
      </c>
      <c r="DP61" s="3" t="n">
        <f aca="false">ABS(DM61-DM$80)</f>
        <v>1.31460352896006E-005</v>
      </c>
    </row>
    <row r="62" customFormat="false" ht="12.8" hidden="false" customHeight="false" outlineLevel="0" collapsed="false">
      <c r="D62" s="0" t="n">
        <f aca="false">POWER(B62-$C$3, 2)/($F$3-1)</f>
        <v>0.000705940531001459</v>
      </c>
      <c r="O62" s="0" t="s">
        <v>76</v>
      </c>
      <c r="P62" s="0" t="s">
        <v>21</v>
      </c>
      <c r="U62" s="0" t="s">
        <v>22</v>
      </c>
      <c r="V62" s="0" t="n">
        <v>0.084429922964233</v>
      </c>
      <c r="W62" s="0" t="n">
        <f aca="false">(V62+W61)</f>
        <v>1.51431783449466</v>
      </c>
      <c r="Z62" s="3" t="n">
        <f aca="false">W62/SUM(V$45:V$79)</f>
        <v>0.512398347875296</v>
      </c>
      <c r="AA62" s="3" t="n">
        <f aca="false">ABS(V62-V$80)</f>
        <v>8.72525177278427E-006</v>
      </c>
      <c r="AB62" s="0" t="s">
        <v>76</v>
      </c>
      <c r="AC62" s="0" t="s">
        <v>23</v>
      </c>
      <c r="AF62" s="0" t="s">
        <v>69</v>
      </c>
      <c r="AG62" s="0" t="s">
        <v>25</v>
      </c>
      <c r="AH62" s="0" t="s">
        <v>22</v>
      </c>
      <c r="AI62" s="0" t="n">
        <v>0.033247617435047</v>
      </c>
      <c r="AL62" s="0" t="n">
        <f aca="false">(AI62+AL61)</f>
        <v>0.597230015039881</v>
      </c>
      <c r="AM62" s="3" t="n">
        <f aca="false">AL62/SUM(AI$45:AI$79)</f>
        <v>0.513310873255154</v>
      </c>
      <c r="AN62" s="3" t="n">
        <f aca="false">ABS(AI62-AI$80)</f>
        <v>5.16027216666132E-006</v>
      </c>
      <c r="AO62" s="0" t="s">
        <v>76</v>
      </c>
      <c r="AR62" s="0" t="s">
        <v>26</v>
      </c>
      <c r="AS62" s="0" t="s">
        <v>73</v>
      </c>
      <c r="AT62" s="0" t="s">
        <v>25</v>
      </c>
      <c r="AU62" s="0" t="s">
        <v>22</v>
      </c>
      <c r="AX62" s="0" t="n">
        <v>0.021425101373573</v>
      </c>
      <c r="AY62" s="0" t="n">
        <f aca="false">(AX62+AY61)</f>
        <v>0.385045550869147</v>
      </c>
      <c r="AZ62" s="3" t="n">
        <f aca="false">AY62/SUM(AX$45:AX$79)</f>
        <v>0.513531374547894</v>
      </c>
      <c r="BA62" s="3" t="n">
        <f aca="false">ABS(AX62-AX$80)</f>
        <v>2.25946232737181E-006</v>
      </c>
      <c r="BB62" s="0" t="s">
        <v>76</v>
      </c>
      <c r="BC62" s="0" t="s">
        <v>28</v>
      </c>
      <c r="BD62" s="0" t="s">
        <v>58</v>
      </c>
      <c r="BE62" s="0" t="s">
        <v>25</v>
      </c>
      <c r="BF62" s="0" t="s">
        <v>22</v>
      </c>
      <c r="BG62" s="0" t="n">
        <v>0.016170288696228</v>
      </c>
      <c r="BH62" s="0" t="n">
        <f aca="false">(BG62+BH61)</f>
        <v>0.290751066259668</v>
      </c>
      <c r="BI62" s="3" t="n">
        <f aca="false">BH62/SUM(BG$45:BG$79)</f>
        <v>0.513585776316833</v>
      </c>
      <c r="BJ62" s="3" t="n">
        <f aca="false">ABS(BG62-BG$80)</f>
        <v>4.56213644006026E-006</v>
      </c>
      <c r="BK62" s="0" t="s">
        <v>76</v>
      </c>
      <c r="BL62" s="0" t="s">
        <v>29</v>
      </c>
      <c r="BM62" s="0" t="s">
        <v>31</v>
      </c>
      <c r="BN62" s="0" t="s">
        <v>25</v>
      </c>
      <c r="BO62" s="0" t="s">
        <v>22</v>
      </c>
      <c r="BP62" s="0" t="n">
        <v>0.013206123474727</v>
      </c>
      <c r="BQ62" s="0" t="n">
        <f aca="false">(BP62+BQ61)</f>
        <v>0.237408351464389</v>
      </c>
      <c r="BR62" s="3" t="n">
        <f aca="false">BQ62/SUM(BP$45:BP$79)</f>
        <v>0.513651585284119</v>
      </c>
      <c r="BS62" s="3" t="n">
        <f aca="false">ABS(BP62-BP$80)</f>
        <v>4.87688801368777E-007</v>
      </c>
      <c r="BX62" s="0" t="s">
        <v>76</v>
      </c>
      <c r="BY62" s="0" t="s">
        <v>34</v>
      </c>
      <c r="BZ62" s="0" t="s">
        <v>61</v>
      </c>
      <c r="CA62" s="0" t="s">
        <v>25</v>
      </c>
      <c r="CB62" s="0" t="s">
        <v>22</v>
      </c>
      <c r="CC62" s="0" t="n">
        <v>0.011302556104081</v>
      </c>
      <c r="CD62" s="0" t="n">
        <f aca="false">(CC62+CD61)</f>
        <v>0.191920971969694</v>
      </c>
      <c r="CE62" s="3" t="n">
        <f aca="false">CD62/SUM(CC$46:CC$80)</f>
        <v>0.485102768771678</v>
      </c>
      <c r="CF62" s="3" t="n">
        <f aca="false">ABS(CC62-CC$80)</f>
        <v>2.63074415700008E-005</v>
      </c>
      <c r="CG62" s="0" t="s">
        <v>76</v>
      </c>
      <c r="CH62" s="0" t="s">
        <v>35</v>
      </c>
      <c r="CI62" s="0" t="s">
        <v>33</v>
      </c>
      <c r="CJ62" s="0" t="s">
        <v>25</v>
      </c>
      <c r="CK62" s="0" t="s">
        <v>22</v>
      </c>
      <c r="CL62" s="0" t="n">
        <v>0.0099712798706998</v>
      </c>
      <c r="CM62" s="0" t="n">
        <f aca="false">(CL62+CM61)</f>
        <v>0.16936871553314</v>
      </c>
      <c r="CN62" s="3" t="n">
        <f aca="false">CM62/SUM(CL$46:CL$80)</f>
        <v>0.485241020040191</v>
      </c>
      <c r="CO62" s="3" t="n">
        <f aca="false">ABS(CL62-CL$80)</f>
        <v>2.81899322615003E-005</v>
      </c>
      <c r="CP62" s="0" t="s">
        <v>76</v>
      </c>
      <c r="CQ62" s="0" t="s">
        <v>37</v>
      </c>
      <c r="CR62" s="0" t="s">
        <v>33</v>
      </c>
      <c r="CS62" s="0" t="s">
        <v>25</v>
      </c>
      <c r="CT62" s="0" t="s">
        <v>22</v>
      </c>
      <c r="CU62" s="0" t="n">
        <v>0.0089926351430273</v>
      </c>
      <c r="CV62" s="0" t="n">
        <f aca="false">(CU62+CV61)</f>
        <v>0.152769828296867</v>
      </c>
      <c r="CW62" s="3" t="n">
        <f aca="false">CV62/SUM(CU$46:CU$80)</f>
        <v>0.485373640210977</v>
      </c>
      <c r="CX62" s="3" t="n">
        <f aca="false">ABS(CU62-CU$80)</f>
        <v>1.64025969763993E-005</v>
      </c>
      <c r="CY62" s="0" t="s">
        <v>76</v>
      </c>
      <c r="CZ62" s="0" t="s">
        <v>39</v>
      </c>
      <c r="DA62" s="0" t="s">
        <v>30</v>
      </c>
      <c r="DB62" s="0" t="s">
        <v>25</v>
      </c>
      <c r="DC62" s="0" t="s">
        <v>22</v>
      </c>
      <c r="DD62" s="0" t="n">
        <v>0.0082417838778127</v>
      </c>
      <c r="DE62" s="0" t="n">
        <f aca="false">(DD62+DE61)</f>
        <v>0.140017931909391</v>
      </c>
      <c r="DF62" s="3" t="n">
        <f aca="false">DE62/SUM(DD$46:DD$80)</f>
        <v>0.485375144905995</v>
      </c>
      <c r="DG62" s="3" t="n">
        <f aca="false">ABS(DD62-DD$80)</f>
        <v>1.34318140621991E-005</v>
      </c>
      <c r="DH62" s="0" t="s">
        <v>76</v>
      </c>
      <c r="DI62" s="0" t="s">
        <v>41</v>
      </c>
      <c r="DJ62" s="0" t="s">
        <v>56</v>
      </c>
      <c r="DK62" s="0" t="s">
        <v>25</v>
      </c>
      <c r="DL62" s="0" t="s">
        <v>22</v>
      </c>
      <c r="DM62" s="0" t="n">
        <v>0.0076446539887529</v>
      </c>
      <c r="DN62" s="0" t="n">
        <f aca="false">(DM62+DN61)</f>
        <v>0.129893801520454</v>
      </c>
      <c r="DO62" s="3" t="n">
        <f aca="false">DN62/SUM(DM$46:DM$80)</f>
        <v>0.48535786477843</v>
      </c>
      <c r="DP62" s="3" t="n">
        <f aca="false">ABS(DM62-DM$80)</f>
        <v>1.26972673450999E-005</v>
      </c>
    </row>
    <row r="63" customFormat="false" ht="12.8" hidden="false" customHeight="false" outlineLevel="0" collapsed="false">
      <c r="D63" s="0" t="n">
        <f aca="false">POWER(B63-$C$3, 2)/($F$3-1)</f>
        <v>0.000705940531001459</v>
      </c>
      <c r="O63" s="0" t="s">
        <v>76</v>
      </c>
      <c r="P63" s="0" t="s">
        <v>21</v>
      </c>
      <c r="U63" s="0" t="s">
        <v>22</v>
      </c>
      <c r="V63" s="0" t="n">
        <v>0.084438122089581</v>
      </c>
      <c r="W63" s="0" t="n">
        <f aca="false">(V63+W62)</f>
        <v>1.59875595658425</v>
      </c>
      <c r="Z63" s="3" t="n">
        <f aca="false">W63/SUM(V$45:V$79)</f>
        <v>0.540969598421805</v>
      </c>
      <c r="AA63" s="3" t="n">
        <f aca="false">ABS(V63-V$80)</f>
        <v>5.26126424787998E-007</v>
      </c>
      <c r="AB63" s="0" t="s">
        <v>76</v>
      </c>
      <c r="AC63" s="0" t="s">
        <v>23</v>
      </c>
      <c r="AF63" s="0" t="s">
        <v>57</v>
      </c>
      <c r="AG63" s="0" t="s">
        <v>25</v>
      </c>
      <c r="AH63" s="0" t="s">
        <v>22</v>
      </c>
      <c r="AI63" s="0" t="n">
        <v>0.033247935897666</v>
      </c>
      <c r="AL63" s="0" t="n">
        <f aca="false">(AI63+AL62)</f>
        <v>0.630477950937547</v>
      </c>
      <c r="AM63" s="3" t="n">
        <f aca="false">AL63/SUM(AI$45:AI$79)</f>
        <v>0.541887010722764</v>
      </c>
      <c r="AN63" s="3" t="n">
        <f aca="false">ABS(AI63-AI$80)</f>
        <v>5.47873478565913E-006</v>
      </c>
      <c r="AO63" s="0" t="s">
        <v>76</v>
      </c>
      <c r="AR63" s="0" t="s">
        <v>26</v>
      </c>
      <c r="AS63" s="0" t="s">
        <v>67</v>
      </c>
      <c r="AT63" s="0" t="s">
        <v>25</v>
      </c>
      <c r="AU63" s="0" t="s">
        <v>22</v>
      </c>
      <c r="AX63" s="0" t="n">
        <v>0.021426909487549</v>
      </c>
      <c r="AY63" s="0" t="n">
        <f aca="false">(AX63+AY62)</f>
        <v>0.406472460356696</v>
      </c>
      <c r="AZ63" s="3" t="n">
        <f aca="false">AY63/SUM(AX$45:AX$79)</f>
        <v>0.542108228004886</v>
      </c>
      <c r="BA63" s="3" t="n">
        <f aca="false">ABS(AX63-AX$80)</f>
        <v>4.06757630337304E-006</v>
      </c>
      <c r="BB63" s="0" t="s">
        <v>76</v>
      </c>
      <c r="BC63" s="0" t="s">
        <v>28</v>
      </c>
      <c r="BD63" s="0" t="s">
        <v>66</v>
      </c>
      <c r="BE63" s="0" t="s">
        <v>25</v>
      </c>
      <c r="BF63" s="0" t="s">
        <v>22</v>
      </c>
      <c r="BG63" s="0" t="n">
        <v>0.016174373527369</v>
      </c>
      <c r="BH63" s="0" t="n">
        <f aca="false">(BG63+BH62)</f>
        <v>0.306925439787037</v>
      </c>
      <c r="BI63" s="3" t="n">
        <f aca="false">BH63/SUM(BG$45:BG$79)</f>
        <v>0.542156361771104</v>
      </c>
      <c r="BJ63" s="3" t="n">
        <f aca="false">ABS(BG63-BG$80)</f>
        <v>4.77305299059067E-007</v>
      </c>
      <c r="BK63" s="0" t="s">
        <v>76</v>
      </c>
      <c r="BL63" s="0" t="s">
        <v>29</v>
      </c>
      <c r="BM63" s="0" t="s">
        <v>66</v>
      </c>
      <c r="BN63" s="0" t="s">
        <v>25</v>
      </c>
      <c r="BO63" s="0" t="s">
        <v>22</v>
      </c>
      <c r="BP63" s="0" t="n">
        <v>0.013208312382475</v>
      </c>
      <c r="BQ63" s="0" t="n">
        <f aca="false">(BP63+BQ62)</f>
        <v>0.250616663846864</v>
      </c>
      <c r="BR63" s="3" t="n">
        <f aca="false">BQ63/SUM(BP$45:BP$79)</f>
        <v>0.542228804882074</v>
      </c>
      <c r="BS63" s="3" t="n">
        <f aca="false">ABS(BP63-BP$80)</f>
        <v>2.676596549369E-006</v>
      </c>
      <c r="BX63" s="0" t="s">
        <v>76</v>
      </c>
      <c r="BY63" s="0" t="s">
        <v>34</v>
      </c>
      <c r="BZ63" s="0" t="s">
        <v>52</v>
      </c>
      <c r="CA63" s="0" t="s">
        <v>25</v>
      </c>
      <c r="CB63" s="0" t="s">
        <v>22</v>
      </c>
      <c r="CC63" s="0" t="n">
        <v>0.011303880187745</v>
      </c>
      <c r="CD63" s="0" t="n">
        <f aca="false">(CC63+CD62)</f>
        <v>0.203224852157439</v>
      </c>
      <c r="CE63" s="3" t="n">
        <f aca="false">CD63/SUM(CC$46:CC$80)</f>
        <v>0.513674651878879</v>
      </c>
      <c r="CF63" s="3" t="n">
        <f aca="false">ABS(CC63-CC$80)</f>
        <v>2.4983357906001E-005</v>
      </c>
      <c r="CG63" s="0" t="s">
        <v>76</v>
      </c>
      <c r="CH63" s="0" t="s">
        <v>35</v>
      </c>
      <c r="CI63" s="0" t="s">
        <v>61</v>
      </c>
      <c r="CJ63" s="0" t="s">
        <v>25</v>
      </c>
      <c r="CK63" s="0" t="s">
        <v>22</v>
      </c>
      <c r="CL63" s="0" t="n">
        <v>0.0099719441079792</v>
      </c>
      <c r="CM63" s="0" t="n">
        <f aca="false">(CL63+CM62)</f>
        <v>0.179340659641119</v>
      </c>
      <c r="CN63" s="3" t="n">
        <f aca="false">CM63/SUM(CL$46:CL$80)</f>
        <v>0.513810619304777</v>
      </c>
      <c r="CO63" s="3" t="n">
        <f aca="false">ABS(CL63-CL$80)</f>
        <v>2.75256949821001E-005</v>
      </c>
      <c r="CP63" s="0" t="s">
        <v>76</v>
      </c>
      <c r="CQ63" s="0" t="s">
        <v>37</v>
      </c>
      <c r="CR63" s="0" t="s">
        <v>47</v>
      </c>
      <c r="CS63" s="0" t="s">
        <v>25</v>
      </c>
      <c r="CT63" s="0" t="s">
        <v>22</v>
      </c>
      <c r="CU63" s="0" t="n">
        <v>0.0089934411888917</v>
      </c>
      <c r="CV63" s="0" t="n">
        <f aca="false">(CU63+CV62)</f>
        <v>0.161763269485758</v>
      </c>
      <c r="CW63" s="3" t="n">
        <f aca="false">CV63/SUM(CU$46:CU$80)</f>
        <v>0.51394720959009</v>
      </c>
      <c r="CX63" s="3" t="n">
        <f aca="false">ABS(CU63-CU$80)</f>
        <v>1.55965511119995E-005</v>
      </c>
      <c r="CY63" s="0" t="s">
        <v>76</v>
      </c>
      <c r="CZ63" s="0" t="s">
        <v>39</v>
      </c>
      <c r="DA63" s="0" t="s">
        <v>27</v>
      </c>
      <c r="DB63" s="0" t="s">
        <v>25</v>
      </c>
      <c r="DC63" s="0" t="s">
        <v>22</v>
      </c>
      <c r="DD63" s="0" t="n">
        <v>0.0082425414937438</v>
      </c>
      <c r="DE63" s="0" t="n">
        <f aca="false">(DD63+DE62)</f>
        <v>0.148260473403134</v>
      </c>
      <c r="DF63" s="3" t="n">
        <f aca="false">DE63/SUM(DD$46:DD$80)</f>
        <v>0.513948090652034</v>
      </c>
      <c r="DG63" s="3" t="n">
        <f aca="false">ABS(DD63-DD$80)</f>
        <v>1.2674198131099E-005</v>
      </c>
      <c r="DH63" s="0" t="s">
        <v>76</v>
      </c>
      <c r="DI63" s="0" t="s">
        <v>41</v>
      </c>
      <c r="DJ63" s="0" t="s">
        <v>40</v>
      </c>
      <c r="DK63" s="0" t="s">
        <v>25</v>
      </c>
      <c r="DL63" s="0" t="s">
        <v>22</v>
      </c>
      <c r="DM63" s="0" t="n">
        <v>0.0076452541066915</v>
      </c>
      <c r="DN63" s="0" t="n">
        <f aca="false">(DM63+DN62)</f>
        <v>0.137539055627146</v>
      </c>
      <c r="DO63" s="3" t="n">
        <f aca="false">DN63/SUM(DM$46:DM$80)</f>
        <v>0.513924926219987</v>
      </c>
      <c r="DP63" s="3" t="n">
        <f aca="false">ABS(DM63-DM$80)</f>
        <v>1.20971494065002E-005</v>
      </c>
    </row>
    <row r="64" customFormat="false" ht="12.8" hidden="false" customHeight="false" outlineLevel="0" collapsed="false">
      <c r="D64" s="0" t="n">
        <f aca="false">POWER(B64-$C$3, 2)/($F$3-1)</f>
        <v>0.000705940531001459</v>
      </c>
      <c r="O64" s="0" t="s">
        <v>76</v>
      </c>
      <c r="P64" s="0" t="s">
        <v>21</v>
      </c>
      <c r="U64" s="0" t="s">
        <v>22</v>
      </c>
      <c r="V64" s="0" t="n">
        <v>0.084535712352436</v>
      </c>
      <c r="W64" s="0" t="n">
        <f aca="false">(V64+W63)</f>
        <v>1.68329166893668</v>
      </c>
      <c r="Z64" s="3" t="n">
        <f aca="false">W64/SUM(V$45:V$79)</f>
        <v>0.569573870496765</v>
      </c>
      <c r="AA64" s="3" t="n">
        <f aca="false">ABS(V64-V$80)</f>
        <v>9.70641364302221E-005</v>
      </c>
      <c r="AB64" s="0" t="s">
        <v>76</v>
      </c>
      <c r="AC64" s="0" t="s">
        <v>23</v>
      </c>
      <c r="AF64" s="0" t="s">
        <v>73</v>
      </c>
      <c r="AG64" s="0" t="s">
        <v>25</v>
      </c>
      <c r="AH64" s="0" t="s">
        <v>22</v>
      </c>
      <c r="AI64" s="0" t="n">
        <v>0.033252382858671</v>
      </c>
      <c r="AL64" s="0" t="n">
        <f aca="false">(AI64+AL63)</f>
        <v>0.663730333796218</v>
      </c>
      <c r="AM64" s="3" t="n">
        <f aca="false">AL64/SUM(AI$45:AI$79)</f>
        <v>0.570466970291372</v>
      </c>
      <c r="AN64" s="3" t="n">
        <f aca="false">ABS(AI64-AI$80)</f>
        <v>9.92569579065517E-006</v>
      </c>
      <c r="AO64" s="0" t="s">
        <v>76</v>
      </c>
      <c r="AR64" s="0" t="s">
        <v>26</v>
      </c>
      <c r="AS64" s="0" t="s">
        <v>57</v>
      </c>
      <c r="AT64" s="0" t="s">
        <v>25</v>
      </c>
      <c r="AU64" s="0" t="s">
        <v>22</v>
      </c>
      <c r="AX64" s="0" t="n">
        <v>0.021432576174992</v>
      </c>
      <c r="AY64" s="0" t="n">
        <f aca="false">(AX64+AY63)</f>
        <v>0.427905036531688</v>
      </c>
      <c r="AZ64" s="3" t="n">
        <f aca="false">AY64/SUM(AX$45:AX$79)</f>
        <v>0.570692639065868</v>
      </c>
      <c r="BA64" s="3" t="n">
        <f aca="false">ABS(AX64-AX$80)</f>
        <v>9.73426374637279E-006</v>
      </c>
      <c r="BB64" s="0" t="s">
        <v>76</v>
      </c>
      <c r="BC64" s="0" t="s">
        <v>28</v>
      </c>
      <c r="BD64" s="0" t="s">
        <v>73</v>
      </c>
      <c r="BE64" s="0" t="s">
        <v>25</v>
      </c>
      <c r="BF64" s="0" t="s">
        <v>22</v>
      </c>
      <c r="BG64" s="0" t="n">
        <v>0.01618286824657</v>
      </c>
      <c r="BH64" s="0" t="n">
        <f aca="false">(BG64+BH63)</f>
        <v>0.323108308033607</v>
      </c>
      <c r="BI64" s="3" t="n">
        <f aca="false">BH64/SUM(BG$45:BG$79)</f>
        <v>0.570741952387735</v>
      </c>
      <c r="BJ64" s="3" t="n">
        <f aca="false">ABS(BG64-BG$80)</f>
        <v>8.01741390193955E-006</v>
      </c>
      <c r="BK64" s="0" t="s">
        <v>76</v>
      </c>
      <c r="BL64" s="0" t="s">
        <v>29</v>
      </c>
      <c r="BM64" s="0" t="s">
        <v>70</v>
      </c>
      <c r="BN64" s="0" t="s">
        <v>25</v>
      </c>
      <c r="BO64" s="0" t="s">
        <v>22</v>
      </c>
      <c r="BP64" s="0" t="n">
        <v>0.013211599944157</v>
      </c>
      <c r="BQ64" s="0" t="n">
        <f aca="false">(BP64+BQ63)</f>
        <v>0.263828263791021</v>
      </c>
      <c r="BR64" s="3" t="n">
        <f aca="false">BQ64/SUM(BP$45:BP$79)</f>
        <v>0.570813137377528</v>
      </c>
      <c r="BS64" s="3" t="n">
        <f aca="false">ABS(BP64-BP$80)</f>
        <v>5.96415823136964E-006</v>
      </c>
      <c r="BX64" s="0" t="s">
        <v>76</v>
      </c>
      <c r="BY64" s="0" t="s">
        <v>34</v>
      </c>
      <c r="BZ64" s="0" t="s">
        <v>64</v>
      </c>
      <c r="CA64" s="0" t="s">
        <v>25</v>
      </c>
      <c r="CB64" s="0" t="s">
        <v>22</v>
      </c>
      <c r="CC64" s="0" t="n">
        <v>0.011305291601939</v>
      </c>
      <c r="CD64" s="0" t="n">
        <f aca="false">(CC64+CD63)</f>
        <v>0.214530143759378</v>
      </c>
      <c r="CE64" s="3" t="n">
        <f aca="false">CD64/SUM(CC$46:CC$80)</f>
        <v>0.542250102501012</v>
      </c>
      <c r="CF64" s="3" t="n">
        <f aca="false">ABS(CC64-CC$80)</f>
        <v>2.35719437120009E-005</v>
      </c>
      <c r="CG64" s="0" t="s">
        <v>76</v>
      </c>
      <c r="CH64" s="0" t="s">
        <v>35</v>
      </c>
      <c r="CI64" s="0" t="s">
        <v>69</v>
      </c>
      <c r="CJ64" s="0" t="s">
        <v>25</v>
      </c>
      <c r="CK64" s="0" t="s">
        <v>22</v>
      </c>
      <c r="CL64" s="0" t="n">
        <v>0.009972476134592</v>
      </c>
      <c r="CM64" s="0" t="n">
        <f aca="false">(CL64+CM63)</f>
        <v>0.189313135775711</v>
      </c>
      <c r="CN64" s="3" t="n">
        <f aca="false">CM64/SUM(CL$46:CL$80)</f>
        <v>0.542381742824511</v>
      </c>
      <c r="CO64" s="3" t="n">
        <f aca="false">ABS(CL64-CL$80)</f>
        <v>2.69936683693003E-005</v>
      </c>
      <c r="CP64" s="0" t="s">
        <v>76</v>
      </c>
      <c r="CQ64" s="0" t="s">
        <v>37</v>
      </c>
      <c r="CR64" s="0" t="s">
        <v>58</v>
      </c>
      <c r="CS64" s="0" t="s">
        <v>25</v>
      </c>
      <c r="CT64" s="0" t="s">
        <v>22</v>
      </c>
      <c r="CU64" s="0" t="n">
        <v>0.0089934434298522</v>
      </c>
      <c r="CV64" s="0" t="n">
        <f aca="false">(CU64+CV63)</f>
        <v>0.170756712915611</v>
      </c>
      <c r="CW64" s="3" t="n">
        <f aca="false">CV64/SUM(CU$46:CU$80)</f>
        <v>0.542520786089085</v>
      </c>
      <c r="CX64" s="3" t="n">
        <f aca="false">ABS(CU64-CU$80)</f>
        <v>1.55943101515007E-005</v>
      </c>
      <c r="CY64" s="0" t="s">
        <v>76</v>
      </c>
      <c r="CZ64" s="0" t="s">
        <v>39</v>
      </c>
      <c r="DA64" s="0" t="s">
        <v>61</v>
      </c>
      <c r="DB64" s="0" t="s">
        <v>25</v>
      </c>
      <c r="DC64" s="0" t="s">
        <v>22</v>
      </c>
      <c r="DD64" s="0" t="n">
        <v>0.0082435609524128</v>
      </c>
      <c r="DE64" s="0" t="n">
        <f aca="false">(DD64+DE63)</f>
        <v>0.156504034355547</v>
      </c>
      <c r="DF64" s="3" t="n">
        <f aca="false">DE64/SUM(DD$46:DD$80)</f>
        <v>0.542524570373275</v>
      </c>
      <c r="DG64" s="3" t="n">
        <f aca="false">ABS(DD64-DD$80)</f>
        <v>1.1654739462099E-005</v>
      </c>
      <c r="DH64" s="0" t="s">
        <v>76</v>
      </c>
      <c r="DI64" s="0" t="s">
        <v>41</v>
      </c>
      <c r="DJ64" s="0" t="s">
        <v>63</v>
      </c>
      <c r="DK64" s="0" t="s">
        <v>25</v>
      </c>
      <c r="DL64" s="0" t="s">
        <v>22</v>
      </c>
      <c r="DM64" s="0" t="n">
        <v>0.0076460715575956</v>
      </c>
      <c r="DN64" s="0" t="n">
        <f aca="false">(DM64+DN63)</f>
        <v>0.145185127184741</v>
      </c>
      <c r="DO64" s="3" t="n">
        <f aca="false">DN64/SUM(DM$46:DM$80)</f>
        <v>0.542495042127738</v>
      </c>
      <c r="DP64" s="3" t="n">
        <f aca="false">ABS(DM64-DM$80)</f>
        <v>1.12796985024003E-005</v>
      </c>
    </row>
    <row r="65" customFormat="false" ht="12.8" hidden="false" customHeight="false" outlineLevel="0" collapsed="false">
      <c r="D65" s="0" t="n">
        <f aca="false">POWER(B65-$C$3, 2)/($F$3-1)</f>
        <v>0.000705940531001459</v>
      </c>
      <c r="O65" s="0" t="s">
        <v>76</v>
      </c>
      <c r="P65" s="0" t="s">
        <v>21</v>
      </c>
      <c r="U65" s="0" t="s">
        <v>22</v>
      </c>
      <c r="V65" s="0" t="n">
        <v>0.084559589696088</v>
      </c>
      <c r="W65" s="0" t="n">
        <f aca="false">(V65+W64)</f>
        <v>1.76785125863277</v>
      </c>
      <c r="Z65" s="3" t="n">
        <f aca="false">W65/SUM(V$45:V$79)</f>
        <v>0.598186221926772</v>
      </c>
      <c r="AA65" s="3" t="n">
        <f aca="false">ABS(V65-V$80)</f>
        <v>0.000120941480082223</v>
      </c>
      <c r="AB65" s="0" t="s">
        <v>76</v>
      </c>
      <c r="AC65" s="0" t="s">
        <v>23</v>
      </c>
      <c r="AF65" s="0" t="s">
        <v>63</v>
      </c>
      <c r="AG65" s="0" t="s">
        <v>25</v>
      </c>
      <c r="AH65" s="0" t="s">
        <v>22</v>
      </c>
      <c r="AI65" s="0" t="n">
        <v>0.033269315918267</v>
      </c>
      <c r="AL65" s="0" t="n">
        <f aca="false">(AI65+AL64)</f>
        <v>0.696999649714485</v>
      </c>
      <c r="AM65" s="3" t="n">
        <f aca="false">AL65/SUM(AI$45:AI$79)</f>
        <v>0.599061483588677</v>
      </c>
      <c r="AN65" s="3" t="n">
        <f aca="false">ABS(AI65-AI$80)</f>
        <v>2.68587553866606E-005</v>
      </c>
      <c r="AO65" s="0" t="s">
        <v>76</v>
      </c>
      <c r="AR65" s="0" t="s">
        <v>26</v>
      </c>
      <c r="AS65" s="0" t="s">
        <v>70</v>
      </c>
      <c r="AT65" s="0" t="s">
        <v>25</v>
      </c>
      <c r="AU65" s="0" t="s">
        <v>22</v>
      </c>
      <c r="AX65" s="0" t="n">
        <v>0.021434868484233</v>
      </c>
      <c r="AY65" s="0" t="n">
        <f aca="false">(AX65+AY64)</f>
        <v>0.449339905015921</v>
      </c>
      <c r="AZ65" s="3" t="n">
        <f aca="false">AY65/SUM(AX$45:AX$79)</f>
        <v>0.599280107356606</v>
      </c>
      <c r="BA65" s="3" t="n">
        <f aca="false">ABS(AX65-AX$80)</f>
        <v>1.20265729873711E-005</v>
      </c>
      <c r="BB65" s="0" t="s">
        <v>76</v>
      </c>
      <c r="BC65" s="0" t="s">
        <v>28</v>
      </c>
      <c r="BD65" s="0" t="s">
        <v>70</v>
      </c>
      <c r="BE65" s="0" t="s">
        <v>25</v>
      </c>
      <c r="BF65" s="0" t="s">
        <v>22</v>
      </c>
      <c r="BG65" s="0" t="n">
        <v>0.01618681341918</v>
      </c>
      <c r="BH65" s="0" t="n">
        <f aca="false">(BG65+BH64)</f>
        <v>0.339295121452787</v>
      </c>
      <c r="BI65" s="3" t="n">
        <f aca="false">BH65/SUM(BG$45:BG$79)</f>
        <v>0.59933451179923</v>
      </c>
      <c r="BJ65" s="3" t="n">
        <f aca="false">ABS(BG65-BG$80)</f>
        <v>1.19625865119405E-005</v>
      </c>
      <c r="BK65" s="0" t="s">
        <v>76</v>
      </c>
      <c r="BL65" s="0" t="s">
        <v>29</v>
      </c>
      <c r="BM65" s="0" t="s">
        <v>64</v>
      </c>
      <c r="BN65" s="0" t="s">
        <v>25</v>
      </c>
      <c r="BO65" s="0" t="s">
        <v>22</v>
      </c>
      <c r="BP65" s="0" t="n">
        <v>0.013211631294662</v>
      </c>
      <c r="BQ65" s="0" t="n">
        <f aca="false">(BP65+BQ64)</f>
        <v>0.277039895085683</v>
      </c>
      <c r="BR65" s="3" t="n">
        <f aca="false">BQ65/SUM(BP$45:BP$79)</f>
        <v>0.599397537702259</v>
      </c>
      <c r="BS65" s="3" t="n">
        <f aca="false">ABS(BP65-BP$80)</f>
        <v>5.99550873636896E-006</v>
      </c>
      <c r="BX65" s="0" t="s">
        <v>76</v>
      </c>
      <c r="BY65" s="0" t="s">
        <v>34</v>
      </c>
      <c r="BZ65" s="0" t="s">
        <v>60</v>
      </c>
      <c r="CA65" s="0" t="s">
        <v>25</v>
      </c>
      <c r="CB65" s="0" t="s">
        <v>22</v>
      </c>
      <c r="CC65" s="0" t="n">
        <v>0.011305855624984</v>
      </c>
      <c r="CD65" s="0" t="n">
        <f aca="false">(CC65+CD64)</f>
        <v>0.225835999384362</v>
      </c>
      <c r="CE65" s="3" t="n">
        <f aca="false">CD65/SUM(CC$46:CC$80)</f>
        <v>0.570826978757551</v>
      </c>
      <c r="CF65" s="3" t="n">
        <f aca="false">ABS(CC65-CC$80)</f>
        <v>2.30079206670012E-005</v>
      </c>
      <c r="CG65" s="0" t="s">
        <v>76</v>
      </c>
      <c r="CH65" s="0" t="s">
        <v>35</v>
      </c>
      <c r="CI65" s="0" t="s">
        <v>52</v>
      </c>
      <c r="CJ65" s="0" t="s">
        <v>25</v>
      </c>
      <c r="CK65" s="0" t="s">
        <v>22</v>
      </c>
      <c r="CL65" s="0" t="n">
        <v>0.0099743801806679</v>
      </c>
      <c r="CM65" s="0" t="n">
        <f aca="false">(CL65+CM64)</f>
        <v>0.199287515956379</v>
      </c>
      <c r="CN65" s="3" t="n">
        <f aca="false">CM65/SUM(CL$46:CL$80)</f>
        <v>0.570958321432317</v>
      </c>
      <c r="CO65" s="3" t="n">
        <f aca="false">ABS(CL65-CL$80)</f>
        <v>2.50896222933998E-005</v>
      </c>
      <c r="CP65" s="0" t="s">
        <v>76</v>
      </c>
      <c r="CQ65" s="0" t="s">
        <v>37</v>
      </c>
      <c r="CR65" s="0" t="s">
        <v>62</v>
      </c>
      <c r="CS65" s="0" t="s">
        <v>25</v>
      </c>
      <c r="CT65" s="0" t="s">
        <v>22</v>
      </c>
      <c r="CU65" s="0" t="n">
        <v>0.0089936107076054</v>
      </c>
      <c r="CV65" s="0" t="n">
        <f aca="false">(CU65+CV64)</f>
        <v>0.179750323623216</v>
      </c>
      <c r="CW65" s="3" t="n">
        <f aca="false">CV65/SUM(CU$46:CU$80)</f>
        <v>0.571094894055667</v>
      </c>
      <c r="CX65" s="3" t="n">
        <f aca="false">ABS(CU65-CU$80)</f>
        <v>1.54270323982995E-005</v>
      </c>
      <c r="CY65" s="0" t="s">
        <v>76</v>
      </c>
      <c r="CZ65" s="0" t="s">
        <v>39</v>
      </c>
      <c r="DA65" s="0" t="s">
        <v>47</v>
      </c>
      <c r="DB65" s="0" t="s">
        <v>25</v>
      </c>
      <c r="DC65" s="0" t="s">
        <v>22</v>
      </c>
      <c r="DD65" s="0" t="n">
        <v>0.0082439723882261</v>
      </c>
      <c r="DE65" s="0" t="n">
        <f aca="false">(DD65+DE64)</f>
        <v>0.164748006743773</v>
      </c>
      <c r="DF65" s="3" t="n">
        <f aca="false">DE65/SUM(DD$46:DD$80)</f>
        <v>0.571102476345531</v>
      </c>
      <c r="DG65" s="3" t="n">
        <f aca="false">ABS(DD65-DD$80)</f>
        <v>1.12433036487999E-005</v>
      </c>
      <c r="DH65" s="0" t="s">
        <v>76</v>
      </c>
      <c r="DI65" s="0" t="s">
        <v>41</v>
      </c>
      <c r="DJ65" s="0" t="s">
        <v>59</v>
      </c>
      <c r="DK65" s="0" t="s">
        <v>25</v>
      </c>
      <c r="DL65" s="0" t="s">
        <v>22</v>
      </c>
      <c r="DM65" s="0" t="n">
        <v>0.0076473473218926</v>
      </c>
      <c r="DN65" s="0" t="n">
        <f aca="false">(DM65+DN64)</f>
        <v>0.152832474506634</v>
      </c>
      <c r="DO65" s="3" t="n">
        <f aca="false">DN65/SUM(DM$46:DM$80)</f>
        <v>0.571069925023812</v>
      </c>
      <c r="DP65" s="3" t="n">
        <f aca="false">ABS(DM65-DM$80)</f>
        <v>1.00039342054003E-005</v>
      </c>
    </row>
    <row r="66" customFormat="false" ht="12.8" hidden="false" customHeight="false" outlineLevel="0" collapsed="false">
      <c r="D66" s="0" t="n">
        <f aca="false">POWER(B66-$C$3, 2)/($F$3-1)</f>
        <v>0.000705940531001459</v>
      </c>
      <c r="O66" s="0" t="s">
        <v>76</v>
      </c>
      <c r="P66" s="0" t="s">
        <v>21</v>
      </c>
      <c r="U66" s="0" t="s">
        <v>22</v>
      </c>
      <c r="V66" s="0" t="n">
        <v>0.084661476853856</v>
      </c>
      <c r="W66" s="0" t="n">
        <f aca="false">(V66+W65)</f>
        <v>1.85251273548663</v>
      </c>
      <c r="Z66" s="3" t="n">
        <f aca="false">W66/SUM(V$45:V$79)</f>
        <v>0.626833048821652</v>
      </c>
      <c r="AA66" s="3" t="n">
        <f aca="false">ABS(V66-V$80)</f>
        <v>0.000222828637850225</v>
      </c>
      <c r="AB66" s="0" t="s">
        <v>76</v>
      </c>
      <c r="AC66" s="0" t="s">
        <v>23</v>
      </c>
      <c r="AF66" s="0" t="s">
        <v>56</v>
      </c>
      <c r="AG66" s="0" t="s">
        <v>25</v>
      </c>
      <c r="AH66" s="0" t="s">
        <v>22</v>
      </c>
      <c r="AI66" s="0" t="n">
        <v>0.033273136563017</v>
      </c>
      <c r="AL66" s="0" t="n">
        <f aca="false">(AI66+AL65)</f>
        <v>0.730272786277502</v>
      </c>
      <c r="AM66" s="3" t="n">
        <f aca="false">AL66/SUM(AI$45:AI$79)</f>
        <v>0.627659280676889</v>
      </c>
      <c r="AN66" s="3" t="n">
        <f aca="false">ABS(AI66-AI$80)</f>
        <v>3.06794001366586E-005</v>
      </c>
      <c r="AO66" s="0" t="s">
        <v>76</v>
      </c>
      <c r="AR66" s="0" t="s">
        <v>26</v>
      </c>
      <c r="AS66" s="0" t="s">
        <v>72</v>
      </c>
      <c r="AT66" s="0" t="s">
        <v>25</v>
      </c>
      <c r="AU66" s="0" t="s">
        <v>22</v>
      </c>
      <c r="AX66" s="0" t="n">
        <v>0.021436276798221</v>
      </c>
      <c r="AY66" s="0" t="n">
        <f aca="false">(AX66+AY65)</f>
        <v>0.470776181814142</v>
      </c>
      <c r="AZ66" s="3" t="n">
        <f aca="false">AY66/SUM(AX$45:AX$79)</f>
        <v>0.627869453901531</v>
      </c>
      <c r="BA66" s="3" t="n">
        <f aca="false">ABS(AX66-AX$80)</f>
        <v>1.34348869753713E-005</v>
      </c>
      <c r="BB66" s="0" t="s">
        <v>76</v>
      </c>
      <c r="BC66" s="0" t="s">
        <v>28</v>
      </c>
      <c r="BD66" s="0" t="s">
        <v>57</v>
      </c>
      <c r="BE66" s="0" t="s">
        <v>25</v>
      </c>
      <c r="BF66" s="0" t="s">
        <v>22</v>
      </c>
      <c r="BG66" s="0" t="n">
        <v>0.016187476566884</v>
      </c>
      <c r="BH66" s="0" t="n">
        <f aca="false">(BG66+BH65)</f>
        <v>0.355482598019671</v>
      </c>
      <c r="BI66" s="3" t="n">
        <f aca="false">BH66/SUM(BG$45:BG$79)</f>
        <v>0.627928242601885</v>
      </c>
      <c r="BJ66" s="3" t="n">
        <f aca="false">ABS(BG66-BG$80)</f>
        <v>1.26257342159403E-005</v>
      </c>
      <c r="BK66" s="0" t="s">
        <v>76</v>
      </c>
      <c r="BL66" s="0" t="s">
        <v>29</v>
      </c>
      <c r="BM66" s="0" t="s">
        <v>72</v>
      </c>
      <c r="BN66" s="0" t="s">
        <v>25</v>
      </c>
      <c r="BO66" s="0" t="s">
        <v>22</v>
      </c>
      <c r="BP66" s="0" t="n">
        <v>0.013211900441081</v>
      </c>
      <c r="BQ66" s="0" t="n">
        <f aca="false">(BP66+BQ65)</f>
        <v>0.290251795526764</v>
      </c>
      <c r="BR66" s="3" t="n">
        <f aca="false">BQ66/SUM(BP$45:BP$79)</f>
        <v>0.627982520346373</v>
      </c>
      <c r="BS66" s="3" t="n">
        <f aca="false">ABS(BP66-BP$80)</f>
        <v>6.26465515536807E-006</v>
      </c>
      <c r="BX66" s="0" t="s">
        <v>76</v>
      </c>
      <c r="BY66" s="0" t="s">
        <v>34</v>
      </c>
      <c r="BZ66" s="0" t="s">
        <v>47</v>
      </c>
      <c r="CA66" s="0" t="s">
        <v>25</v>
      </c>
      <c r="CB66" s="0" t="s">
        <v>22</v>
      </c>
      <c r="CC66" s="0" t="n">
        <v>0.011308411613411</v>
      </c>
      <c r="CD66" s="0" t="n">
        <f aca="false">(CC66+CD65)</f>
        <v>0.237144410997773</v>
      </c>
      <c r="CE66" s="3" t="n">
        <f aca="false">CD66/SUM(CC$46:CC$80)</f>
        <v>0.599410315574654</v>
      </c>
      <c r="CF66" s="3" t="n">
        <f aca="false">ABS(CC66-CC$80)</f>
        <v>2.04519322399999E-005</v>
      </c>
      <c r="CG66" s="0" t="s">
        <v>76</v>
      </c>
      <c r="CH66" s="0" t="s">
        <v>35</v>
      </c>
      <c r="CI66" s="0" t="s">
        <v>32</v>
      </c>
      <c r="CJ66" s="0" t="s">
        <v>25</v>
      </c>
      <c r="CK66" s="0" t="s">
        <v>22</v>
      </c>
      <c r="CL66" s="0" t="n">
        <v>0.0099746998618369</v>
      </c>
      <c r="CM66" s="0" t="n">
        <f aca="false">(CL66+CM65)</f>
        <v>0.209262215818216</v>
      </c>
      <c r="CN66" s="3" t="n">
        <f aca="false">CM66/SUM(CL$46:CL$80)</f>
        <v>0.599535815926012</v>
      </c>
      <c r="CO66" s="3" t="n">
        <f aca="false">ABS(CL66-CL$80)</f>
        <v>2.47699411243998E-005</v>
      </c>
      <c r="CP66" s="0" t="s">
        <v>76</v>
      </c>
      <c r="CQ66" s="0" t="s">
        <v>37</v>
      </c>
      <c r="CR66" s="0" t="s">
        <v>52</v>
      </c>
      <c r="CS66" s="0" t="s">
        <v>25</v>
      </c>
      <c r="CT66" s="0" t="s">
        <v>22</v>
      </c>
      <c r="CU66" s="0" t="n">
        <v>0.0089937110456287</v>
      </c>
      <c r="CV66" s="0" t="n">
        <f aca="false">(CU66+CV65)</f>
        <v>0.188744034668845</v>
      </c>
      <c r="CW66" s="3" t="n">
        <f aca="false">CV66/SUM(CU$46:CU$80)</f>
        <v>0.599669320811843</v>
      </c>
      <c r="CX66" s="3" t="n">
        <f aca="false">ABS(CU66-CU$80)</f>
        <v>1.53266943749997E-005</v>
      </c>
      <c r="CY66" s="0" t="s">
        <v>76</v>
      </c>
      <c r="CZ66" s="0" t="s">
        <v>39</v>
      </c>
      <c r="DA66" s="0" t="s">
        <v>62</v>
      </c>
      <c r="DB66" s="0" t="s">
        <v>25</v>
      </c>
      <c r="DC66" s="0" t="s">
        <v>22</v>
      </c>
      <c r="DD66" s="0" t="n">
        <v>0.0082442409395114</v>
      </c>
      <c r="DE66" s="0" t="n">
        <f aca="false">(DD66+DE65)</f>
        <v>0.172992247683285</v>
      </c>
      <c r="DF66" s="3" t="n">
        <f aca="false">DE66/SUM(DD$46:DD$80)</f>
        <v>0.59968131325654</v>
      </c>
      <c r="DG66" s="3" t="n">
        <f aca="false">ABS(DD66-DD$80)</f>
        <v>1.09747523635E-005</v>
      </c>
      <c r="DH66" s="0" t="s">
        <v>76</v>
      </c>
      <c r="DI66" s="0" t="s">
        <v>41</v>
      </c>
      <c r="DJ66" s="0" t="s">
        <v>65</v>
      </c>
      <c r="DK66" s="0" t="s">
        <v>25</v>
      </c>
      <c r="DL66" s="0" t="s">
        <v>22</v>
      </c>
      <c r="DM66" s="0" t="n">
        <v>0.0076475031272071</v>
      </c>
      <c r="DN66" s="0" t="n">
        <f aca="false">(DM66+DN65)</f>
        <v>0.160479977633841</v>
      </c>
      <c r="DO66" s="3" t="n">
        <f aca="false">DN66/SUM(DM$46:DM$80)</f>
        <v>0.599645390098049</v>
      </c>
      <c r="DP66" s="3" t="n">
        <f aca="false">ABS(DM66-DM$80)</f>
        <v>9.84812889090036E-006</v>
      </c>
    </row>
    <row r="67" customFormat="false" ht="12.8" hidden="false" customHeight="false" outlineLevel="0" collapsed="false">
      <c r="D67" s="0" t="n">
        <f aca="false">POWER(B67-$C$3, 2)/($F$3-1)</f>
        <v>0.000705940531001459</v>
      </c>
      <c r="O67" s="0" t="s">
        <v>76</v>
      </c>
      <c r="P67" s="0" t="s">
        <v>21</v>
      </c>
      <c r="U67" s="0" t="s">
        <v>22</v>
      </c>
      <c r="V67" s="0" t="n">
        <v>0.084662342520247</v>
      </c>
      <c r="W67" s="0" t="n">
        <f aca="false">(V67+W66)</f>
        <v>1.93717507800687</v>
      </c>
      <c r="Z67" s="3" t="n">
        <f aca="false">W67/SUM(V$45:V$79)</f>
        <v>0.655480168631282</v>
      </c>
      <c r="AA67" s="3" t="n">
        <f aca="false">ABS(V67-V$80)</f>
        <v>0.000223694304241212</v>
      </c>
      <c r="AB67" s="0" t="s">
        <v>76</v>
      </c>
      <c r="AC67" s="0" t="s">
        <v>23</v>
      </c>
      <c r="AF67" s="0" t="s">
        <v>72</v>
      </c>
      <c r="AG67" s="0" t="s">
        <v>25</v>
      </c>
      <c r="AH67" s="0" t="s">
        <v>22</v>
      </c>
      <c r="AI67" s="0" t="n">
        <v>0.033273220885241</v>
      </c>
      <c r="AL67" s="0" t="n">
        <f aca="false">(AI67+AL66)</f>
        <v>0.763546007162743</v>
      </c>
      <c r="AM67" s="3" t="n">
        <f aca="false">AL67/SUM(AI$45:AI$79)</f>
        <v>0.656257150238877</v>
      </c>
      <c r="AN67" s="3" t="n">
        <f aca="false">ABS(AI67-AI$80)</f>
        <v>3.07637223606605E-005</v>
      </c>
      <c r="AO67" s="0" t="s">
        <v>76</v>
      </c>
      <c r="AR67" s="0" t="s">
        <v>26</v>
      </c>
      <c r="AS67" s="0" t="s">
        <v>50</v>
      </c>
      <c r="AT67" s="0" t="s">
        <v>25</v>
      </c>
      <c r="AU67" s="0" t="s">
        <v>22</v>
      </c>
      <c r="AX67" s="0" t="n">
        <v>0.021442097593035</v>
      </c>
      <c r="AY67" s="0" t="n">
        <f aca="false">(AX67+AY66)</f>
        <v>0.492218279407177</v>
      </c>
      <c r="AZ67" s="3" t="n">
        <f aca="false">AY67/SUM(AX$45:AX$79)</f>
        <v>0.656466563581895</v>
      </c>
      <c r="BA67" s="3" t="n">
        <f aca="false">ABS(AX67-AX$80)</f>
        <v>1.92556817893742E-005</v>
      </c>
      <c r="BB67" s="0" t="s">
        <v>76</v>
      </c>
      <c r="BC67" s="0" t="s">
        <v>28</v>
      </c>
      <c r="BD67" s="0" t="s">
        <v>63</v>
      </c>
      <c r="BE67" s="0" t="s">
        <v>25</v>
      </c>
      <c r="BF67" s="0" t="s">
        <v>22</v>
      </c>
      <c r="BG67" s="0" t="n">
        <v>0.016188732214471</v>
      </c>
      <c r="BH67" s="0" t="n">
        <f aca="false">(BG67+BH66)</f>
        <v>0.371671330234142</v>
      </c>
      <c r="BI67" s="3" t="n">
        <f aca="false">BH67/SUM(BG$45:BG$79)</f>
        <v>0.656524191393794</v>
      </c>
      <c r="BJ67" s="3" t="n">
        <f aca="false">ABS(BG67-BG$80)</f>
        <v>1.38813818029403E-005</v>
      </c>
      <c r="BK67" s="0" t="s">
        <v>76</v>
      </c>
      <c r="BL67" s="0" t="s">
        <v>29</v>
      </c>
      <c r="BM67" s="0" t="s">
        <v>47</v>
      </c>
      <c r="BN67" s="0" t="s">
        <v>25</v>
      </c>
      <c r="BO67" s="0" t="s">
        <v>22</v>
      </c>
      <c r="BP67" s="0" t="n">
        <v>0.013214652554209</v>
      </c>
      <c r="BQ67" s="0" t="n">
        <f aca="false">(BP67+BQ66)</f>
        <v>0.303466448080973</v>
      </c>
      <c r="BR67" s="3" t="n">
        <f aca="false">BQ67/SUM(BP$45:BP$79)</f>
        <v>0.656573457403052</v>
      </c>
      <c r="BS67" s="3" t="n">
        <f aca="false">ABS(BP67-BP$80)</f>
        <v>9.01676828336806E-006</v>
      </c>
      <c r="BX67" s="0" t="s">
        <v>76</v>
      </c>
      <c r="BY67" s="0" t="s">
        <v>34</v>
      </c>
      <c r="BZ67" s="0" t="s">
        <v>58</v>
      </c>
      <c r="CA67" s="0" t="s">
        <v>25</v>
      </c>
      <c r="CB67" s="0" t="s">
        <v>22</v>
      </c>
      <c r="CC67" s="0" t="n">
        <v>0.01130854572314</v>
      </c>
      <c r="CD67" s="0" t="n">
        <f aca="false">(CC67+CD66)</f>
        <v>0.248452956720913</v>
      </c>
      <c r="CE67" s="3" t="n">
        <f aca="false">CD67/SUM(CC$46:CC$80)</f>
        <v>0.627993991369827</v>
      </c>
      <c r="CF67" s="3" t="n">
        <f aca="false">ABS(CC67-CC$80)</f>
        <v>2.03178225110009E-005</v>
      </c>
      <c r="CG67" s="0" t="s">
        <v>76</v>
      </c>
      <c r="CH67" s="0" t="s">
        <v>35</v>
      </c>
      <c r="CI67" s="0" t="s">
        <v>60</v>
      </c>
      <c r="CJ67" s="0" t="s">
        <v>25</v>
      </c>
      <c r="CK67" s="0" t="s">
        <v>22</v>
      </c>
      <c r="CL67" s="0" t="n">
        <v>0.0099769142884097</v>
      </c>
      <c r="CM67" s="0" t="n">
        <f aca="false">(CL67+CM66)</f>
        <v>0.219239130106626</v>
      </c>
      <c r="CN67" s="3" t="n">
        <f aca="false">CM67/SUM(CL$46:CL$80)</f>
        <v>0.628119654747262</v>
      </c>
      <c r="CO67" s="3" t="n">
        <f aca="false">ABS(CL67-CL$80)</f>
        <v>2.25555145515997E-005</v>
      </c>
      <c r="CP67" s="0" t="s">
        <v>76</v>
      </c>
      <c r="CQ67" s="0" t="s">
        <v>37</v>
      </c>
      <c r="CR67" s="0" t="s">
        <v>61</v>
      </c>
      <c r="CS67" s="0" t="s">
        <v>25</v>
      </c>
      <c r="CT67" s="0" t="s">
        <v>22</v>
      </c>
      <c r="CU67" s="0" t="n">
        <v>0.0089952288503493</v>
      </c>
      <c r="CV67" s="0" t="n">
        <f aca="false">(CU67+CV66)</f>
        <v>0.197739263519194</v>
      </c>
      <c r="CW67" s="3" t="n">
        <f aca="false">CV67/SUM(CU$46:CU$80)</f>
        <v>0.628248569871027</v>
      </c>
      <c r="CX67" s="3" t="n">
        <f aca="false">ABS(CU67-CU$80)</f>
        <v>1.38088896543993E-005</v>
      </c>
      <c r="CY67" s="0" t="s">
        <v>76</v>
      </c>
      <c r="CZ67" s="0" t="s">
        <v>39</v>
      </c>
      <c r="DA67" s="0" t="s">
        <v>58</v>
      </c>
      <c r="DB67" s="0" t="s">
        <v>25</v>
      </c>
      <c r="DC67" s="0" t="s">
        <v>22</v>
      </c>
      <c r="DD67" s="0" t="n">
        <v>0.0082443210275371</v>
      </c>
      <c r="DE67" s="0" t="n">
        <f aca="false">(DD67+DE66)</f>
        <v>0.181236568710822</v>
      </c>
      <c r="DF67" s="3" t="n">
        <f aca="false">DE67/SUM(DD$46:DD$80)</f>
        <v>0.628260427794397</v>
      </c>
      <c r="DG67" s="3" t="n">
        <f aca="false">ABS(DD67-DD$80)</f>
        <v>1.08946643377992E-005</v>
      </c>
      <c r="DH67" s="0" t="s">
        <v>76</v>
      </c>
      <c r="DI67" s="0" t="s">
        <v>41</v>
      </c>
      <c r="DJ67" s="0" t="s">
        <v>50</v>
      </c>
      <c r="DK67" s="0" t="s">
        <v>25</v>
      </c>
      <c r="DL67" s="0" t="s">
        <v>22</v>
      </c>
      <c r="DM67" s="0" t="n">
        <v>0.0076494208864636</v>
      </c>
      <c r="DN67" s="0" t="n">
        <f aca="false">(DM67+DN66)</f>
        <v>0.168129398520305</v>
      </c>
      <c r="DO67" s="3" t="n">
        <f aca="false">DN67/SUM(DM$46:DM$80)</f>
        <v>0.628228021022596</v>
      </c>
      <c r="DP67" s="3" t="n">
        <f aca="false">ABS(DM67-DM$80)</f>
        <v>7.93036963440009E-006</v>
      </c>
    </row>
    <row r="68" customFormat="false" ht="12.8" hidden="false" customHeight="false" outlineLevel="0" collapsed="false">
      <c r="D68" s="0" t="n">
        <f aca="false">POWER(B68-$C$3, 2)/($F$3-1)</f>
        <v>0.000705940531001459</v>
      </c>
      <c r="O68" s="0" t="s">
        <v>76</v>
      </c>
      <c r="P68" s="0" t="s">
        <v>21</v>
      </c>
      <c r="U68" s="0" t="s">
        <v>22</v>
      </c>
      <c r="V68" s="0" t="n">
        <v>0.084668774274128</v>
      </c>
      <c r="W68" s="0" t="n">
        <f aca="false">(V68+W67)</f>
        <v>2.021843852281</v>
      </c>
      <c r="Z68" s="3" t="n">
        <f aca="false">W68/SUM(V$45:V$79)</f>
        <v>0.68412946474762</v>
      </c>
      <c r="AA68" s="3" t="n">
        <f aca="false">ABS(V68-V$80)</f>
        <v>0.000230126058122213</v>
      </c>
      <c r="AB68" s="0" t="s">
        <v>76</v>
      </c>
      <c r="AC68" s="0" t="s">
        <v>23</v>
      </c>
      <c r="AF68" s="0" t="s">
        <v>42</v>
      </c>
      <c r="AG68" s="0" t="s">
        <v>25</v>
      </c>
      <c r="AH68" s="0" t="s">
        <v>22</v>
      </c>
      <c r="AI68" s="0" t="n">
        <v>0.033276424866212</v>
      </c>
      <c r="AL68" s="0" t="n">
        <f aca="false">(AI68+AL67)</f>
        <v>0.796822432028955</v>
      </c>
      <c r="AM68" s="3" t="n">
        <f aca="false">AL68/SUM(AI$45:AI$79)</f>
        <v>0.68485777357785</v>
      </c>
      <c r="AN68" s="3" t="n">
        <f aca="false">ABS(AI68-AI$80)</f>
        <v>3.39677033316596E-005</v>
      </c>
      <c r="AO68" s="0" t="s">
        <v>76</v>
      </c>
      <c r="AR68" s="0" t="s">
        <v>26</v>
      </c>
      <c r="AS68" s="0" t="s">
        <v>56</v>
      </c>
      <c r="AT68" s="0" t="s">
        <v>25</v>
      </c>
      <c r="AU68" s="0" t="s">
        <v>22</v>
      </c>
      <c r="AX68" s="0" t="n">
        <v>0.02144463337844</v>
      </c>
      <c r="AY68" s="0" t="n">
        <f aca="false">(AX68+AY67)</f>
        <v>0.513662912785617</v>
      </c>
      <c r="AZ68" s="3" t="n">
        <f aca="false">AY68/SUM(AX$45:AX$79)</f>
        <v>0.685067055213724</v>
      </c>
      <c r="BA68" s="3" t="n">
        <f aca="false">ABS(AX68-AX$80)</f>
        <v>2.17914671943702E-005</v>
      </c>
      <c r="BB68" s="0" t="s">
        <v>76</v>
      </c>
      <c r="BC68" s="0" t="s">
        <v>28</v>
      </c>
      <c r="BD68" s="0" t="s">
        <v>67</v>
      </c>
      <c r="BE68" s="0" t="s">
        <v>25</v>
      </c>
      <c r="BF68" s="0" t="s">
        <v>22</v>
      </c>
      <c r="BG68" s="0" t="n">
        <v>0.016197870741899</v>
      </c>
      <c r="BH68" s="0" t="n">
        <f aca="false">(BG68+BH67)</f>
        <v>0.387869200976041</v>
      </c>
      <c r="BI68" s="3" t="n">
        <f aca="false">BH68/SUM(BG$45:BG$79)</f>
        <v>0.685136282577763</v>
      </c>
      <c r="BJ68" s="3" t="n">
        <f aca="false">ABS(BG68-BG$80)</f>
        <v>2.30199092309397E-005</v>
      </c>
      <c r="BK68" s="0" t="s">
        <v>76</v>
      </c>
      <c r="BL68" s="0" t="s">
        <v>29</v>
      </c>
      <c r="BM68" s="0" t="s">
        <v>60</v>
      </c>
      <c r="BN68" s="0" t="s">
        <v>25</v>
      </c>
      <c r="BO68" s="0" t="s">
        <v>22</v>
      </c>
      <c r="BP68" s="0" t="n">
        <v>0.013215543270556</v>
      </c>
      <c r="BQ68" s="0" t="n">
        <f aca="false">(BP68+BQ67)</f>
        <v>0.316681991351529</v>
      </c>
      <c r="BR68" s="3" t="n">
        <f aca="false">BQ68/SUM(BP$45:BP$79)</f>
        <v>0.685166321594395</v>
      </c>
      <c r="BS68" s="3" t="n">
        <f aca="false">ABS(BP68-BP$80)</f>
        <v>9.90748463036879E-006</v>
      </c>
      <c r="BX68" s="0" t="s">
        <v>76</v>
      </c>
      <c r="BY68" s="0" t="s">
        <v>34</v>
      </c>
      <c r="BZ68" s="0" t="s">
        <v>70</v>
      </c>
      <c r="CA68" s="0" t="s">
        <v>25</v>
      </c>
      <c r="CB68" s="0" t="s">
        <v>22</v>
      </c>
      <c r="CC68" s="0" t="n">
        <v>0.011312244393387</v>
      </c>
      <c r="CD68" s="0" t="n">
        <f aca="false">(CC68+CD67)</f>
        <v>0.2597652011143</v>
      </c>
      <c r="CE68" s="3" t="n">
        <f aca="false">CD68/SUM(CC$46:CC$80)</f>
        <v>0.6565870159879</v>
      </c>
      <c r="CF68" s="3" t="n">
        <f aca="false">ABS(CC68-CC$80)</f>
        <v>1.66191522640007E-005</v>
      </c>
      <c r="CG68" s="0" t="s">
        <v>76</v>
      </c>
      <c r="CH68" s="0" t="s">
        <v>35</v>
      </c>
      <c r="CI68" s="0" t="s">
        <v>58</v>
      </c>
      <c r="CJ68" s="0" t="s">
        <v>25</v>
      </c>
      <c r="CK68" s="0" t="s">
        <v>22</v>
      </c>
      <c r="CL68" s="0" t="n">
        <v>0.0099772954028626</v>
      </c>
      <c r="CM68" s="0" t="n">
        <f aca="false">(CL68+CM67)</f>
        <v>0.229216425509488</v>
      </c>
      <c r="CN68" s="3" t="n">
        <f aca="false">CM68/SUM(CL$46:CL$80)</f>
        <v>0.656704585460633</v>
      </c>
      <c r="CO68" s="3" t="n">
        <f aca="false">ABS(CL68-CL$80)</f>
        <v>2.21744000987005E-005</v>
      </c>
      <c r="CP68" s="0" t="s">
        <v>76</v>
      </c>
      <c r="CQ68" s="0" t="s">
        <v>37</v>
      </c>
      <c r="CR68" s="0" t="s">
        <v>31</v>
      </c>
      <c r="CS68" s="0" t="s">
        <v>25</v>
      </c>
      <c r="CT68" s="0" t="s">
        <v>22</v>
      </c>
      <c r="CU68" s="0" t="n">
        <v>0.0089954423248968</v>
      </c>
      <c r="CV68" s="0" t="n">
        <f aca="false">(CU68+CV67)</f>
        <v>0.206734705844091</v>
      </c>
      <c r="CW68" s="3" t="n">
        <f aca="false">CV68/SUM(CU$46:CU$80)</f>
        <v>0.656828497172238</v>
      </c>
      <c r="CX68" s="3" t="n">
        <f aca="false">ABS(CU68-CU$80)</f>
        <v>1.35954151069002E-005</v>
      </c>
      <c r="CY68" s="0" t="s">
        <v>76</v>
      </c>
      <c r="CZ68" s="0" t="s">
        <v>39</v>
      </c>
      <c r="DA68" s="0" t="s">
        <v>53</v>
      </c>
      <c r="DB68" s="0" t="s">
        <v>25</v>
      </c>
      <c r="DC68" s="0" t="s">
        <v>22</v>
      </c>
      <c r="DD68" s="0" t="n">
        <v>0.0082444062558436</v>
      </c>
      <c r="DE68" s="0" t="n">
        <f aca="false">(DD68+DE67)</f>
        <v>0.189480974966665</v>
      </c>
      <c r="DF68" s="3" t="n">
        <f aca="false">DE68/SUM(DD$46:DD$80)</f>
        <v>0.656839837777995</v>
      </c>
      <c r="DG68" s="3" t="n">
        <f aca="false">ABS(DD68-DD$80)</f>
        <v>1.08094360313001E-005</v>
      </c>
      <c r="DH68" s="0" t="s">
        <v>76</v>
      </c>
      <c r="DI68" s="0" t="s">
        <v>41</v>
      </c>
      <c r="DJ68" s="0" t="s">
        <v>42</v>
      </c>
      <c r="DK68" s="0" t="s">
        <v>25</v>
      </c>
      <c r="DL68" s="0" t="s">
        <v>22</v>
      </c>
      <c r="DM68" s="0" t="n">
        <v>0.0076503049654486</v>
      </c>
      <c r="DN68" s="0" t="n">
        <f aca="false">(DM68+DN67)</f>
        <v>0.175779703485753</v>
      </c>
      <c r="DO68" s="3" t="n">
        <f aca="false">DN68/SUM(DM$46:DM$80)</f>
        <v>0.656813955374122</v>
      </c>
      <c r="DP68" s="3" t="n">
        <f aca="false">ABS(DM68-DM$80)</f>
        <v>7.04629064940052E-006</v>
      </c>
    </row>
    <row r="69" customFormat="false" ht="12.8" hidden="false" customHeight="false" outlineLevel="0" collapsed="false">
      <c r="D69" s="0" t="n">
        <f aca="false">POWER(B69-$C$3, 2)/($F$3-1)</f>
        <v>0.000705940531001459</v>
      </c>
      <c r="O69" s="0" t="s">
        <v>76</v>
      </c>
      <c r="P69" s="0" t="s">
        <v>21</v>
      </c>
      <c r="U69" s="0" t="s">
        <v>22</v>
      </c>
      <c r="V69" s="0" t="n">
        <v>0.084669042738069</v>
      </c>
      <c r="W69" s="0" t="n">
        <f aca="false">(V69+W68)</f>
        <v>2.10651289501907</v>
      </c>
      <c r="Z69" s="3" t="n">
        <f aca="false">W69/SUM(V$45:V$79)</f>
        <v>0.712778851703857</v>
      </c>
      <c r="AA69" s="3" t="n">
        <f aca="false">ABS(V69-V$80)</f>
        <v>0.000230394522063221</v>
      </c>
      <c r="AB69" s="0" t="s">
        <v>76</v>
      </c>
      <c r="AC69" s="0" t="s">
        <v>23</v>
      </c>
      <c r="AF69" s="0" t="s">
        <v>67</v>
      </c>
      <c r="AG69" s="0" t="s">
        <v>25</v>
      </c>
      <c r="AH69" s="0" t="s">
        <v>22</v>
      </c>
      <c r="AI69" s="0" t="n">
        <v>0.033286044901441</v>
      </c>
      <c r="AL69" s="0" t="n">
        <f aca="false">(AI69+AL68)</f>
        <v>0.830108476930396</v>
      </c>
      <c r="AM69" s="3" t="n">
        <f aca="false">AL69/SUM(AI$45:AI$79)</f>
        <v>0.713466665203011</v>
      </c>
      <c r="AN69" s="3" t="n">
        <f aca="false">ABS(AI69-AI$80)</f>
        <v>4.35877385606617E-005</v>
      </c>
      <c r="AO69" s="0" t="s">
        <v>76</v>
      </c>
      <c r="AR69" s="0" t="s">
        <v>26</v>
      </c>
      <c r="AS69" s="0" t="s">
        <v>55</v>
      </c>
      <c r="AT69" s="0" t="s">
        <v>25</v>
      </c>
      <c r="AU69" s="0" t="s">
        <v>22</v>
      </c>
      <c r="AX69" s="0" t="n">
        <v>0.021444665690573</v>
      </c>
      <c r="AY69" s="0" t="n">
        <f aca="false">(AX69+AY68)</f>
        <v>0.53510757847619</v>
      </c>
      <c r="AZ69" s="3" t="n">
        <f aca="false">AY69/SUM(AX$45:AX$79)</f>
        <v>0.713667589939919</v>
      </c>
      <c r="BA69" s="3" t="n">
        <f aca="false">ABS(AX69-AX$80)</f>
        <v>2.18237793273741E-005</v>
      </c>
      <c r="BB69" s="0" t="s">
        <v>76</v>
      </c>
      <c r="BC69" s="0" t="s">
        <v>28</v>
      </c>
      <c r="BD69" s="0" t="s">
        <v>72</v>
      </c>
      <c r="BE69" s="0" t="s">
        <v>25</v>
      </c>
      <c r="BF69" s="0" t="s">
        <v>22</v>
      </c>
      <c r="BG69" s="0" t="n">
        <v>0.016198323143583</v>
      </c>
      <c r="BH69" s="0" t="n">
        <f aca="false">(BG69+BH68)</f>
        <v>0.404067524119624</v>
      </c>
      <c r="BI69" s="3" t="n">
        <f aca="false">BH69/SUM(BG$45:BG$79)</f>
        <v>0.713749172888879</v>
      </c>
      <c r="BJ69" s="3" t="n">
        <f aca="false">ABS(BG69-BG$80)</f>
        <v>2.34723109149397E-005</v>
      </c>
      <c r="BK69" s="0" t="s">
        <v>76</v>
      </c>
      <c r="BL69" s="0" t="s">
        <v>29</v>
      </c>
      <c r="BM69" s="0" t="s">
        <v>63</v>
      </c>
      <c r="BN69" s="0" t="s">
        <v>25</v>
      </c>
      <c r="BO69" s="0" t="s">
        <v>22</v>
      </c>
      <c r="BP69" s="0" t="n">
        <v>0.013218995227381</v>
      </c>
      <c r="BQ69" s="0" t="n">
        <f aca="false">(BP69+BQ68)</f>
        <v>0.32990098657891</v>
      </c>
      <c r="BR69" s="3" t="n">
        <f aca="false">BQ69/SUM(BP$45:BP$79)</f>
        <v>0.713766654365022</v>
      </c>
      <c r="BS69" s="3" t="n">
        <f aca="false">ABS(BP69-BP$80)</f>
        <v>1.3359441455368E-005</v>
      </c>
      <c r="BX69" s="0" t="s">
        <v>76</v>
      </c>
      <c r="BY69" s="0" t="s">
        <v>34</v>
      </c>
      <c r="BZ69" s="0" t="s">
        <v>57</v>
      </c>
      <c r="CA69" s="0" t="s">
        <v>25</v>
      </c>
      <c r="CB69" s="0" t="s">
        <v>22</v>
      </c>
      <c r="CC69" s="0" t="n">
        <v>0.011312445497702</v>
      </c>
      <c r="CD69" s="0" t="n">
        <f aca="false">(CC69+CD68)</f>
        <v>0.271077646612002</v>
      </c>
      <c r="CE69" s="3" t="n">
        <f aca="false">CD69/SUM(CC$46:CC$80)</f>
        <v>0.685180548920718</v>
      </c>
      <c r="CF69" s="3" t="n">
        <f aca="false">ABS(CC69-CC$80)</f>
        <v>1.64180479490014E-005</v>
      </c>
      <c r="CG69" s="0" t="s">
        <v>76</v>
      </c>
      <c r="CH69" s="0" t="s">
        <v>35</v>
      </c>
      <c r="CI69" s="0" t="s">
        <v>47</v>
      </c>
      <c r="CJ69" s="0" t="s">
        <v>25</v>
      </c>
      <c r="CK69" s="0" t="s">
        <v>22</v>
      </c>
      <c r="CL69" s="0" t="n">
        <v>0.0099775852411817</v>
      </c>
      <c r="CM69" s="0" t="n">
        <f aca="false">(CL69+CM68)</f>
        <v>0.23919401075067</v>
      </c>
      <c r="CN69" s="3" t="n">
        <f aca="false">CM69/SUM(CL$46:CL$80)</f>
        <v>0.685290346560188</v>
      </c>
      <c r="CO69" s="3" t="n">
        <f aca="false">ABS(CL69-CL$80)</f>
        <v>2.18845617796001E-005</v>
      </c>
      <c r="CP69" s="0" t="s">
        <v>76</v>
      </c>
      <c r="CQ69" s="0" t="s">
        <v>37</v>
      </c>
      <c r="CR69" s="0" t="s">
        <v>73</v>
      </c>
      <c r="CS69" s="0" t="s">
        <v>25</v>
      </c>
      <c r="CT69" s="0" t="s">
        <v>22</v>
      </c>
      <c r="CU69" s="0" t="n">
        <v>0.0089967078309443</v>
      </c>
      <c r="CV69" s="0" t="n">
        <f aca="false">(CU69+CV68)</f>
        <v>0.215731413675035</v>
      </c>
      <c r="CW69" s="3" t="n">
        <f aca="false">CV69/SUM(CU$46:CU$80)</f>
        <v>0.685412445184109</v>
      </c>
      <c r="CX69" s="3" t="n">
        <f aca="false">ABS(CU69-CU$80)</f>
        <v>1.23299090594008E-005</v>
      </c>
      <c r="CY69" s="0" t="s">
        <v>76</v>
      </c>
      <c r="CZ69" s="0" t="s">
        <v>39</v>
      </c>
      <c r="DA69" s="0" t="s">
        <v>31</v>
      </c>
      <c r="DB69" s="0" t="s">
        <v>25</v>
      </c>
      <c r="DC69" s="0" t="s">
        <v>22</v>
      </c>
      <c r="DD69" s="0" t="n">
        <v>0.0082444873781783</v>
      </c>
      <c r="DE69" s="0" t="n">
        <f aca="false">(DD69+DE68)</f>
        <v>0.197725462344844</v>
      </c>
      <c r="DF69" s="3" t="n">
        <f aca="false">DE69/SUM(DD$46:DD$80)</f>
        <v>0.685419528973896</v>
      </c>
      <c r="DG69" s="3" t="n">
        <f aca="false">ABS(DD69-DD$80)</f>
        <v>1.07283136965997E-005</v>
      </c>
      <c r="DH69" s="0" t="s">
        <v>76</v>
      </c>
      <c r="DI69" s="0" t="s">
        <v>41</v>
      </c>
      <c r="DJ69" s="0" t="s">
        <v>49</v>
      </c>
      <c r="DK69" s="0" t="s">
        <v>25</v>
      </c>
      <c r="DL69" s="0" t="s">
        <v>22</v>
      </c>
      <c r="DM69" s="0" t="n">
        <v>0.0076505874214831</v>
      </c>
      <c r="DN69" s="0" t="n">
        <f aca="false">(DM69+DN68)</f>
        <v>0.183430290907236</v>
      </c>
      <c r="DO69" s="3" t="n">
        <f aca="false">DN69/SUM(DM$46:DM$80)</f>
        <v>0.685400945143661</v>
      </c>
      <c r="DP69" s="3" t="n">
        <f aca="false">ABS(DM69-DM$80)</f>
        <v>6.76383461490054E-006</v>
      </c>
    </row>
    <row r="70" customFormat="false" ht="12.8" hidden="false" customHeight="false" outlineLevel="0" collapsed="false">
      <c r="D70" s="0" t="n">
        <f aca="false">POWER(B70-$C$3, 2)/($F$3-1)</f>
        <v>0.000705940531001459</v>
      </c>
      <c r="O70" s="0" t="s">
        <v>76</v>
      </c>
      <c r="P70" s="0" t="s">
        <v>21</v>
      </c>
      <c r="U70" s="0" t="s">
        <v>22</v>
      </c>
      <c r="V70" s="0" t="n">
        <v>0.084696648849384</v>
      </c>
      <c r="W70" s="0" t="n">
        <f aca="false">(V70+W69)</f>
        <v>2.19120954386845</v>
      </c>
      <c r="Z70" s="3" t="n">
        <f aca="false">W70/SUM(V$45:V$79)</f>
        <v>0.741437579714864</v>
      </c>
      <c r="AA70" s="3" t="n">
        <f aca="false">ABS(V70-V$80)</f>
        <v>0.000258000633378219</v>
      </c>
      <c r="AB70" s="0" t="s">
        <v>76</v>
      </c>
      <c r="AC70" s="0" t="s">
        <v>23</v>
      </c>
      <c r="AF70" s="0" t="s">
        <v>50</v>
      </c>
      <c r="AG70" s="0" t="s">
        <v>25</v>
      </c>
      <c r="AH70" s="0" t="s">
        <v>22</v>
      </c>
      <c r="AI70" s="0" t="n">
        <v>0.033291737421176</v>
      </c>
      <c r="AL70" s="0" t="n">
        <f aca="false">(AI70+AL69)</f>
        <v>0.863400214351572</v>
      </c>
      <c r="AM70" s="3" t="n">
        <f aca="false">AL70/SUM(AI$45:AI$79)</f>
        <v>0.742080449469536</v>
      </c>
      <c r="AN70" s="3" t="n">
        <f aca="false">ABS(AI70-AI$80)</f>
        <v>4.92802582956614E-005</v>
      </c>
      <c r="AO70" s="0" t="s">
        <v>76</v>
      </c>
      <c r="AR70" s="0" t="s">
        <v>26</v>
      </c>
      <c r="AS70" s="0" t="s">
        <v>48</v>
      </c>
      <c r="AT70" s="0" t="s">
        <v>25</v>
      </c>
      <c r="AU70" s="0" t="s">
        <v>22</v>
      </c>
      <c r="AX70" s="0" t="n">
        <v>0.021451345013205</v>
      </c>
      <c r="AY70" s="0" t="n">
        <f aca="false">(AX70+AY69)</f>
        <v>0.556558923489395</v>
      </c>
      <c r="AZ70" s="3" t="n">
        <f aca="false">AY70/SUM(AX$45:AX$79)</f>
        <v>0.742277032811461</v>
      </c>
      <c r="BA70" s="3" t="n">
        <f aca="false">ABS(AX70-AX$80)</f>
        <v>2.85031019593741E-005</v>
      </c>
      <c r="BB70" s="0" t="s">
        <v>76</v>
      </c>
      <c r="BC70" s="0" t="s">
        <v>28</v>
      </c>
      <c r="BD70" s="0" t="s">
        <v>56</v>
      </c>
      <c r="BE70" s="0" t="s">
        <v>25</v>
      </c>
      <c r="BF70" s="0" t="s">
        <v>22</v>
      </c>
      <c r="BG70" s="0" t="n">
        <v>0.016198889008895</v>
      </c>
      <c r="BH70" s="0" t="n">
        <f aca="false">(BG70+BH69)</f>
        <v>0.420266413128519</v>
      </c>
      <c r="BI70" s="3" t="n">
        <f aca="false">BH70/SUM(BG$45:BG$79)</f>
        <v>0.742363062750502</v>
      </c>
      <c r="BJ70" s="3" t="n">
        <f aca="false">ABS(BG70-BG$80)</f>
        <v>2.40381762269398E-005</v>
      </c>
      <c r="BK70" s="0" t="s">
        <v>76</v>
      </c>
      <c r="BL70" s="0" t="s">
        <v>29</v>
      </c>
      <c r="BM70" s="0" t="s">
        <v>73</v>
      </c>
      <c r="BN70" s="0" t="s">
        <v>25</v>
      </c>
      <c r="BO70" s="0" t="s">
        <v>22</v>
      </c>
      <c r="BP70" s="0" t="n">
        <v>0.013219193545676</v>
      </c>
      <c r="BQ70" s="0" t="n">
        <f aca="false">(BP70+BQ69)</f>
        <v>0.343120180124586</v>
      </c>
      <c r="BR70" s="3" t="n">
        <f aca="false">BQ70/SUM(BP$45:BP$79)</f>
        <v>0.742367416212832</v>
      </c>
      <c r="BS70" s="3" t="n">
        <f aca="false">ABS(BP70-BP$80)</f>
        <v>1.35577597503694E-005</v>
      </c>
      <c r="BX70" s="0" t="s">
        <v>76</v>
      </c>
      <c r="BY70" s="0" t="s">
        <v>34</v>
      </c>
      <c r="BZ70" s="0" t="s">
        <v>62</v>
      </c>
      <c r="CA70" s="0" t="s">
        <v>25</v>
      </c>
      <c r="CB70" s="0" t="s">
        <v>22</v>
      </c>
      <c r="CC70" s="0" t="n">
        <v>0.011314117715063</v>
      </c>
      <c r="CD70" s="0" t="n">
        <f aca="false">(CC70+CD69)</f>
        <v>0.282391764327065</v>
      </c>
      <c r="CE70" s="3" t="n">
        <f aca="false">CD70/SUM(CC$46:CC$80)</f>
        <v>0.713778308579066</v>
      </c>
      <c r="CF70" s="3" t="n">
        <f aca="false">ABS(CC70-CC$80)</f>
        <v>1.47458305880012E-005</v>
      </c>
      <c r="CG70" s="0" t="s">
        <v>76</v>
      </c>
      <c r="CH70" s="0" t="s">
        <v>35</v>
      </c>
      <c r="CI70" s="0" t="s">
        <v>73</v>
      </c>
      <c r="CJ70" s="0" t="s">
        <v>25</v>
      </c>
      <c r="CK70" s="0" t="s">
        <v>22</v>
      </c>
      <c r="CL70" s="0" t="n">
        <v>0.0099778608491469</v>
      </c>
      <c r="CM70" s="0" t="n">
        <f aca="false">(CL70+CM69)</f>
        <v>0.249171871599817</v>
      </c>
      <c r="CN70" s="3" t="n">
        <f aca="false">CM70/SUM(CL$46:CL$80)</f>
        <v>0.713876897275995</v>
      </c>
      <c r="CO70" s="3" t="n">
        <f aca="false">ABS(CL70-CL$80)</f>
        <v>2.16089538144001E-005</v>
      </c>
      <c r="CP70" s="0" t="s">
        <v>76</v>
      </c>
      <c r="CQ70" s="0" t="s">
        <v>37</v>
      </c>
      <c r="CR70" s="0" t="s">
        <v>24</v>
      </c>
      <c r="CS70" s="0" t="s">
        <v>25</v>
      </c>
      <c r="CT70" s="0" t="s">
        <v>22</v>
      </c>
      <c r="CU70" s="0" t="n">
        <v>0.008996779053912</v>
      </c>
      <c r="CV70" s="0" t="n">
        <f aca="false">(CU70+CV69)</f>
        <v>0.224728192728947</v>
      </c>
      <c r="CW70" s="3" t="n">
        <f aca="false">CV70/SUM(CU$46:CU$80)</f>
        <v>0.713996619482488</v>
      </c>
      <c r="CX70" s="3" t="n">
        <f aca="false">ABS(CU70-CU$80)</f>
        <v>1.22586860916984E-005</v>
      </c>
      <c r="CY70" s="0" t="s">
        <v>76</v>
      </c>
      <c r="CZ70" s="0" t="s">
        <v>39</v>
      </c>
      <c r="DA70" s="0" t="s">
        <v>24</v>
      </c>
      <c r="DB70" s="0" t="s">
        <v>25</v>
      </c>
      <c r="DC70" s="0" t="s">
        <v>22</v>
      </c>
      <c r="DD70" s="0" t="n">
        <v>0.0082449589359938</v>
      </c>
      <c r="DE70" s="0" t="n">
        <f aca="false">(DD70+DE69)</f>
        <v>0.205970421280837</v>
      </c>
      <c r="DF70" s="3" t="n">
        <f aca="false">DE70/SUM(DD$46:DD$80)</f>
        <v>0.714000854835013</v>
      </c>
      <c r="DG70" s="3" t="n">
        <f aca="false">ABS(DD70-DD$80)</f>
        <v>1.02567558810992E-005</v>
      </c>
      <c r="DH70" s="0" t="s">
        <v>76</v>
      </c>
      <c r="DI70" s="0" t="s">
        <v>41</v>
      </c>
      <c r="DJ70" s="0" t="s">
        <v>69</v>
      </c>
      <c r="DK70" s="0" t="s">
        <v>25</v>
      </c>
      <c r="DL70" s="0" t="s">
        <v>22</v>
      </c>
      <c r="DM70" s="0" t="n">
        <v>0.0076506044978324</v>
      </c>
      <c r="DN70" s="0" t="n">
        <f aca="false">(DM70+DN69)</f>
        <v>0.191080895405069</v>
      </c>
      <c r="DO70" s="3" t="n">
        <f aca="false">DN70/SUM(DM$46:DM$80)</f>
        <v>0.713987998720251</v>
      </c>
      <c r="DP70" s="3" t="n">
        <f aca="false">ABS(DM70-DM$80)</f>
        <v>6.74675826560067E-006</v>
      </c>
    </row>
    <row r="71" customFormat="false" ht="12.8" hidden="false" customHeight="false" outlineLevel="0" collapsed="false">
      <c r="D71" s="0" t="n">
        <f aca="false">POWER(B71-$C$3, 2)/($F$3-1)</f>
        <v>0.000705940531001459</v>
      </c>
      <c r="O71" s="0" t="s">
        <v>76</v>
      </c>
      <c r="P71" s="0" t="s">
        <v>21</v>
      </c>
      <c r="U71" s="0" t="s">
        <v>22</v>
      </c>
      <c r="V71" s="0" t="n">
        <v>0.084739983114141</v>
      </c>
      <c r="W71" s="0" t="n">
        <f aca="false">(V71+W70)</f>
        <v>2.2759495269826</v>
      </c>
      <c r="Z71" s="3" t="n">
        <f aca="false">W71/SUM(V$45:V$79)</f>
        <v>0.770110970701609</v>
      </c>
      <c r="AA71" s="3" t="n">
        <f aca="false">ABS(V71-V$80)</f>
        <v>0.000301334898135219</v>
      </c>
      <c r="AB71" s="0" t="s">
        <v>76</v>
      </c>
      <c r="AC71" s="0" t="s">
        <v>23</v>
      </c>
      <c r="AF71" s="0" t="s">
        <v>27</v>
      </c>
      <c r="AG71" s="0" t="s">
        <v>25</v>
      </c>
      <c r="AH71" s="0" t="s">
        <v>22</v>
      </c>
      <c r="AI71" s="0" t="n">
        <v>0.033296966502748</v>
      </c>
      <c r="AL71" s="0" t="n">
        <f aca="false">(AI71+AL70)</f>
        <v>0.89669718085432</v>
      </c>
      <c r="AM71" s="3" t="n">
        <f aca="false">AL71/SUM(AI$45:AI$79)</f>
        <v>0.770698728058786</v>
      </c>
      <c r="AN71" s="3" t="n">
        <f aca="false">ABS(AI71-AI$80)</f>
        <v>5.4509339867656E-005</v>
      </c>
      <c r="AO71" s="0" t="s">
        <v>76</v>
      </c>
      <c r="AR71" s="0" t="s">
        <v>26</v>
      </c>
      <c r="AS71" s="0" t="s">
        <v>47</v>
      </c>
      <c r="AT71" s="0" t="s">
        <v>25</v>
      </c>
      <c r="AU71" s="0" t="s">
        <v>22</v>
      </c>
      <c r="AX71" s="0" t="n">
        <v>0.021454490128064</v>
      </c>
      <c r="AY71" s="0" t="n">
        <f aca="false">(AX71+AY70)</f>
        <v>0.578013413617459</v>
      </c>
      <c r="AZ71" s="3" t="n">
        <f aca="false">AY71/SUM(AX$45:AX$79)</f>
        <v>0.770890670291026</v>
      </c>
      <c r="BA71" s="3" t="n">
        <f aca="false">ABS(AX71-AX$80)</f>
        <v>3.1648216818371E-005</v>
      </c>
      <c r="BB71" s="0" t="s">
        <v>76</v>
      </c>
      <c r="BC71" s="0" t="s">
        <v>28</v>
      </c>
      <c r="BD71" s="0" t="s">
        <v>49</v>
      </c>
      <c r="BE71" s="0" t="s">
        <v>25</v>
      </c>
      <c r="BF71" s="0" t="s">
        <v>22</v>
      </c>
      <c r="BG71" s="0" t="n">
        <v>0.01619983158075</v>
      </c>
      <c r="BH71" s="0" t="n">
        <f aca="false">(BG71+BH70)</f>
        <v>0.436466244709269</v>
      </c>
      <c r="BI71" s="3" t="n">
        <f aca="false">BH71/SUM(BG$45:BG$79)</f>
        <v>0.770978617581076</v>
      </c>
      <c r="BJ71" s="3" t="n">
        <f aca="false">ABS(BG71-BG$80)</f>
        <v>2.4980748081941E-005</v>
      </c>
      <c r="BK71" s="0" t="s">
        <v>76</v>
      </c>
      <c r="BL71" s="0" t="s">
        <v>29</v>
      </c>
      <c r="BM71" s="0" t="s">
        <v>57</v>
      </c>
      <c r="BN71" s="0" t="s">
        <v>25</v>
      </c>
      <c r="BO71" s="0" t="s">
        <v>22</v>
      </c>
      <c r="BP71" s="0" t="n">
        <v>0.013222344529003</v>
      </c>
      <c r="BQ71" s="0" t="n">
        <f aca="false">(BP71+BQ70)</f>
        <v>0.356342524653589</v>
      </c>
      <c r="BR71" s="3" t="n">
        <f aca="false">BQ71/SUM(BP$45:BP$79)</f>
        <v>0.77097499546016</v>
      </c>
      <c r="BS71" s="3" t="n">
        <f aca="false">ABS(BP71-BP$80)</f>
        <v>1.67087430773694E-005</v>
      </c>
      <c r="BX71" s="0" t="s">
        <v>76</v>
      </c>
      <c r="BY71" s="0" t="s">
        <v>34</v>
      </c>
      <c r="BZ71" s="0" t="s">
        <v>73</v>
      </c>
      <c r="CA71" s="0" t="s">
        <v>25</v>
      </c>
      <c r="CB71" s="0" t="s">
        <v>22</v>
      </c>
      <c r="CC71" s="0" t="n">
        <v>0.011316002880751</v>
      </c>
      <c r="CD71" s="0" t="n">
        <f aca="false">(CC71+CD70)</f>
        <v>0.293707767207816</v>
      </c>
      <c r="CE71" s="3" t="n">
        <f aca="false">CD71/SUM(CC$46:CC$80)</f>
        <v>0.742380833214818</v>
      </c>
      <c r="CF71" s="3" t="n">
        <f aca="false">ABS(CC71-CC$80)</f>
        <v>1.28606649000013E-005</v>
      </c>
      <c r="CG71" s="0" t="s">
        <v>76</v>
      </c>
      <c r="CH71" s="0" t="s">
        <v>35</v>
      </c>
      <c r="CI71" s="0" t="s">
        <v>66</v>
      </c>
      <c r="CJ71" s="0" t="s">
        <v>25</v>
      </c>
      <c r="CK71" s="0" t="s">
        <v>22</v>
      </c>
      <c r="CL71" s="0" t="n">
        <v>0.0099785839301629</v>
      </c>
      <c r="CM71" s="0" t="n">
        <f aca="false">(CL71+CM70)</f>
        <v>0.25915045552998</v>
      </c>
      <c r="CN71" s="3" t="n">
        <f aca="false">CM71/SUM(CL$46:CL$80)</f>
        <v>0.742465519617418</v>
      </c>
      <c r="CO71" s="3" t="n">
        <f aca="false">ABS(CL71-CL$80)</f>
        <v>2.08858727984013E-005</v>
      </c>
      <c r="CP71" s="0" t="s">
        <v>76</v>
      </c>
      <c r="CQ71" s="0" t="s">
        <v>37</v>
      </c>
      <c r="CR71" s="0" t="s">
        <v>57</v>
      </c>
      <c r="CS71" s="0" t="s">
        <v>25</v>
      </c>
      <c r="CT71" s="0" t="s">
        <v>22</v>
      </c>
      <c r="CU71" s="0" t="n">
        <v>0.0089972433106035</v>
      </c>
      <c r="CV71" s="0" t="n">
        <f aca="false">(CU71+CV70)</f>
        <v>0.233725436039551</v>
      </c>
      <c r="CW71" s="3" t="n">
        <f aca="false">CV71/SUM(CU$46:CU$80)</f>
        <v>0.742582268796994</v>
      </c>
      <c r="CX71" s="3" t="n">
        <f aca="false">ABS(CU71-CU$80)</f>
        <v>1.17944294002002E-005</v>
      </c>
      <c r="CY71" s="0" t="s">
        <v>76</v>
      </c>
      <c r="CZ71" s="0" t="s">
        <v>39</v>
      </c>
      <c r="DA71" s="0" t="s">
        <v>73</v>
      </c>
      <c r="DB71" s="0" t="s">
        <v>25</v>
      </c>
      <c r="DC71" s="0" t="s">
        <v>22</v>
      </c>
      <c r="DD71" s="0" t="n">
        <v>0.0082450164257657</v>
      </c>
      <c r="DE71" s="0" t="n">
        <f aca="false">(DD71+DE70)</f>
        <v>0.214215437706603</v>
      </c>
      <c r="DF71" s="3" t="n">
        <f aca="false">DE71/SUM(DD$46:DD$80)</f>
        <v>0.742582379985649</v>
      </c>
      <c r="DG71" s="3" t="n">
        <f aca="false">ABS(DD71-DD$80)</f>
        <v>1.01992661091996E-005</v>
      </c>
      <c r="DH71" s="0" t="s">
        <v>76</v>
      </c>
      <c r="DI71" s="0" t="s">
        <v>41</v>
      </c>
      <c r="DJ71" s="0" t="s">
        <v>64</v>
      </c>
      <c r="DK71" s="0" t="s">
        <v>25</v>
      </c>
      <c r="DL71" s="0" t="s">
        <v>22</v>
      </c>
      <c r="DM71" s="0" t="n">
        <v>0.0076510865097549</v>
      </c>
      <c r="DN71" s="0" t="n">
        <f aca="false">(DM71+DN70)</f>
        <v>0.198731981914824</v>
      </c>
      <c r="DO71" s="3" t="n">
        <f aca="false">DN71/SUM(DM$46:DM$80)</f>
        <v>0.742576853370294</v>
      </c>
      <c r="DP71" s="3" t="n">
        <f aca="false">ABS(DM71-DM$80)</f>
        <v>6.26474634309992E-006</v>
      </c>
    </row>
    <row r="72" customFormat="false" ht="12.8" hidden="false" customHeight="false" outlineLevel="0" collapsed="false">
      <c r="D72" s="0" t="n">
        <f aca="false">POWER(B72-$C$3, 2)/($F$3-1)</f>
        <v>0.000705940531001459</v>
      </c>
      <c r="O72" s="0" t="s">
        <v>76</v>
      </c>
      <c r="P72" s="0" t="s">
        <v>21</v>
      </c>
      <c r="U72" s="0" t="s">
        <v>22</v>
      </c>
      <c r="V72" s="0" t="n">
        <v>0.084762371113532</v>
      </c>
      <c r="W72" s="0" t="n">
        <f aca="false">(V72+W71)</f>
        <v>2.36071189809613</v>
      </c>
      <c r="Z72" s="3" t="n">
        <f aca="false">W72/SUM(V$45:V$79)</f>
        <v>0.798791937095338</v>
      </c>
      <c r="AA72" s="3" t="n">
        <f aca="false">ABS(V72-V$80)</f>
        <v>0.000323722897526219</v>
      </c>
      <c r="AB72" s="0" t="s">
        <v>76</v>
      </c>
      <c r="AC72" s="0" t="s">
        <v>23</v>
      </c>
      <c r="AF72" s="0" t="s">
        <v>48</v>
      </c>
      <c r="AG72" s="0" t="s">
        <v>25</v>
      </c>
      <c r="AH72" s="0" t="s">
        <v>22</v>
      </c>
      <c r="AI72" s="0" t="n">
        <v>0.033303332334093</v>
      </c>
      <c r="AL72" s="0" t="n">
        <f aca="false">(AI72+AL71)</f>
        <v>0.930000513188413</v>
      </c>
      <c r="AM72" s="3" t="n">
        <f aca="false">AL72/SUM(AI$45:AI$79)</f>
        <v>0.799322477991345</v>
      </c>
      <c r="AN72" s="3" t="n">
        <f aca="false">ABS(AI72-AI$80)</f>
        <v>6.08751712126571E-005</v>
      </c>
      <c r="AO72" s="0" t="s">
        <v>76</v>
      </c>
      <c r="AR72" s="0" t="s">
        <v>26</v>
      </c>
      <c r="AS72" s="0" t="s">
        <v>42</v>
      </c>
      <c r="AT72" s="0" t="s">
        <v>25</v>
      </c>
      <c r="AU72" s="0" t="s">
        <v>22</v>
      </c>
      <c r="AX72" s="0" t="n">
        <v>0.021457526634543</v>
      </c>
      <c r="AY72" s="0" t="n">
        <f aca="false">(AX72+AY71)</f>
        <v>0.599470940252002</v>
      </c>
      <c r="AZ72" s="3" t="n">
        <f aca="false">AY72/SUM(AX$45:AX$79)</f>
        <v>0.79950835752871</v>
      </c>
      <c r="BA72" s="3" t="n">
        <f aca="false">ABS(AX72-AX$80)</f>
        <v>3.46847232973735E-005</v>
      </c>
      <c r="BB72" s="0" t="s">
        <v>76</v>
      </c>
      <c r="BC72" s="0" t="s">
        <v>28</v>
      </c>
      <c r="BD72" s="0" t="s">
        <v>42</v>
      </c>
      <c r="BE72" s="0" t="s">
        <v>25</v>
      </c>
      <c r="BF72" s="0" t="s">
        <v>22</v>
      </c>
      <c r="BG72" s="0" t="n">
        <v>0.016200635125669</v>
      </c>
      <c r="BH72" s="0" t="n">
        <f aca="false">(BG72+BH71)</f>
        <v>0.452666879834938</v>
      </c>
      <c r="BI72" s="3" t="n">
        <f aca="false">BH72/SUM(BG$45:BG$79)</f>
        <v>0.799595591801943</v>
      </c>
      <c r="BJ72" s="3" t="n">
        <f aca="false">ABS(BG72-BG$80)</f>
        <v>2.57842930009404E-005</v>
      </c>
      <c r="BK72" s="0" t="s">
        <v>76</v>
      </c>
      <c r="BL72" s="0" t="s">
        <v>29</v>
      </c>
      <c r="BM72" s="0" t="s">
        <v>50</v>
      </c>
      <c r="BN72" s="0" t="s">
        <v>25</v>
      </c>
      <c r="BO72" s="0" t="s">
        <v>22</v>
      </c>
      <c r="BP72" s="0" t="n">
        <v>0.013223125286068</v>
      </c>
      <c r="BQ72" s="0" t="n">
        <f aca="false">(BP72+BQ71)</f>
        <v>0.369565649939657</v>
      </c>
      <c r="BR72" s="3" t="n">
        <f aca="false">BQ72/SUM(BP$45:BP$79)</f>
        <v>0.799584263936624</v>
      </c>
      <c r="BS72" s="3" t="n">
        <f aca="false">ABS(BP72-BP$80)</f>
        <v>1.74895001423692E-005</v>
      </c>
      <c r="BX72" s="0" t="s">
        <v>76</v>
      </c>
      <c r="BY72" s="0" t="s">
        <v>34</v>
      </c>
      <c r="BZ72" s="0" t="s">
        <v>66</v>
      </c>
      <c r="CA72" s="0" t="s">
        <v>25</v>
      </c>
      <c r="CB72" s="0" t="s">
        <v>22</v>
      </c>
      <c r="CC72" s="0" t="n">
        <v>0.011319285335086</v>
      </c>
      <c r="CD72" s="0" t="n">
        <f aca="false">(CC72+CD71)</f>
        <v>0.305027052542902</v>
      </c>
      <c r="CE72" s="3" t="n">
        <f aca="false">CD72/SUM(CC$46:CC$80)</f>
        <v>0.770991654638929</v>
      </c>
      <c r="CF72" s="3" t="n">
        <f aca="false">ABS(CC72-CC$80)</f>
        <v>9.57821056500087E-006</v>
      </c>
      <c r="CG72" s="0" t="s">
        <v>76</v>
      </c>
      <c r="CH72" s="0" t="s">
        <v>35</v>
      </c>
      <c r="CI72" s="0" t="s">
        <v>62</v>
      </c>
      <c r="CJ72" s="0" t="s">
        <v>25</v>
      </c>
      <c r="CK72" s="0" t="s">
        <v>22</v>
      </c>
      <c r="CL72" s="0" t="n">
        <v>0.0099817031072489</v>
      </c>
      <c r="CM72" s="0" t="n">
        <f aca="false">(CL72+CM71)</f>
        <v>0.269132158637229</v>
      </c>
      <c r="CN72" s="3" t="n">
        <f aca="false">CM72/SUM(CL$46:CL$80)</f>
        <v>0.771063078394748</v>
      </c>
      <c r="CO72" s="3" t="n">
        <f aca="false">ABS(CL72-CL$80)</f>
        <v>1.77666957123998E-005</v>
      </c>
      <c r="CP72" s="0" t="s">
        <v>76</v>
      </c>
      <c r="CQ72" s="0" t="s">
        <v>37</v>
      </c>
      <c r="CR72" s="0" t="s">
        <v>67</v>
      </c>
      <c r="CS72" s="0" t="s">
        <v>25</v>
      </c>
      <c r="CT72" s="0" t="s">
        <v>22</v>
      </c>
      <c r="CU72" s="0" t="n">
        <v>0.0089982370063831</v>
      </c>
      <c r="CV72" s="0" t="n">
        <f aca="false">(CU72+CV71)</f>
        <v>0.242723673045934</v>
      </c>
      <c r="CW72" s="3" t="n">
        <f aca="false">CV72/SUM(CU$46:CU$80)</f>
        <v>0.771171075238422</v>
      </c>
      <c r="CX72" s="3" t="n">
        <f aca="false">ABS(CU72-CU$80)</f>
        <v>1.08007336206001E-005</v>
      </c>
      <c r="CY72" s="0" t="s">
        <v>76</v>
      </c>
      <c r="CZ72" s="0" t="s">
        <v>39</v>
      </c>
      <c r="DA72" s="0" t="s">
        <v>52</v>
      </c>
      <c r="DB72" s="0" t="s">
        <v>25</v>
      </c>
      <c r="DC72" s="0" t="s">
        <v>22</v>
      </c>
      <c r="DD72" s="0" t="n">
        <v>0.0082472533114333</v>
      </c>
      <c r="DE72" s="0" t="n">
        <f aca="false">(DD72+DE71)</f>
        <v>0.222462691018036</v>
      </c>
      <c r="DF72" s="3" t="n">
        <f aca="false">DE72/SUM(DD$46:DD$80)</f>
        <v>0.771171659348123</v>
      </c>
      <c r="DG72" s="3" t="n">
        <f aca="false">ABS(DD72-DD$80)</f>
        <v>7.96238044159861E-006</v>
      </c>
      <c r="DH72" s="0" t="s">
        <v>76</v>
      </c>
      <c r="DI72" s="0" t="s">
        <v>41</v>
      </c>
      <c r="DJ72" s="0" t="s">
        <v>66</v>
      </c>
      <c r="DK72" s="0" t="s">
        <v>25</v>
      </c>
      <c r="DL72" s="0" t="s">
        <v>22</v>
      </c>
      <c r="DM72" s="0" t="n">
        <v>0.0076514226359047</v>
      </c>
      <c r="DN72" s="0" t="n">
        <f aca="false">(DM72+DN71)</f>
        <v>0.206383404550728</v>
      </c>
      <c r="DO72" s="3" t="n">
        <f aca="false">DN72/SUM(DM$46:DM$80)</f>
        <v>0.771166963980732</v>
      </c>
      <c r="DP72" s="3" t="n">
        <f aca="false">ABS(DM72-DM$80)</f>
        <v>5.92862019330002E-006</v>
      </c>
    </row>
    <row r="73" customFormat="false" ht="12.8" hidden="false" customHeight="false" outlineLevel="0" collapsed="false">
      <c r="D73" s="0" t="n">
        <f aca="false">POWER(B73-$C$3, 2)/($F$3-1)</f>
        <v>0.000705940531001459</v>
      </c>
      <c r="O73" s="0" t="s">
        <v>76</v>
      </c>
      <c r="P73" s="0" t="s">
        <v>21</v>
      </c>
      <c r="U73" s="0" t="s">
        <v>22</v>
      </c>
      <c r="V73" s="0" t="n">
        <v>0.084862113864882</v>
      </c>
      <c r="W73" s="0" t="n">
        <f aca="false">(V73+W72)</f>
        <v>2.44557401196101</v>
      </c>
      <c r="Z73" s="3" t="n">
        <f aca="false">W73/SUM(V$45:V$79)</f>
        <v>0.827506653353092</v>
      </c>
      <c r="AA73" s="3" t="n">
        <f aca="false">ABS(V73-V$80)</f>
        <v>0.000423465648876215</v>
      </c>
      <c r="AB73" s="0" t="s">
        <v>76</v>
      </c>
      <c r="AC73" s="0" t="s">
        <v>23</v>
      </c>
      <c r="AF73" s="0" t="s">
        <v>36</v>
      </c>
      <c r="AG73" s="0" t="s">
        <v>25</v>
      </c>
      <c r="AH73" s="0" t="s">
        <v>22</v>
      </c>
      <c r="AI73" s="0" t="n">
        <v>0.033307542770609</v>
      </c>
      <c r="AL73" s="0" t="n">
        <f aca="false">(AI73+AL72)</f>
        <v>0.963308055959022</v>
      </c>
      <c r="AM73" s="3" t="n">
        <f aca="false">AL73/SUM(AI$45:AI$79)</f>
        <v>0.827949846735401</v>
      </c>
      <c r="AN73" s="3" t="n">
        <f aca="false">ABS(AI73-AI$80)</f>
        <v>6.50856077286585E-005</v>
      </c>
      <c r="AO73" s="0" t="s">
        <v>76</v>
      </c>
      <c r="AR73" s="0" t="s">
        <v>26</v>
      </c>
      <c r="AS73" s="0" t="s">
        <v>54</v>
      </c>
      <c r="AT73" s="0" t="s">
        <v>25</v>
      </c>
      <c r="AU73" s="0" t="s">
        <v>22</v>
      </c>
      <c r="AX73" s="0" t="n">
        <v>0.021458941765588</v>
      </c>
      <c r="AY73" s="0" t="n">
        <f aca="false">(AX73+AY72)</f>
        <v>0.62092988201759</v>
      </c>
      <c r="AZ73" s="3" t="n">
        <f aca="false">AY73/SUM(AX$45:AX$79)</f>
        <v>0.828127932112421</v>
      </c>
      <c r="BA73" s="3" t="n">
        <f aca="false">ABS(AX73-AX$80)</f>
        <v>3.60998543423724E-005</v>
      </c>
      <c r="BB73" s="0" t="s">
        <v>76</v>
      </c>
      <c r="BC73" s="0" t="s">
        <v>28</v>
      </c>
      <c r="BD73" s="0" t="s">
        <v>55</v>
      </c>
      <c r="BE73" s="0" t="s">
        <v>25</v>
      </c>
      <c r="BF73" s="0" t="s">
        <v>22</v>
      </c>
      <c r="BG73" s="0" t="n">
        <v>0.016201029889198</v>
      </c>
      <c r="BH73" s="0" t="n">
        <f aca="false">(BG73+BH72)</f>
        <v>0.468867909724136</v>
      </c>
      <c r="BI73" s="3" t="n">
        <f aca="false">BH73/SUM(BG$45:BG$79)</f>
        <v>0.828213263337307</v>
      </c>
      <c r="BJ73" s="3" t="n">
        <f aca="false">ABS(BG73-BG$80)</f>
        <v>2.61790565299416E-005</v>
      </c>
      <c r="BK73" s="0" t="s">
        <v>76</v>
      </c>
      <c r="BL73" s="0" t="s">
        <v>29</v>
      </c>
      <c r="BM73" s="0" t="s">
        <v>49</v>
      </c>
      <c r="BN73" s="0" t="s">
        <v>25</v>
      </c>
      <c r="BO73" s="0" t="s">
        <v>22</v>
      </c>
      <c r="BP73" s="0" t="n">
        <v>0.013224334669587</v>
      </c>
      <c r="BQ73" s="0" t="n">
        <f aca="false">(BP73+BQ72)</f>
        <v>0.382789984609244</v>
      </c>
      <c r="BR73" s="3" t="n">
        <f aca="false">BQ73/SUM(BP$45:BP$79)</f>
        <v>0.828196149009168</v>
      </c>
      <c r="BS73" s="3" t="n">
        <f aca="false">ABS(BP73-BP$80)</f>
        <v>1.86988836613691E-005</v>
      </c>
      <c r="BX73" s="0" t="s">
        <v>76</v>
      </c>
      <c r="BY73" s="0" t="s">
        <v>34</v>
      </c>
      <c r="BZ73" s="0" t="s">
        <v>63</v>
      </c>
      <c r="CA73" s="0" t="s">
        <v>25</v>
      </c>
      <c r="CB73" s="0" t="s">
        <v>22</v>
      </c>
      <c r="CC73" s="0" t="n">
        <v>0.011319925944401</v>
      </c>
      <c r="CD73" s="0" t="n">
        <f aca="false">(CC73+CD72)</f>
        <v>0.316346978487303</v>
      </c>
      <c r="CE73" s="3" t="n">
        <f aca="false">CD73/SUM(CC$46:CC$80)</f>
        <v>0.799604095278228</v>
      </c>
      <c r="CF73" s="3" t="n">
        <f aca="false">ABS(CC73-CC$80)</f>
        <v>8.93760124999997E-006</v>
      </c>
      <c r="CG73" s="0" t="s">
        <v>76</v>
      </c>
      <c r="CH73" s="0" t="s">
        <v>35</v>
      </c>
      <c r="CI73" s="0" t="s">
        <v>64</v>
      </c>
      <c r="CJ73" s="0" t="s">
        <v>25</v>
      </c>
      <c r="CK73" s="0" t="s">
        <v>22</v>
      </c>
      <c r="CL73" s="0" t="n">
        <v>0.009982360937977</v>
      </c>
      <c r="CM73" s="0" t="n">
        <f aca="false">(CL73+CM72)</f>
        <v>0.279114519575206</v>
      </c>
      <c r="CN73" s="3" t="n">
        <f aca="false">CM73/SUM(CL$46:CL$80)</f>
        <v>0.799662521855754</v>
      </c>
      <c r="CO73" s="3" t="n">
        <f aca="false">ABS(CL73-CL$80)</f>
        <v>1.71088649842995E-005</v>
      </c>
      <c r="CP73" s="0" t="s">
        <v>76</v>
      </c>
      <c r="CQ73" s="0" t="s">
        <v>37</v>
      </c>
      <c r="CR73" s="0" t="s">
        <v>38</v>
      </c>
      <c r="CS73" s="0" t="s">
        <v>25</v>
      </c>
      <c r="CT73" s="0" t="s">
        <v>22</v>
      </c>
      <c r="CU73" s="0" t="n">
        <v>0.0089982647017164</v>
      </c>
      <c r="CV73" s="0" t="n">
        <f aca="false">(CU73+CV72)</f>
        <v>0.25172193774765</v>
      </c>
      <c r="CW73" s="3" t="n">
        <f aca="false">CV73/SUM(CU$46:CU$80)</f>
        <v>0.799759969672255</v>
      </c>
      <c r="CX73" s="3" t="n">
        <f aca="false">ABS(CU73-CU$80)</f>
        <v>1.07730382873008E-005</v>
      </c>
      <c r="CY73" s="0" t="s">
        <v>76</v>
      </c>
      <c r="CZ73" s="0" t="s">
        <v>39</v>
      </c>
      <c r="DA73" s="0" t="s">
        <v>40</v>
      </c>
      <c r="DB73" s="0" t="s">
        <v>25</v>
      </c>
      <c r="DC73" s="0" t="s">
        <v>22</v>
      </c>
      <c r="DD73" s="0" t="n">
        <v>0.0082475805571416</v>
      </c>
      <c r="DE73" s="0" t="n">
        <f aca="false">(DD73+DE72)</f>
        <v>0.230710271575178</v>
      </c>
      <c r="DF73" s="3" t="n">
        <f aca="false">DE73/SUM(DD$46:DD$80)</f>
        <v>0.799762073114818</v>
      </c>
      <c r="DG73" s="3" t="n">
        <f aca="false">ABS(DD73-DD$80)</f>
        <v>7.6351347332998E-006</v>
      </c>
      <c r="DH73" s="0" t="s">
        <v>76</v>
      </c>
      <c r="DI73" s="0" t="s">
        <v>41</v>
      </c>
      <c r="DJ73" s="0" t="s">
        <v>54</v>
      </c>
      <c r="DK73" s="0" t="s">
        <v>25</v>
      </c>
      <c r="DL73" s="0" t="s">
        <v>22</v>
      </c>
      <c r="DM73" s="0" t="n">
        <v>0.0076517655429031</v>
      </c>
      <c r="DN73" s="0" t="n">
        <f aca="false">(DM73+DN72)</f>
        <v>0.214035170093631</v>
      </c>
      <c r="DO73" s="3" t="n">
        <f aca="false">DN73/SUM(DM$46:DM$80)</f>
        <v>0.799758355888711</v>
      </c>
      <c r="DP73" s="3" t="n">
        <f aca="false">ABS(DM73-DM$80)</f>
        <v>5.5857131949005E-006</v>
      </c>
    </row>
    <row r="74" customFormat="false" ht="12.8" hidden="false" customHeight="false" outlineLevel="0" collapsed="false">
      <c r="D74" s="0" t="n">
        <f aca="false">POWER(B74-$C$3, 2)/($F$3-1)</f>
        <v>0.000705940531001459</v>
      </c>
      <c r="O74" s="0" t="s">
        <v>76</v>
      </c>
      <c r="P74" s="0" t="s">
        <v>21</v>
      </c>
      <c r="U74" s="0" t="s">
        <v>22</v>
      </c>
      <c r="V74" s="0" t="n">
        <v>0.084894401408104</v>
      </c>
      <c r="W74" s="0" t="n">
        <f aca="false">(V74+W73)</f>
        <v>2.53046841336911</v>
      </c>
      <c r="Z74" s="3" t="n">
        <f aca="false">W74/SUM(V$45:V$79)</f>
        <v>0.85623229471747</v>
      </c>
      <c r="AA74" s="3" t="n">
        <f aca="false">ABS(V74-V$80)</f>
        <v>0.000455753192098216</v>
      </c>
      <c r="AB74" s="0" t="s">
        <v>76</v>
      </c>
      <c r="AC74" s="0" t="s">
        <v>23</v>
      </c>
      <c r="AF74" s="0" t="s">
        <v>47</v>
      </c>
      <c r="AG74" s="0" t="s">
        <v>25</v>
      </c>
      <c r="AH74" s="0" t="s">
        <v>22</v>
      </c>
      <c r="AI74" s="0" t="n">
        <v>0.033322067570607</v>
      </c>
      <c r="AL74" s="0" t="n">
        <f aca="false">(AI74+AL73)</f>
        <v>0.996630123529629</v>
      </c>
      <c r="AM74" s="3" t="n">
        <f aca="false">AL74/SUM(AI$45:AI$79)</f>
        <v>0.856589699342597</v>
      </c>
      <c r="AN74" s="3" t="n">
        <f aca="false">ABS(AI74-AI$80)</f>
        <v>7.96104077266588E-005</v>
      </c>
      <c r="AO74" s="0" t="s">
        <v>76</v>
      </c>
      <c r="AR74" s="0" t="s">
        <v>26</v>
      </c>
      <c r="AS74" s="0" t="s">
        <v>33</v>
      </c>
      <c r="AT74" s="0" t="s">
        <v>25</v>
      </c>
      <c r="AU74" s="0" t="s">
        <v>22</v>
      </c>
      <c r="AX74" s="0" t="n">
        <v>0.021461387154909</v>
      </c>
      <c r="AY74" s="0" t="n">
        <f aca="false">(AX74+AY73)</f>
        <v>0.642391269172499</v>
      </c>
      <c r="AZ74" s="3" t="n">
        <f aca="false">AY74/SUM(AX$45:AX$79)</f>
        <v>0.856750768087249</v>
      </c>
      <c r="BA74" s="3" t="n">
        <f aca="false">ABS(AX74-AX$80)</f>
        <v>3.85452436633717E-005</v>
      </c>
      <c r="BB74" s="0" t="s">
        <v>76</v>
      </c>
      <c r="BC74" s="0" t="s">
        <v>28</v>
      </c>
      <c r="BD74" s="0" t="s">
        <v>47</v>
      </c>
      <c r="BE74" s="0" t="s">
        <v>25</v>
      </c>
      <c r="BF74" s="0" t="s">
        <v>22</v>
      </c>
      <c r="BG74" s="0" t="n">
        <v>0.01620131086335</v>
      </c>
      <c r="BH74" s="0" t="n">
        <f aca="false">(BG74+BH73)</f>
        <v>0.485069220587486</v>
      </c>
      <c r="BI74" s="3" t="n">
        <f aca="false">BH74/SUM(BG$45:BG$79)</f>
        <v>0.856831431188402</v>
      </c>
      <c r="BJ74" s="3" t="n">
        <f aca="false">ABS(BG74-BG$80)</f>
        <v>2.64600306819386E-005</v>
      </c>
      <c r="BK74" s="0" t="s">
        <v>76</v>
      </c>
      <c r="BL74" s="0" t="s">
        <v>29</v>
      </c>
      <c r="BM74" s="0" t="s">
        <v>38</v>
      </c>
      <c r="BN74" s="0" t="s">
        <v>25</v>
      </c>
      <c r="BO74" s="0" t="s">
        <v>22</v>
      </c>
      <c r="BP74" s="0" t="n">
        <v>0.01322500655629</v>
      </c>
      <c r="BQ74" s="0" t="n">
        <f aca="false">(BP74+BQ73)</f>
        <v>0.396014991165534</v>
      </c>
      <c r="BR74" s="3" t="n">
        <f aca="false">BQ74/SUM(BP$45:BP$79)</f>
        <v>0.85680948776128</v>
      </c>
      <c r="BS74" s="3" t="n">
        <f aca="false">ABS(BP74-BP$80)</f>
        <v>1.93707703643672E-005</v>
      </c>
      <c r="BX74" s="0" t="s">
        <v>76</v>
      </c>
      <c r="BY74" s="0" t="s">
        <v>34</v>
      </c>
      <c r="BZ74" s="0" t="s">
        <v>56</v>
      </c>
      <c r="CA74" s="0" t="s">
        <v>25</v>
      </c>
      <c r="CB74" s="0" t="s">
        <v>22</v>
      </c>
      <c r="CC74" s="0" t="n">
        <v>0.011323155057172</v>
      </c>
      <c r="CD74" s="0" t="n">
        <f aca="false">(CC74+CD73)</f>
        <v>0.327670133544475</v>
      </c>
      <c r="CE74" s="3" t="n">
        <f aca="false">CD74/SUM(CC$46:CC$80)</f>
        <v>0.828224697878826</v>
      </c>
      <c r="CF74" s="3" t="n">
        <f aca="false">ABS(CC74-CC$80)</f>
        <v>5.70848847900041E-006</v>
      </c>
      <c r="CG74" s="0" t="s">
        <v>76</v>
      </c>
      <c r="CH74" s="0" t="s">
        <v>35</v>
      </c>
      <c r="CI74" s="0" t="s">
        <v>63</v>
      </c>
      <c r="CJ74" s="0" t="s">
        <v>25</v>
      </c>
      <c r="CK74" s="0" t="s">
        <v>22</v>
      </c>
      <c r="CL74" s="0" t="n">
        <v>0.0099824927282845</v>
      </c>
      <c r="CM74" s="0" t="n">
        <f aca="false">(CL74+CM73)</f>
        <v>0.28909701230349</v>
      </c>
      <c r="CN74" s="3" t="n">
        <f aca="false">CM74/SUM(CL$46:CL$80)</f>
        <v>0.828262342895719</v>
      </c>
      <c r="CO74" s="3" t="n">
        <f aca="false">ABS(CL74-CL$80)</f>
        <v>1.69770746768008E-005</v>
      </c>
      <c r="CP74" s="0" t="s">
        <v>76</v>
      </c>
      <c r="CQ74" s="0" t="s">
        <v>37</v>
      </c>
      <c r="CR74" s="0" t="s">
        <v>66</v>
      </c>
      <c r="CS74" s="0" t="s">
        <v>25</v>
      </c>
      <c r="CT74" s="0" t="s">
        <v>22</v>
      </c>
      <c r="CU74" s="0" t="n">
        <v>0.0089982823560434</v>
      </c>
      <c r="CV74" s="0" t="n">
        <f aca="false">(CU74+CV73)</f>
        <v>0.260720220103693</v>
      </c>
      <c r="CW74" s="3" t="n">
        <f aca="false">CV74/SUM(CU$46:CU$80)</f>
        <v>0.828348920196648</v>
      </c>
      <c r="CX74" s="3" t="n">
        <f aca="false">ABS(CU74-CU$80)</f>
        <v>1.07553839603005E-005</v>
      </c>
      <c r="CY74" s="0" t="s">
        <v>76</v>
      </c>
      <c r="CZ74" s="0" t="s">
        <v>39</v>
      </c>
      <c r="DA74" s="0" t="s">
        <v>70</v>
      </c>
      <c r="DB74" s="0" t="s">
        <v>25</v>
      </c>
      <c r="DC74" s="0" t="s">
        <v>22</v>
      </c>
      <c r="DD74" s="0" t="n">
        <v>0.0082490928439566</v>
      </c>
      <c r="DE74" s="0" t="n">
        <f aca="false">(DD74+DE73)</f>
        <v>0.238959364419135</v>
      </c>
      <c r="DF74" s="3" t="n">
        <f aca="false">DE74/SUM(DD$46:DD$80)</f>
        <v>0.828357729255986</v>
      </c>
      <c r="DG74" s="3" t="n">
        <f aca="false">ABS(DD74-DD$80)</f>
        <v>6.12284791829884E-006</v>
      </c>
      <c r="DH74" s="0" t="s">
        <v>76</v>
      </c>
      <c r="DI74" s="0" t="s">
        <v>41</v>
      </c>
      <c r="DJ74" s="0" t="s">
        <v>58</v>
      </c>
      <c r="DK74" s="0" t="s">
        <v>25</v>
      </c>
      <c r="DL74" s="0" t="s">
        <v>22</v>
      </c>
      <c r="DM74" s="0" t="n">
        <v>0.0076542190076804</v>
      </c>
      <c r="DN74" s="0" t="n">
        <f aca="false">(DM74+DN73)</f>
        <v>0.221689389101312</v>
      </c>
      <c r="DO74" s="3" t="n">
        <f aca="false">DN74/SUM(DM$46:DM$80)</f>
        <v>0.828358915350582</v>
      </c>
      <c r="DP74" s="3" t="n">
        <f aca="false">ABS(DM74-DM$80)</f>
        <v>3.13224841760017E-006</v>
      </c>
    </row>
    <row r="75" customFormat="false" ht="12.8" hidden="false" customHeight="false" outlineLevel="0" collapsed="false">
      <c r="D75" s="0" t="n">
        <f aca="false">POWER(B75-$C$3, 2)/($F$3-1)</f>
        <v>0.000705940531001459</v>
      </c>
      <c r="O75" s="0" t="s">
        <v>76</v>
      </c>
      <c r="P75" s="0" t="s">
        <v>21</v>
      </c>
      <c r="U75" s="0" t="s">
        <v>22</v>
      </c>
      <c r="V75" s="0" t="n">
        <v>0.08490426838261</v>
      </c>
      <c r="W75" s="0" t="n">
        <f aca="false">(V75+W74)</f>
        <v>2.61537268175172</v>
      </c>
      <c r="Z75" s="3" t="n">
        <f aca="false">W75/SUM(V$45:V$79)</f>
        <v>0.884961274761034</v>
      </c>
      <c r="AA75" s="3" t="n">
        <f aca="false">ABS(V75-V$80)</f>
        <v>0.000465620166604216</v>
      </c>
      <c r="AB75" s="0" t="s">
        <v>76</v>
      </c>
      <c r="AC75" s="0" t="s">
        <v>23</v>
      </c>
      <c r="AF75" s="0" t="s">
        <v>61</v>
      </c>
      <c r="AG75" s="0" t="s">
        <v>25</v>
      </c>
      <c r="AH75" s="0" t="s">
        <v>22</v>
      </c>
      <c r="AI75" s="0" t="n">
        <v>0.03332519342773</v>
      </c>
      <c r="AL75" s="0" t="n">
        <f aca="false">(AI75+AL74)</f>
        <v>1.02995531695736</v>
      </c>
      <c r="AM75" s="3" t="n">
        <f aca="false">AL75/SUM(AI$45:AI$79)</f>
        <v>0.885232238580419</v>
      </c>
      <c r="AN75" s="3" t="n">
        <f aca="false">ABS(AI75-AI$80)</f>
        <v>8.2736264849656E-005</v>
      </c>
      <c r="AO75" s="0" t="s">
        <v>76</v>
      </c>
      <c r="AR75" s="0" t="s">
        <v>26</v>
      </c>
      <c r="AS75" s="0" t="s">
        <v>36</v>
      </c>
      <c r="AT75" s="0" t="s">
        <v>25</v>
      </c>
      <c r="AU75" s="0" t="s">
        <v>22</v>
      </c>
      <c r="AX75" s="0" t="n">
        <v>0.021464148856982</v>
      </c>
      <c r="AY75" s="0" t="n">
        <f aca="false">(AX75+AY74)</f>
        <v>0.663855418029481</v>
      </c>
      <c r="AZ75" s="3" t="n">
        <f aca="false">AY75/SUM(AX$45:AX$79)</f>
        <v>0.885377287316327</v>
      </c>
      <c r="BA75" s="3" t="n">
        <f aca="false">ABS(AX75-AX$80)</f>
        <v>4.13069457363725E-005</v>
      </c>
      <c r="BB75" s="0" t="s">
        <v>76</v>
      </c>
      <c r="BC75" s="0" t="s">
        <v>28</v>
      </c>
      <c r="BD75" s="0" t="s">
        <v>38</v>
      </c>
      <c r="BE75" s="0" t="s">
        <v>25</v>
      </c>
      <c r="BF75" s="0" t="s">
        <v>22</v>
      </c>
      <c r="BG75" s="0" t="n">
        <v>0.016204286685969</v>
      </c>
      <c r="BH75" s="0" t="n">
        <f aca="false">(BG75+BH74)</f>
        <v>0.501273507273455</v>
      </c>
      <c r="BI75" s="3" t="n">
        <f aca="false">BH75/SUM(BG$45:BG$79)</f>
        <v>0.885454855564226</v>
      </c>
      <c r="BJ75" s="3" t="n">
        <f aca="false">ABS(BG75-BG$80)</f>
        <v>2.94358533009416E-005</v>
      </c>
      <c r="BK75" s="0" t="s">
        <v>76</v>
      </c>
      <c r="BL75" s="0" t="s">
        <v>29</v>
      </c>
      <c r="BM75" s="0" t="s">
        <v>56</v>
      </c>
      <c r="BN75" s="0" t="s">
        <v>25</v>
      </c>
      <c r="BO75" s="0" t="s">
        <v>22</v>
      </c>
      <c r="BP75" s="0" t="n">
        <v>0.013226234493183</v>
      </c>
      <c r="BQ75" s="0" t="n">
        <f aca="false">(BP75+BQ74)</f>
        <v>0.409241225658717</v>
      </c>
      <c r="BR75" s="3" t="n">
        <f aca="false">BQ75/SUM(BP$45:BP$79)</f>
        <v>0.885425483251153</v>
      </c>
      <c r="BS75" s="3" t="n">
        <f aca="false">ABS(BP75-BP$80)</f>
        <v>2.05987072573691E-005</v>
      </c>
      <c r="BX75" s="0" t="s">
        <v>76</v>
      </c>
      <c r="BY75" s="0" t="s">
        <v>34</v>
      </c>
      <c r="BZ75" s="0" t="s">
        <v>42</v>
      </c>
      <c r="CA75" s="0" t="s">
        <v>25</v>
      </c>
      <c r="CB75" s="0" t="s">
        <v>22</v>
      </c>
      <c r="CC75" s="0" t="n">
        <v>0.011324607383106</v>
      </c>
      <c r="CD75" s="0" t="n">
        <f aca="false">(CC75+CD74)</f>
        <v>0.338994740927581</v>
      </c>
      <c r="CE75" s="3" t="n">
        <f aca="false">CD75/SUM(CC$46:CC$80)</f>
        <v>0.856848971403579</v>
      </c>
      <c r="CF75" s="3" t="n">
        <f aca="false">ABS(CC75-CC$80)</f>
        <v>4.25616254500112E-006</v>
      </c>
      <c r="CG75" s="0" t="s">
        <v>76</v>
      </c>
      <c r="CH75" s="0" t="s">
        <v>35</v>
      </c>
      <c r="CI75" s="0" t="s">
        <v>38</v>
      </c>
      <c r="CJ75" s="0" t="s">
        <v>25</v>
      </c>
      <c r="CK75" s="0" t="s">
        <v>22</v>
      </c>
      <c r="CL75" s="0" t="n">
        <v>0.0099828384453953</v>
      </c>
      <c r="CM75" s="0" t="n">
        <f aca="false">(CL75+CM74)</f>
        <v>0.299079850748885</v>
      </c>
      <c r="CN75" s="3" t="n">
        <f aca="false">CM75/SUM(CL$46:CL$80)</f>
        <v>0.856863154414493</v>
      </c>
      <c r="CO75" s="3" t="n">
        <f aca="false">ABS(CL75-CL$80)</f>
        <v>1.66313575660007E-005</v>
      </c>
      <c r="CP75" s="0" t="s">
        <v>76</v>
      </c>
      <c r="CQ75" s="0" t="s">
        <v>37</v>
      </c>
      <c r="CR75" s="0" t="s">
        <v>56</v>
      </c>
      <c r="CS75" s="0" t="s">
        <v>25</v>
      </c>
      <c r="CT75" s="0" t="s">
        <v>22</v>
      </c>
      <c r="CU75" s="0" t="n">
        <v>0.0089997195212303</v>
      </c>
      <c r="CV75" s="0" t="n">
        <f aca="false">(CU75+CV74)</f>
        <v>0.269719939624924</v>
      </c>
      <c r="CW75" s="3" t="n">
        <f aca="false">CV75/SUM(CU$46:CU$80)</f>
        <v>0.856942436819634</v>
      </c>
      <c r="CX75" s="3" t="n">
        <f aca="false">ABS(CU75-CU$80)</f>
        <v>9.31821877339992E-006</v>
      </c>
      <c r="CY75" s="0" t="s">
        <v>76</v>
      </c>
      <c r="CZ75" s="0" t="s">
        <v>39</v>
      </c>
      <c r="DA75" s="0" t="s">
        <v>66</v>
      </c>
      <c r="DB75" s="0" t="s">
        <v>25</v>
      </c>
      <c r="DC75" s="0" t="s">
        <v>22</v>
      </c>
      <c r="DD75" s="0" t="n">
        <v>0.0082495484662825</v>
      </c>
      <c r="DE75" s="0" t="n">
        <f aca="false">(DD75+DE74)</f>
        <v>0.247208912885417</v>
      </c>
      <c r="DF75" s="3" t="n">
        <f aca="false">DE75/SUM(DD$46:DD$80)</f>
        <v>0.856954964821657</v>
      </c>
      <c r="DG75" s="3" t="n">
        <f aca="false">ABS(DD75-DD$80)</f>
        <v>5.66722559239979E-006</v>
      </c>
      <c r="DH75" s="0" t="s">
        <v>76</v>
      </c>
      <c r="DI75" s="0" t="s">
        <v>41</v>
      </c>
      <c r="DJ75" s="0" t="s">
        <v>72</v>
      </c>
      <c r="DK75" s="0" t="s">
        <v>25</v>
      </c>
      <c r="DL75" s="0" t="s">
        <v>22</v>
      </c>
      <c r="DM75" s="0" t="n">
        <v>0.007654402862236</v>
      </c>
      <c r="DN75" s="0" t="n">
        <f aca="false">(DM75+DN74)</f>
        <v>0.229343791963548</v>
      </c>
      <c r="DO75" s="3" t="n">
        <f aca="false">DN75/SUM(DM$46:DM$80)</f>
        <v>0.856960161798695</v>
      </c>
      <c r="DP75" s="3" t="n">
        <f aca="false">ABS(DM75-DM$80)</f>
        <v>2.94839386199945E-006</v>
      </c>
    </row>
    <row r="76" customFormat="false" ht="12.8" hidden="false" customHeight="false" outlineLevel="0" collapsed="false">
      <c r="D76" s="0" t="n">
        <f aca="false">POWER(B76-$C$3, 2)/($F$3-1)</f>
        <v>0.000705940531001459</v>
      </c>
      <c r="O76" s="0" t="s">
        <v>76</v>
      </c>
      <c r="P76" s="0" t="s">
        <v>21</v>
      </c>
      <c r="U76" s="0" t="s">
        <v>22</v>
      </c>
      <c r="V76" s="0" t="n">
        <v>0.084930377227027</v>
      </c>
      <c r="W76" s="0" t="n">
        <f aca="false">(V76+W75)</f>
        <v>2.70030305897875</v>
      </c>
      <c r="Z76" s="3" t="n">
        <f aca="false">W76/SUM(V$45:V$79)</f>
        <v>0.913699089230528</v>
      </c>
      <c r="AA76" s="3" t="n">
        <f aca="false">ABS(V76-V$80)</f>
        <v>0.000491729011021222</v>
      </c>
      <c r="AB76" s="0" t="s">
        <v>76</v>
      </c>
      <c r="AC76" s="0" t="s">
        <v>23</v>
      </c>
      <c r="AF76" s="0" t="s">
        <v>30</v>
      </c>
      <c r="AG76" s="0" t="s">
        <v>25</v>
      </c>
      <c r="AH76" s="0" t="s">
        <v>22</v>
      </c>
      <c r="AI76" s="0" t="n">
        <v>0.033331476601095</v>
      </c>
      <c r="AL76" s="0" t="n">
        <f aca="false">(AI76+AL75)</f>
        <v>1.06328679355845</v>
      </c>
      <c r="AM76" s="3" t="n">
        <f aca="false">AL76/SUM(AI$45:AI$79)</f>
        <v>0.913880178118169</v>
      </c>
      <c r="AN76" s="3" t="n">
        <f aca="false">ABS(AI76-AI$80)</f>
        <v>8.90194382146617E-005</v>
      </c>
      <c r="AO76" s="0" t="s">
        <v>76</v>
      </c>
      <c r="AR76" s="0" t="s">
        <v>26</v>
      </c>
      <c r="AS76" s="0" t="s">
        <v>38</v>
      </c>
      <c r="AT76" s="0" t="s">
        <v>25</v>
      </c>
      <c r="AU76" s="0" t="s">
        <v>22</v>
      </c>
      <c r="AX76" s="0" t="n">
        <v>0.021465560154331</v>
      </c>
      <c r="AY76" s="0" t="n">
        <f aca="false">(AX76+AY75)</f>
        <v>0.685320978183812</v>
      </c>
      <c r="AZ76" s="3" t="n">
        <f aca="false">AY76/SUM(AX$45:AX$79)</f>
        <v>0.91400568877847</v>
      </c>
      <c r="BA76" s="3" t="n">
        <f aca="false">ABS(AX76-AX$80)</f>
        <v>4.27182430853719E-005</v>
      </c>
      <c r="BB76" s="0" t="s">
        <v>76</v>
      </c>
      <c r="BC76" s="0" t="s">
        <v>28</v>
      </c>
      <c r="BD76" s="0" t="s">
        <v>50</v>
      </c>
      <c r="BE76" s="0" t="s">
        <v>25</v>
      </c>
      <c r="BF76" s="0" t="s">
        <v>22</v>
      </c>
      <c r="BG76" s="0" t="n">
        <v>0.016205627158245</v>
      </c>
      <c r="BH76" s="0" t="n">
        <f aca="false">(BG76+BH75)</f>
        <v>0.5174791344317</v>
      </c>
      <c r="BI76" s="3" t="n">
        <f aca="false">BH76/SUM(BG$45:BG$79)</f>
        <v>0.914080647764538</v>
      </c>
      <c r="BJ76" s="3" t="n">
        <f aca="false">ABS(BG76-BG$80)</f>
        <v>3.07763255769401E-005</v>
      </c>
      <c r="BK76" s="0" t="s">
        <v>76</v>
      </c>
      <c r="BL76" s="0" t="s">
        <v>29</v>
      </c>
      <c r="BM76" s="0" t="s">
        <v>27</v>
      </c>
      <c r="BN76" s="0" t="s">
        <v>25</v>
      </c>
      <c r="BO76" s="0" t="s">
        <v>22</v>
      </c>
      <c r="BP76" s="0" t="n">
        <v>0.013228275800987</v>
      </c>
      <c r="BQ76" s="0" t="n">
        <f aca="false">(BP76+BQ75)</f>
        <v>0.422469501459704</v>
      </c>
      <c r="BR76" s="3" t="n">
        <f aca="false">BQ76/SUM(BP$45:BP$79)</f>
        <v>0.914045895270532</v>
      </c>
      <c r="BS76" s="3" t="n">
        <f aca="false">ABS(BP76-BP$80)</f>
        <v>2.26400150613697E-005</v>
      </c>
      <c r="BX76" s="0" t="s">
        <v>76</v>
      </c>
      <c r="BY76" s="0" t="s">
        <v>34</v>
      </c>
      <c r="BZ76" s="0" t="s">
        <v>38</v>
      </c>
      <c r="CA76" s="0" t="s">
        <v>25</v>
      </c>
      <c r="CB76" s="0" t="s">
        <v>22</v>
      </c>
      <c r="CC76" s="0" t="n">
        <v>0.011324870193528</v>
      </c>
      <c r="CD76" s="0" t="n">
        <f aca="false">(CC76+CD75)</f>
        <v>0.350319611121109</v>
      </c>
      <c r="CE76" s="3" t="n">
        <f aca="false">CD76/SUM(CC$46:CC$80)</f>
        <v>0.8854739092125</v>
      </c>
      <c r="CF76" s="3" t="n">
        <f aca="false">ABS(CC76-CC$80)</f>
        <v>3.99335212299991E-006</v>
      </c>
      <c r="CG76" s="0" t="s">
        <v>76</v>
      </c>
      <c r="CH76" s="0" t="s">
        <v>35</v>
      </c>
      <c r="CI76" s="0" t="s">
        <v>67</v>
      </c>
      <c r="CJ76" s="0" t="s">
        <v>25</v>
      </c>
      <c r="CK76" s="0" t="s">
        <v>22</v>
      </c>
      <c r="CL76" s="0" t="n">
        <v>0.0099868371490524</v>
      </c>
      <c r="CM76" s="0" t="n">
        <f aca="false">(CL76+CM75)</f>
        <v>0.309066687897938</v>
      </c>
      <c r="CN76" s="3" t="n">
        <f aca="false">CM76/SUM(CL$46:CL$80)</f>
        <v>0.885475422210981</v>
      </c>
      <c r="CO76" s="3" t="n">
        <f aca="false">ABS(CL76-CL$80)</f>
        <v>1.26326539089013E-005</v>
      </c>
      <c r="CP76" s="0" t="s">
        <v>76</v>
      </c>
      <c r="CQ76" s="0" t="s">
        <v>37</v>
      </c>
      <c r="CR76" s="0" t="s">
        <v>64</v>
      </c>
      <c r="CS76" s="0" t="s">
        <v>25</v>
      </c>
      <c r="CT76" s="0" t="s">
        <v>22</v>
      </c>
      <c r="CU76" s="0" t="n">
        <v>0.0090014786231112</v>
      </c>
      <c r="CV76" s="0" t="n">
        <f aca="false">(CU76+CV75)</f>
        <v>0.278721418248035</v>
      </c>
      <c r="CW76" s="3" t="n">
        <f aca="false">CV76/SUM(CU$46:CU$80)</f>
        <v>0.88554154238445</v>
      </c>
      <c r="CX76" s="3" t="n">
        <f aca="false">ABS(CU76-CU$80)</f>
        <v>7.55911689249988E-006</v>
      </c>
      <c r="CY76" s="0" t="s">
        <v>76</v>
      </c>
      <c r="CZ76" s="0" t="s">
        <v>39</v>
      </c>
      <c r="DA76" s="0" t="s">
        <v>38</v>
      </c>
      <c r="DB76" s="0" t="s">
        <v>25</v>
      </c>
      <c r="DC76" s="0" t="s">
        <v>22</v>
      </c>
      <c r="DD76" s="0" t="n">
        <v>0.0082496863229586</v>
      </c>
      <c r="DE76" s="0" t="n">
        <f aca="false">(DD76+DE75)</f>
        <v>0.255458599208376</v>
      </c>
      <c r="DF76" s="3" t="n">
        <f aca="false">DE76/SUM(DD$46:DD$80)</f>
        <v>0.885552678270434</v>
      </c>
      <c r="DG76" s="3" t="n">
        <f aca="false">ABS(DD76-DD$80)</f>
        <v>5.5293689162992E-006</v>
      </c>
      <c r="DH76" s="0" t="s">
        <v>76</v>
      </c>
      <c r="DI76" s="0" t="s">
        <v>41</v>
      </c>
      <c r="DJ76" s="0" t="s">
        <v>33</v>
      </c>
      <c r="DK76" s="0" t="s">
        <v>25</v>
      </c>
      <c r="DL76" s="0" t="s">
        <v>22</v>
      </c>
      <c r="DM76" s="0" t="n">
        <v>0.0076548105381578</v>
      </c>
      <c r="DN76" s="0" t="n">
        <f aca="false">(DM76+DN75)</f>
        <v>0.236998602501706</v>
      </c>
      <c r="DO76" s="3" t="n">
        <f aca="false">DN76/SUM(DM$46:DM$80)</f>
        <v>0.885562931558256</v>
      </c>
      <c r="DP76" s="3" t="n">
        <f aca="false">ABS(DM76-DM$80)</f>
        <v>2.54071794020001E-006</v>
      </c>
    </row>
    <row r="77" customFormat="false" ht="12.8" hidden="false" customHeight="false" outlineLevel="0" collapsed="false">
      <c r="D77" s="0" t="n">
        <f aca="false">POWER(B77-$C$3, 2)/($F$3-1)</f>
        <v>0.000705940531001459</v>
      </c>
      <c r="O77" s="0" t="s">
        <v>76</v>
      </c>
      <c r="P77" s="0" t="s">
        <v>21</v>
      </c>
      <c r="U77" s="0" t="s">
        <v>22</v>
      </c>
      <c r="V77" s="0" t="n">
        <v>0.084930855650221</v>
      </c>
      <c r="W77" s="0" t="n">
        <f aca="false">(V77+W76)</f>
        <v>2.78523391462897</v>
      </c>
      <c r="Z77" s="3" t="n">
        <f aca="false">W77/SUM(V$45:V$79)</f>
        <v>0.942437065583643</v>
      </c>
      <c r="AA77" s="3" t="n">
        <f aca="false">ABS(V77-V$80)</f>
        <v>0.000492207434215214</v>
      </c>
      <c r="AB77" s="0" t="s">
        <v>76</v>
      </c>
      <c r="AC77" s="0" t="s">
        <v>23</v>
      </c>
      <c r="AF77" s="0" t="s">
        <v>49</v>
      </c>
      <c r="AG77" s="0" t="s">
        <v>25</v>
      </c>
      <c r="AH77" s="0" t="s">
        <v>22</v>
      </c>
      <c r="AI77" s="0" t="n">
        <v>0.033372609812063</v>
      </c>
      <c r="AL77" s="0" t="n">
        <f aca="false">(AI77+AL76)</f>
        <v>1.09665940337052</v>
      </c>
      <c r="AM77" s="3" t="n">
        <f aca="false">AL77/SUM(AI$45:AI$79)</f>
        <v>0.942563471077398</v>
      </c>
      <c r="AN77" s="3" t="n">
        <f aca="false">ABS(AI77-AI$80)</f>
        <v>0.00013015264918266</v>
      </c>
      <c r="AO77" s="0" t="s">
        <v>76</v>
      </c>
      <c r="AR77" s="0" t="s">
        <v>26</v>
      </c>
      <c r="AS77" s="0" t="s">
        <v>49</v>
      </c>
      <c r="AT77" s="0" t="s">
        <v>25</v>
      </c>
      <c r="AU77" s="0" t="s">
        <v>22</v>
      </c>
      <c r="AX77" s="0" t="n">
        <v>0.02146671123854</v>
      </c>
      <c r="AY77" s="0" t="n">
        <f aca="false">(AX77+AY76)</f>
        <v>0.706787689422352</v>
      </c>
      <c r="AZ77" s="3" t="n">
        <f aca="false">AY77/SUM(AX$45:AX$79)</f>
        <v>0.942635625430034</v>
      </c>
      <c r="BA77" s="3" t="n">
        <f aca="false">ABS(AX77-AX$80)</f>
        <v>4.38693272943706E-005</v>
      </c>
      <c r="BB77" s="0" t="s">
        <v>76</v>
      </c>
      <c r="BC77" s="0" t="s">
        <v>28</v>
      </c>
      <c r="BD77" s="0" t="s">
        <v>27</v>
      </c>
      <c r="BE77" s="0" t="s">
        <v>25</v>
      </c>
      <c r="BF77" s="0" t="s">
        <v>22</v>
      </c>
      <c r="BG77" s="0" t="n">
        <v>0.016209401844513</v>
      </c>
      <c r="BH77" s="0" t="n">
        <f aca="false">(BG77+BH76)</f>
        <v>0.533688536276213</v>
      </c>
      <c r="BI77" s="3" t="n">
        <f aca="false">BH77/SUM(BG$45:BG$79)</f>
        <v>0.942713107610827</v>
      </c>
      <c r="BJ77" s="3" t="n">
        <f aca="false">ABS(BG77-BG$80)</f>
        <v>3.45510118449424E-005</v>
      </c>
      <c r="BK77" s="0" t="s">
        <v>76</v>
      </c>
      <c r="BL77" s="0" t="s">
        <v>29</v>
      </c>
      <c r="BM77" s="0" t="s">
        <v>67</v>
      </c>
      <c r="BN77" s="0" t="s">
        <v>25</v>
      </c>
      <c r="BO77" s="0" t="s">
        <v>22</v>
      </c>
      <c r="BP77" s="0" t="n">
        <v>0.013238086166397</v>
      </c>
      <c r="BQ77" s="0" t="n">
        <f aca="false">(BP77+BQ76)</f>
        <v>0.435707587626101</v>
      </c>
      <c r="BR77" s="3" t="n">
        <f aca="false">BQ77/SUM(BP$45:BP$79)</f>
        <v>0.942687532784778</v>
      </c>
      <c r="BS77" s="3" t="n">
        <f aca="false">ABS(BP77-BP$80)</f>
        <v>3.24503804713695E-005</v>
      </c>
      <c r="BX77" s="0" t="s">
        <v>76</v>
      </c>
      <c r="BY77" s="0" t="s">
        <v>34</v>
      </c>
      <c r="BZ77" s="0" t="s">
        <v>50</v>
      </c>
      <c r="CA77" s="0" t="s">
        <v>25</v>
      </c>
      <c r="CB77" s="0" t="s">
        <v>22</v>
      </c>
      <c r="CC77" s="0" t="n">
        <v>0.011326547890249</v>
      </c>
      <c r="CD77" s="0" t="n">
        <f aca="false">(CC77+CD76)</f>
        <v>0.361646159011358</v>
      </c>
      <c r="CE77" s="3" t="n">
        <f aca="false">CD77/SUM(CC$46:CC$80)</f>
        <v>0.914103087596676</v>
      </c>
      <c r="CF77" s="3" t="n">
        <f aca="false">ABS(CC77-CC$80)</f>
        <v>2.31565540200103E-006</v>
      </c>
      <c r="CG77" s="0" t="s">
        <v>76</v>
      </c>
      <c r="CH77" s="0" t="s">
        <v>35</v>
      </c>
      <c r="CI77" s="0" t="s">
        <v>70</v>
      </c>
      <c r="CJ77" s="0" t="s">
        <v>25</v>
      </c>
      <c r="CK77" s="0" t="s">
        <v>22</v>
      </c>
      <c r="CL77" s="0" t="n">
        <v>0.0099886079545967</v>
      </c>
      <c r="CM77" s="0" t="n">
        <f aca="false">(CL77+CM76)</f>
        <v>0.319055295852535</v>
      </c>
      <c r="CN77" s="3" t="n">
        <f aca="false">CM77/SUM(CL$46:CL$80)</f>
        <v>0.914092763361695</v>
      </c>
      <c r="CO77" s="3" t="n">
        <f aca="false">ABS(CL77-CL$80)</f>
        <v>1.08618483646E-005</v>
      </c>
      <c r="CP77" s="0" t="s">
        <v>76</v>
      </c>
      <c r="CQ77" s="0" t="s">
        <v>37</v>
      </c>
      <c r="CR77" s="0" t="s">
        <v>70</v>
      </c>
      <c r="CS77" s="0" t="s">
        <v>25</v>
      </c>
      <c r="CT77" s="0" t="s">
        <v>22</v>
      </c>
      <c r="CU77" s="0" t="n">
        <v>0.0090041929548115</v>
      </c>
      <c r="CV77" s="0" t="n">
        <f aca="false">(CU77+CV76)</f>
        <v>0.287725611202846</v>
      </c>
      <c r="CW77" s="3" t="n">
        <f aca="false">CV77/SUM(CU$46:CU$80)</f>
        <v>0.914149271805643</v>
      </c>
      <c r="CX77" s="3" t="n">
        <f aca="false">ABS(CU77-CU$80)</f>
        <v>4.84478519219983E-006</v>
      </c>
      <c r="CY77" s="0" t="s">
        <v>76</v>
      </c>
      <c r="CZ77" s="0" t="s">
        <v>39</v>
      </c>
      <c r="DA77" s="0" t="s">
        <v>57</v>
      </c>
      <c r="DB77" s="0" t="s">
        <v>25</v>
      </c>
      <c r="DC77" s="0" t="s">
        <v>22</v>
      </c>
      <c r="DD77" s="0" t="n">
        <v>0.0082514863770373</v>
      </c>
      <c r="DE77" s="0" t="n">
        <f aca="false">(DD77+DE76)</f>
        <v>0.263710085585413</v>
      </c>
      <c r="DF77" s="3" t="n">
        <f aca="false">DE77/SUM(DD$46:DD$80)</f>
        <v>0.914156631645035</v>
      </c>
      <c r="DG77" s="3" t="n">
        <f aca="false">ABS(DD77-DD$80)</f>
        <v>3.72931483759963E-006</v>
      </c>
      <c r="DH77" s="0" t="s">
        <v>76</v>
      </c>
      <c r="DI77" s="0" t="s">
        <v>41</v>
      </c>
      <c r="DJ77" s="0" t="s">
        <v>61</v>
      </c>
      <c r="DK77" s="0" t="s">
        <v>25</v>
      </c>
      <c r="DL77" s="0" t="s">
        <v>22</v>
      </c>
      <c r="DM77" s="0" t="n">
        <v>0.0076555344711253</v>
      </c>
      <c r="DN77" s="0" t="n">
        <f aca="false">(DM77+DN76)</f>
        <v>0.244654136972831</v>
      </c>
      <c r="DO77" s="3" t="n">
        <f aca="false">DN77/SUM(DM$46:DM$80)</f>
        <v>0.914168406347274</v>
      </c>
      <c r="DP77" s="3" t="n">
        <f aca="false">ABS(DM77-DM$80)</f>
        <v>1.81678497270053E-006</v>
      </c>
    </row>
    <row r="78" customFormat="false" ht="12.8" hidden="false" customHeight="false" outlineLevel="0" collapsed="false">
      <c r="D78" s="0" t="n">
        <f aca="false">POWER(B78-$C$3, 2)/($F$3-1)</f>
        <v>0.000705940531001459</v>
      </c>
      <c r="O78" s="0" t="s">
        <v>76</v>
      </c>
      <c r="P78" s="0" t="s">
        <v>21</v>
      </c>
      <c r="U78" s="0" t="s">
        <v>22</v>
      </c>
      <c r="V78" s="0" t="n">
        <v>0.084996593879241</v>
      </c>
      <c r="W78" s="0" t="n">
        <f aca="false">(V78+W77)</f>
        <v>2.87023050850821</v>
      </c>
      <c r="Z78" s="3" t="n">
        <f aca="false">W78/SUM(V$45:V$79)</f>
        <v>0.971197285721501</v>
      </c>
      <c r="AA78" s="3" t="n">
        <f aca="false">ABS(V78-V$80)</f>
        <v>0.000557945663235221</v>
      </c>
      <c r="AB78" s="0" t="s">
        <v>76</v>
      </c>
      <c r="AC78" s="0" t="s">
        <v>23</v>
      </c>
      <c r="AF78" s="0" t="s">
        <v>54</v>
      </c>
      <c r="AG78" s="0" t="s">
        <v>25</v>
      </c>
      <c r="AH78" s="0" t="s">
        <v>22</v>
      </c>
      <c r="AI78" s="0" t="n">
        <v>0.033378086654032</v>
      </c>
      <c r="AL78" s="0" t="n">
        <f aca="false">(AI78+AL77)</f>
        <v>1.13003749002455</v>
      </c>
      <c r="AM78" s="3" t="n">
        <f aca="false">AL78/SUM(AI$45:AI$79)</f>
        <v>0.971251471305958</v>
      </c>
      <c r="AN78" s="3" t="n">
        <f aca="false">ABS(AI78-AI$80)</f>
        <v>0.000135629491151659</v>
      </c>
      <c r="AO78" s="0" t="s">
        <v>76</v>
      </c>
      <c r="AR78" s="0" t="s">
        <v>26</v>
      </c>
      <c r="AS78" s="0" t="s">
        <v>27</v>
      </c>
      <c r="AT78" s="0" t="s">
        <v>25</v>
      </c>
      <c r="AU78" s="0" t="s">
        <v>22</v>
      </c>
      <c r="AX78" s="0" t="n">
        <v>0.021490942483532</v>
      </c>
      <c r="AY78" s="0" t="n">
        <f aca="false">(AX78+AY77)</f>
        <v>0.728278631905884</v>
      </c>
      <c r="AZ78" s="3" t="n">
        <f aca="false">AY78/SUM(AX$45:AX$79)</f>
        <v>0.971297879049083</v>
      </c>
      <c r="BA78" s="3" t="n">
        <f aca="false">ABS(AX78-AX$80)</f>
        <v>6.81005722863726E-005</v>
      </c>
      <c r="BB78" s="0" t="s">
        <v>76</v>
      </c>
      <c r="BC78" s="0" t="s">
        <v>28</v>
      </c>
      <c r="BD78" s="0" t="s">
        <v>36</v>
      </c>
      <c r="BE78" s="0" t="s">
        <v>25</v>
      </c>
      <c r="BF78" s="0" t="s">
        <v>22</v>
      </c>
      <c r="BG78" s="0" t="n">
        <v>0.016215398275029</v>
      </c>
      <c r="BH78" s="0" t="n">
        <f aca="false">(BG78+BH77)</f>
        <v>0.549903934551242</v>
      </c>
      <c r="BI78" s="3" t="n">
        <f aca="false">BH78/SUM(BG$45:BG$79)</f>
        <v>0.971356159615768</v>
      </c>
      <c r="BJ78" s="3" t="n">
        <f aca="false">ABS(BG78-BG$80)</f>
        <v>4.05474423609414E-005</v>
      </c>
      <c r="BK78" s="0" t="s">
        <v>76</v>
      </c>
      <c r="BL78" s="0" t="s">
        <v>29</v>
      </c>
      <c r="BM78" s="0" t="s">
        <v>55</v>
      </c>
      <c r="BN78" s="0" t="s">
        <v>25</v>
      </c>
      <c r="BO78" s="0" t="s">
        <v>22</v>
      </c>
      <c r="BP78" s="0" t="n">
        <v>0.013239275738601</v>
      </c>
      <c r="BQ78" s="0" t="n">
        <f aca="false">(BP78+BQ77)</f>
        <v>0.448946863364702</v>
      </c>
      <c r="BR78" s="3" t="n">
        <f aca="false">BQ78/SUM(BP$45:BP$79)</f>
        <v>0.971331744031769</v>
      </c>
      <c r="BS78" s="3" t="n">
        <f aca="false">ABS(BP78-BP$80)</f>
        <v>3.36399526753694E-005</v>
      </c>
      <c r="BX78" s="0" t="s">
        <v>76</v>
      </c>
      <c r="BY78" s="0" t="s">
        <v>34</v>
      </c>
      <c r="BZ78" s="0" t="s">
        <v>27</v>
      </c>
      <c r="CA78" s="0" t="s">
        <v>25</v>
      </c>
      <c r="CB78" s="0" t="s">
        <v>22</v>
      </c>
      <c r="CC78" s="0" t="n">
        <v>0.011326831997566</v>
      </c>
      <c r="CD78" s="0" t="n">
        <f aca="false">(CC78+CD77)</f>
        <v>0.372972991008924</v>
      </c>
      <c r="CE78" s="3" t="n">
        <f aca="false">CD78/SUM(CC$46:CC$80)</f>
        <v>0.942732984095422</v>
      </c>
      <c r="CF78" s="3" t="n">
        <f aca="false">ABS(CC78-CC$80)</f>
        <v>2.03154808500056E-006</v>
      </c>
      <c r="CG78" s="0" t="s">
        <v>76</v>
      </c>
      <c r="CH78" s="0" t="s">
        <v>35</v>
      </c>
      <c r="CI78" s="0" t="s">
        <v>57</v>
      </c>
      <c r="CJ78" s="0" t="s">
        <v>25</v>
      </c>
      <c r="CK78" s="0" t="s">
        <v>22</v>
      </c>
      <c r="CL78" s="0" t="n">
        <v>0.0099913313646151</v>
      </c>
      <c r="CM78" s="0" t="n">
        <f aca="false">(CL78+CM77)</f>
        <v>0.32904662721715</v>
      </c>
      <c r="CN78" s="3" t="n">
        <f aca="false">CM78/SUM(CL$46:CL$80)</f>
        <v>0.942717907076484</v>
      </c>
      <c r="CO78" s="3" t="n">
        <f aca="false">ABS(CL78-CL$80)</f>
        <v>8.1384383462009E-006</v>
      </c>
      <c r="CP78" s="0" t="s">
        <v>76</v>
      </c>
      <c r="CQ78" s="0" t="s">
        <v>37</v>
      </c>
      <c r="CR78" s="0" t="s">
        <v>63</v>
      </c>
      <c r="CS78" s="0" t="s">
        <v>25</v>
      </c>
      <c r="CT78" s="0" t="s">
        <v>22</v>
      </c>
      <c r="CU78" s="0" t="n">
        <v>0.0090053747013362</v>
      </c>
      <c r="CV78" s="0" t="n">
        <f aca="false">(CU78+CV77)</f>
        <v>0.296730985904183</v>
      </c>
      <c r="CW78" s="3" t="n">
        <f aca="false">CV78/SUM(CU$46:CU$80)</f>
        <v>0.942760755820389</v>
      </c>
      <c r="CX78" s="3" t="n">
        <f aca="false">ABS(CU78-CU$80)</f>
        <v>3.66303866750073E-006</v>
      </c>
      <c r="CY78" s="0" t="s">
        <v>76</v>
      </c>
      <c r="CZ78" s="0" t="s">
        <v>39</v>
      </c>
      <c r="DA78" s="0" t="s">
        <v>63</v>
      </c>
      <c r="DB78" s="0" t="s">
        <v>25</v>
      </c>
      <c r="DC78" s="0" t="s">
        <v>22</v>
      </c>
      <c r="DD78" s="0" t="n">
        <v>0.0082531551708539</v>
      </c>
      <c r="DE78" s="0" t="n">
        <f aca="false">(DD78+DE77)</f>
        <v>0.271963240756267</v>
      </c>
      <c r="DF78" s="3" t="n">
        <f aca="false">DE78/SUM(DD$46:DD$80)</f>
        <v>0.942766369928966</v>
      </c>
      <c r="DG78" s="3" t="n">
        <f aca="false">ABS(DD78-DD$80)</f>
        <v>2.06052102099882E-006</v>
      </c>
      <c r="DH78" s="0" t="s">
        <v>76</v>
      </c>
      <c r="DI78" s="0" t="s">
        <v>41</v>
      </c>
      <c r="DJ78" s="0" t="s">
        <v>73</v>
      </c>
      <c r="DK78" s="0" t="s">
        <v>25</v>
      </c>
      <c r="DL78" s="0" t="s">
        <v>22</v>
      </c>
      <c r="DM78" s="0" t="n">
        <v>0.0076559668949917</v>
      </c>
      <c r="DN78" s="0" t="n">
        <f aca="false">(DM78+DN77)</f>
        <v>0.252310103867823</v>
      </c>
      <c r="DO78" s="3" t="n">
        <f aca="false">DN78/SUM(DM$46:DM$80)</f>
        <v>0.942775496920279</v>
      </c>
      <c r="DP78" s="3" t="n">
        <f aca="false">ABS(DM78-DM$80)</f>
        <v>1.38436110630035E-006</v>
      </c>
    </row>
    <row r="79" customFormat="false" ht="12.8" hidden="false" customHeight="false" outlineLevel="0" collapsed="false">
      <c r="D79" s="0" t="n">
        <f aca="false">POWER(B79-$C$3, 2)/($F$3-1)</f>
        <v>0.000705940531001459</v>
      </c>
      <c r="O79" s="0" t="s">
        <v>76</v>
      </c>
      <c r="P79" s="0" t="s">
        <v>21</v>
      </c>
      <c r="U79" s="0" t="s">
        <v>22</v>
      </c>
      <c r="V79" s="0" t="n">
        <v>0.08512217905199</v>
      </c>
      <c r="W79" s="0" t="n">
        <f aca="false">(V79+W78)</f>
        <v>2.9553526875602</v>
      </c>
      <c r="Z79" s="3" t="n">
        <f aca="false">W79/SUM(V$45:V$79)</f>
        <v>1</v>
      </c>
      <c r="AA79" s="3" t="n">
        <f aca="false">ABS(V79-V$80)</f>
        <v>0.000683530835984214</v>
      </c>
      <c r="AB79" s="0" t="s">
        <v>76</v>
      </c>
      <c r="AC79" s="0" t="s">
        <v>23</v>
      </c>
      <c r="AF79" s="0" t="s">
        <v>33</v>
      </c>
      <c r="AG79" s="0" t="s">
        <v>25</v>
      </c>
      <c r="AH79" s="0" t="s">
        <v>22</v>
      </c>
      <c r="AI79" s="0" t="n">
        <v>0.033448510676263</v>
      </c>
      <c r="AL79" s="0" t="n">
        <f aca="false">(AI79+AL78)</f>
        <v>1.16348600070081</v>
      </c>
      <c r="AM79" s="3" t="n">
        <f aca="false">AL79/SUM(AI$45:AI$79)</f>
        <v>1</v>
      </c>
      <c r="AN79" s="3" t="n">
        <f aca="false">ABS(AI79-AI$80)</f>
        <v>0.00020605351338266</v>
      </c>
      <c r="AO79" s="0" t="s">
        <v>76</v>
      </c>
      <c r="AR79" s="0" t="s">
        <v>26</v>
      </c>
      <c r="AS79" s="0" t="s">
        <v>30</v>
      </c>
      <c r="AT79" s="0" t="s">
        <v>25</v>
      </c>
      <c r="AU79" s="0" t="s">
        <v>22</v>
      </c>
      <c r="AX79" s="0" t="n">
        <v>0.021520834987713</v>
      </c>
      <c r="AY79" s="0" t="n">
        <f aca="false">(AX79+AY78)</f>
        <v>0.749799466893597</v>
      </c>
      <c r="AZ79" s="3" t="n">
        <f aca="false">AY79/SUM(AX$45:AX$79)</f>
        <v>1</v>
      </c>
      <c r="BA79" s="3" t="n">
        <f aca="false">ABS(AX79-AX$80)</f>
        <v>9.79930764673717E-005</v>
      </c>
      <c r="BB79" s="0" t="s">
        <v>76</v>
      </c>
      <c r="BC79" s="0" t="s">
        <v>28</v>
      </c>
      <c r="BD79" s="0" t="s">
        <v>48</v>
      </c>
      <c r="BE79" s="0" t="s">
        <v>25</v>
      </c>
      <c r="BF79" s="0" t="s">
        <v>22</v>
      </c>
      <c r="BG79" s="0" t="n">
        <v>0.01621584459214</v>
      </c>
      <c r="BH79" s="0" t="n">
        <f aca="false">(BG79+BH78)</f>
        <v>0.566119779143382</v>
      </c>
      <c r="BI79" s="3" t="n">
        <f aca="false">BH79/SUM(BG$45:BG$79)</f>
        <v>1</v>
      </c>
      <c r="BJ79" s="3" t="n">
        <f aca="false">ABS(BG79-BG$80)</f>
        <v>4.09937594719398E-005</v>
      </c>
      <c r="BK79" s="0" t="s">
        <v>76</v>
      </c>
      <c r="BL79" s="0" t="s">
        <v>29</v>
      </c>
      <c r="BM79" s="0" t="s">
        <v>42</v>
      </c>
      <c r="BN79" s="0" t="s">
        <v>25</v>
      </c>
      <c r="BO79" s="0" t="s">
        <v>22</v>
      </c>
      <c r="BP79" s="0" t="n">
        <v>0.013250389142695</v>
      </c>
      <c r="BQ79" s="0" t="n">
        <f aca="false">(BP79+BQ78)</f>
        <v>0.462197252507397</v>
      </c>
      <c r="BR79" s="3" t="n">
        <f aca="false">BQ79/SUM(BP$45:BP$79)</f>
        <v>1</v>
      </c>
      <c r="BS79" s="3" t="n">
        <f aca="false">ABS(BP79-BP$80)</f>
        <v>4.47533567693691E-005</v>
      </c>
      <c r="BX79" s="0" t="s">
        <v>76</v>
      </c>
      <c r="BY79" s="0" t="s">
        <v>34</v>
      </c>
      <c r="BZ79" s="0" t="s">
        <v>67</v>
      </c>
      <c r="CA79" s="0" t="s">
        <v>25</v>
      </c>
      <c r="CB79" s="0" t="s">
        <v>22</v>
      </c>
      <c r="CC79" s="0" t="n">
        <v>0.011327658044692</v>
      </c>
      <c r="CD79" s="0" t="n">
        <f aca="false">(CC79+CD78)</f>
        <v>0.384300649053616</v>
      </c>
      <c r="CE79" s="3" t="n">
        <f aca="false">CD79/SUM(CC$46:CC$80)</f>
        <v>0.971364968525172</v>
      </c>
      <c r="CF79" s="3" t="n">
        <f aca="false">ABS(CC79-CC$80)</f>
        <v>1.20550095900063E-006</v>
      </c>
      <c r="CG79" s="0" t="s">
        <v>76</v>
      </c>
      <c r="CH79" s="0" t="s">
        <v>35</v>
      </c>
      <c r="CI79" s="0" t="s">
        <v>56</v>
      </c>
      <c r="CJ79" s="0" t="s">
        <v>25</v>
      </c>
      <c r="CK79" s="0" t="s">
        <v>22</v>
      </c>
      <c r="CL79" s="0" t="n">
        <v>0.0099942943283199</v>
      </c>
      <c r="CM79" s="0" t="n">
        <f aca="false">(CL79+CM78)</f>
        <v>0.33904092154547</v>
      </c>
      <c r="CN79" s="3" t="n">
        <f aca="false">CM79/SUM(CL$46:CL$80)</f>
        <v>0.971351539676165</v>
      </c>
      <c r="CO79" s="3" t="n">
        <f aca="false">ABS(CL79-CL$80)</f>
        <v>5.17547464140046E-006</v>
      </c>
      <c r="CP79" s="0" t="s">
        <v>76</v>
      </c>
      <c r="CQ79" s="0" t="s">
        <v>37</v>
      </c>
      <c r="CR79" s="0" t="s">
        <v>27</v>
      </c>
      <c r="CS79" s="0" t="s">
        <v>25</v>
      </c>
      <c r="CT79" s="0" t="s">
        <v>22</v>
      </c>
      <c r="CU79" s="0" t="n">
        <v>0.0090068345297813</v>
      </c>
      <c r="CV79" s="0" t="n">
        <f aca="false">(CU79+CV78)</f>
        <v>0.305737820433964</v>
      </c>
      <c r="CW79" s="3" t="n">
        <f aca="false">CV79/SUM(CU$46:CU$80)</f>
        <v>0.971376877938447</v>
      </c>
      <c r="CX79" s="3" t="n">
        <f aca="false">ABS(CU79-CU$80)</f>
        <v>2.20321022239948E-006</v>
      </c>
      <c r="CY79" s="0" t="s">
        <v>76</v>
      </c>
      <c r="CZ79" s="0" t="s">
        <v>39</v>
      </c>
      <c r="DA79" s="0" t="s">
        <v>60</v>
      </c>
      <c r="DB79" s="0" t="s">
        <v>25</v>
      </c>
      <c r="DC79" s="0" t="s">
        <v>22</v>
      </c>
      <c r="DD79" s="0" t="n">
        <v>0.0082551775623272</v>
      </c>
      <c r="DE79" s="0" t="n">
        <f aca="false">(DD79+DE78)</f>
        <v>0.280218418318594</v>
      </c>
      <c r="DF79" s="3" t="n">
        <f aca="false">DE79/SUM(DD$46:DD$80)</f>
        <v>0.971383118876038</v>
      </c>
      <c r="DG79" s="3" t="n">
        <f aca="false">ABS(DD79-DD$80)</f>
        <v>3.81295476997723E-008</v>
      </c>
      <c r="DH79" s="0" t="s">
        <v>76</v>
      </c>
      <c r="DI79" s="0" t="s">
        <v>41</v>
      </c>
      <c r="DJ79" s="0" t="s">
        <v>32</v>
      </c>
      <c r="DK79" s="0" t="s">
        <v>25</v>
      </c>
      <c r="DL79" s="0" t="s">
        <v>22</v>
      </c>
      <c r="DM79" s="0" t="n">
        <v>0.0076573449393314</v>
      </c>
      <c r="DN79" s="0" t="n">
        <f aca="false">(DM79+DN78)</f>
        <v>0.259967448807154</v>
      </c>
      <c r="DO79" s="3" t="n">
        <f aca="false">DN79/SUM(DM$46:DM$80)</f>
        <v>0.971387736658605</v>
      </c>
      <c r="DP79" s="3" t="n">
        <f aca="false">ABS(DM79-DM$80)</f>
        <v>6.31676660024089E-009</v>
      </c>
    </row>
    <row r="80" customFormat="false" ht="12.8" hidden="false" customHeight="false" outlineLevel="0" collapsed="false">
      <c r="D80" s="0" t="n">
        <f aca="false">POWER(B80-$C$3, 2)/($F$3-1)</f>
        <v>0.000705940531001459</v>
      </c>
      <c r="V80" s="2" t="n">
        <f aca="false">AVERAGE(V45:V79)</f>
        <v>0.0844386482160058</v>
      </c>
      <c r="AA80" s="6" t="n">
        <f aca="false">SUM(AA45:AA79)/(35*2*V80)</f>
        <v>0.0018875444353374</v>
      </c>
      <c r="AI80" s="2" t="n">
        <f aca="false">AVERAGE(AI45:AI79)</f>
        <v>0.0332424571628803</v>
      </c>
      <c r="AJ80" s="2"/>
      <c r="AK80" s="2"/>
      <c r="AN80" s="6" t="n">
        <f aca="false">SUM(AN45:AN79)/(35*2*AI80)</f>
        <v>0.000979276212559108</v>
      </c>
      <c r="AX80" s="2" t="n">
        <f aca="false">AVERAGE(AX45:AX79)</f>
        <v>0.0214228419112456</v>
      </c>
      <c r="BA80" s="6" t="n">
        <f aca="false">SUM(BA45:BA79)/(35*2*AX80)</f>
        <v>0.000760431663421469</v>
      </c>
      <c r="BG80" s="2" t="n">
        <f aca="false">AVERAGE(BG45:BG79)</f>
        <v>0.0161748508326681</v>
      </c>
      <c r="BJ80" s="6" t="n">
        <f aca="false">SUM(BJ45:BJ79)/(35*2*BG80)</f>
        <v>0.000700781086038703</v>
      </c>
      <c r="BP80" s="2" t="n">
        <f aca="false">AVERAGE(BP45:BP79)</f>
        <v>0.0132056357859256</v>
      </c>
      <c r="BS80" s="6" t="n">
        <f aca="false">SUM(BS45:BS79)/(35*2*BP80)</f>
        <v>0.00063518415455961</v>
      </c>
      <c r="BX80" s="0" t="s">
        <v>76</v>
      </c>
      <c r="BY80" s="0" t="s">
        <v>34</v>
      </c>
      <c r="BZ80" s="0" t="s">
        <v>55</v>
      </c>
      <c r="CA80" s="0" t="s">
        <v>25</v>
      </c>
      <c r="CB80" s="0" t="s">
        <v>22</v>
      </c>
      <c r="CC80" s="0" t="n">
        <v>0.011328863545651</v>
      </c>
      <c r="CD80" s="0" t="n">
        <f aca="false">(CC80+CD79)</f>
        <v>0.395629512599267</v>
      </c>
      <c r="CE80" s="3" t="n">
        <f aca="false">CD80/SUM(CC$46:CC$80)</f>
        <v>1</v>
      </c>
      <c r="CF80" s="3" t="n">
        <f aca="false">ABS(CC80-CC$80)</f>
        <v>0</v>
      </c>
      <c r="CG80" s="0" t="s">
        <v>76</v>
      </c>
      <c r="CH80" s="0" t="s">
        <v>35</v>
      </c>
      <c r="CI80" s="0" t="s">
        <v>27</v>
      </c>
      <c r="CJ80" s="0" t="s">
        <v>25</v>
      </c>
      <c r="CK80" s="0" t="s">
        <v>22</v>
      </c>
      <c r="CL80" s="0" t="n">
        <v>0.0099994698029613</v>
      </c>
      <c r="CM80" s="0" t="n">
        <f aca="false">(CL80+CM79)</f>
        <v>0.349040391348431</v>
      </c>
      <c r="CN80" s="3" t="n">
        <f aca="false">CM80/SUM(CL$46:CL$80)</f>
        <v>1</v>
      </c>
      <c r="CO80" s="3" t="n">
        <f aca="false">ABS(CL80-CL$80)</f>
        <v>0</v>
      </c>
      <c r="CP80" s="0" t="s">
        <v>76</v>
      </c>
      <c r="CQ80" s="0" t="s">
        <v>37</v>
      </c>
      <c r="CR80" s="0" t="s">
        <v>60</v>
      </c>
      <c r="CS80" s="0" t="s">
        <v>25</v>
      </c>
      <c r="CT80" s="0" t="s">
        <v>22</v>
      </c>
      <c r="CU80" s="0" t="n">
        <v>0.0090090377400037</v>
      </c>
      <c r="CV80" s="0" t="n">
        <f aca="false">(CU80+CV79)</f>
        <v>0.314746858173968</v>
      </c>
      <c r="CW80" s="3" t="n">
        <f aca="false">CV80/SUM(CU$46:CU$80)</f>
        <v>1</v>
      </c>
      <c r="CX80" s="3" t="n">
        <f aca="false">ABS(CU80-CU$80)</f>
        <v>0</v>
      </c>
      <c r="CY80" s="0" t="s">
        <v>76</v>
      </c>
      <c r="CZ80" s="0" t="s">
        <v>39</v>
      </c>
      <c r="DA80" s="0" t="s">
        <v>64</v>
      </c>
      <c r="DB80" s="0" t="s">
        <v>25</v>
      </c>
      <c r="DC80" s="0" t="s">
        <v>22</v>
      </c>
      <c r="DD80" s="0" t="n">
        <v>0.0082552156918749</v>
      </c>
      <c r="DE80" s="0" t="n">
        <f aca="false">(DD80+DE79)</f>
        <v>0.288473634010469</v>
      </c>
      <c r="DF80" s="3" t="n">
        <f aca="false">DE80/SUM(DD$46:DD$80)</f>
        <v>1</v>
      </c>
      <c r="DG80" s="3" t="n">
        <f aca="false">ABS(DD80-DD$80)</f>
        <v>0</v>
      </c>
      <c r="DH80" s="0" t="s">
        <v>76</v>
      </c>
      <c r="DI80" s="0" t="s">
        <v>41</v>
      </c>
      <c r="DJ80" s="0" t="s">
        <v>52</v>
      </c>
      <c r="DK80" s="0" t="s">
        <v>25</v>
      </c>
      <c r="DL80" s="0" t="s">
        <v>22</v>
      </c>
      <c r="DM80" s="0" t="n">
        <v>0.007657351256098</v>
      </c>
      <c r="DN80" s="0" t="n">
        <f aca="false">(DM80+DN79)</f>
        <v>0.267624800063252</v>
      </c>
      <c r="DO80" s="3" t="n">
        <f aca="false">DN80/SUM(DM$46:DM$80)</f>
        <v>1</v>
      </c>
      <c r="DP80" s="3" t="n">
        <f aca="false">ABS(DM80-DM$80)</f>
        <v>0</v>
      </c>
    </row>
    <row r="81" customFormat="false" ht="12.8" hidden="false" customHeight="false" outlineLevel="0" collapsed="false">
      <c r="D81" s="0" t="n">
        <f aca="false">POWER(B81-$C$3, 2)/($F$3-1)</f>
        <v>0.000705940531001459</v>
      </c>
      <c r="V81" s="2" t="n">
        <v>0.000139601352231263</v>
      </c>
      <c r="AI81" s="2" t="n">
        <v>2.91327979876238E-005</v>
      </c>
      <c r="AJ81" s="2"/>
      <c r="AK81" s="2"/>
      <c r="AX81" s="2" t="n">
        <v>1.45792966997896E-005</v>
      </c>
      <c r="BG81" s="2" t="n">
        <v>8.60925222170519E-006</v>
      </c>
      <c r="BP81" s="2" t="n">
        <v>6.78659820886667E-006</v>
      </c>
      <c r="CC81" s="2" t="n">
        <f aca="false">AVERAGE(CC46:CC80)</f>
        <v>0.0113037003599791</v>
      </c>
      <c r="CF81" s="6" t="n">
        <f aca="false">SUM(CF46:CF80)/(35*2*CC81)</f>
        <v>0.00111305080949573</v>
      </c>
      <c r="CL81" s="2" t="n">
        <f aca="false">AVERAGE(CL46:CL80)</f>
        <v>0.00997258260995517</v>
      </c>
      <c r="CO81" s="6" t="n">
        <f aca="false">SUM(CO46:CO80)/(35*2*CL81)</f>
        <v>0.00134805566710946</v>
      </c>
      <c r="CU81" s="2" t="n">
        <f aca="false">AVERAGE(CU46:CU80)</f>
        <v>0.00899276737639908</v>
      </c>
      <c r="CX81" s="6" t="n">
        <f aca="false">SUM(CX46:CX80)/(35*2*CU81)</f>
        <v>0.000904636077172765</v>
      </c>
      <c r="DD81" s="2" t="n">
        <f aca="false">AVERAGE(DD46:DD80)</f>
        <v>0.00824210382887054</v>
      </c>
      <c r="DG81" s="6" t="n">
        <f aca="false">SUM(DG46:DG80)/(35*2*DD81)</f>
        <v>0.000795419669334184</v>
      </c>
      <c r="DM81" s="2" t="n">
        <f aca="false">AVERAGE(DM46:DM80)</f>
        <v>0.00764642285895006</v>
      </c>
      <c r="DP81" s="6" t="n">
        <f aca="false">SUM(DP46:DP80)/(35*2*DM81)</f>
        <v>0.000714608474415684</v>
      </c>
    </row>
    <row r="82" customFormat="false" ht="12.8" hidden="false" customHeight="false" outlineLevel="0" collapsed="false">
      <c r="D82" s="0" t="n">
        <f aca="false">POWER(B82-$C$3, 2)/($F$3-1)</f>
        <v>0.000705940531001459</v>
      </c>
      <c r="CC82" s="2"/>
      <c r="CL82" s="2"/>
      <c r="CU82" s="2"/>
      <c r="DD82" s="2"/>
      <c r="DM82" s="2"/>
    </row>
    <row r="83" customFormat="false" ht="12.8" hidden="false" customHeight="false" outlineLevel="0" collapsed="false">
      <c r="D83" s="0" t="n">
        <f aca="false">POWER(B83-$C$3, 2)/($F$3-1)</f>
        <v>0.000705940531001459</v>
      </c>
    </row>
    <row r="84" customFormat="false" ht="12.8" hidden="false" customHeight="false" outlineLevel="0" collapsed="false">
      <c r="D84" s="0" t="n">
        <f aca="false">POWER(B84-$C$3, 2)/($F$3-1)</f>
        <v>0.000705940531001459</v>
      </c>
    </row>
    <row r="85" customFormat="false" ht="12.8" hidden="false" customHeight="false" outlineLevel="0" collapsed="false">
      <c r="D85" s="0" t="n">
        <f aca="false">POWER(B85-$C$3, 2)/($F$3-1)</f>
        <v>0.000705940531001459</v>
      </c>
      <c r="CC85" s="2"/>
      <c r="CD85" s="2"/>
    </row>
    <row r="86" customFormat="false" ht="12.8" hidden="false" customHeight="false" outlineLevel="0" collapsed="false">
      <c r="D86" s="0" t="n">
        <f aca="false">POWER(B86-$C$3, 2)/($F$3-1)</f>
        <v>0.000705940531001459</v>
      </c>
      <c r="CC86" s="2"/>
      <c r="CD86" s="2"/>
    </row>
    <row r="87" customFormat="false" ht="12.8" hidden="false" customHeight="false" outlineLevel="0" collapsed="false">
      <c r="D87" s="0" t="n">
        <f aca="false">POWER(B87-$C$3, 2)/($F$3-1)</f>
        <v>0.000705940531001459</v>
      </c>
      <c r="CC87" s="2"/>
      <c r="CD87" s="2"/>
    </row>
    <row r="88" customFormat="false" ht="12.8" hidden="false" customHeight="false" outlineLevel="0" collapsed="false">
      <c r="D88" s="0" t="n">
        <f aca="false">POWER(B88-$C$3, 2)/($F$3-1)</f>
        <v>0.000705940531001459</v>
      </c>
      <c r="CC88" s="2"/>
      <c r="CD88" s="2"/>
    </row>
    <row r="89" customFormat="false" ht="12.8" hidden="false" customHeight="false" outlineLevel="0" collapsed="false">
      <c r="D89" s="0" t="n">
        <f aca="false">POWER(B89-$C$3, 2)/($F$3-1)</f>
        <v>0.000705940531001459</v>
      </c>
      <c r="CC89" s="2"/>
      <c r="CD89" s="2"/>
    </row>
    <row r="90" customFormat="false" ht="12.8" hidden="false" customHeight="false" outlineLevel="0" collapsed="false">
      <c r="D90" s="0" t="n">
        <f aca="false">POWER(B90-$C$3, 2)/($F$3-1)</f>
        <v>0.000705940531001459</v>
      </c>
      <c r="CC90" s="2"/>
      <c r="CD90" s="2"/>
    </row>
    <row r="91" customFormat="false" ht="12.8" hidden="false" customHeight="false" outlineLevel="0" collapsed="false">
      <c r="D91" s="0" t="n">
        <f aca="false">POWER(B91-$C$3, 2)/($F$3-1)</f>
        <v>0.000705940531001459</v>
      </c>
      <c r="CC91" s="2"/>
      <c r="CD91" s="2"/>
    </row>
    <row r="92" customFormat="false" ht="12.8" hidden="false" customHeight="false" outlineLevel="0" collapsed="false">
      <c r="D92" s="0" t="n">
        <f aca="false">POWER(B92-$C$3, 2)/($F$3-1)</f>
        <v>0.000705940531001459</v>
      </c>
      <c r="CC92" s="2"/>
      <c r="CD92" s="2"/>
    </row>
    <row r="93" customFormat="false" ht="12.8" hidden="false" customHeight="false" outlineLevel="0" collapsed="false">
      <c r="D93" s="0" t="n">
        <f aca="false">POWER(B93-$C$3, 2)/($F$3-1)</f>
        <v>0.000705940531001459</v>
      </c>
      <c r="CC93" s="2"/>
      <c r="CD93" s="2"/>
    </row>
    <row r="94" customFormat="false" ht="12.8" hidden="false" customHeight="false" outlineLevel="0" collapsed="false">
      <c r="D94" s="0" t="n">
        <f aca="false">POWER(B94-$C$3, 2)/($F$3-1)</f>
        <v>0.000705940531001459</v>
      </c>
      <c r="CC94" s="2"/>
      <c r="CD94" s="2"/>
    </row>
    <row r="95" customFormat="false" ht="12.8" hidden="false" customHeight="false" outlineLevel="0" collapsed="false">
      <c r="D95" s="0" t="n">
        <f aca="false">POWER(B95-$C$3, 2)/($F$3-1)</f>
        <v>0.000705940531001459</v>
      </c>
      <c r="CC95" s="2"/>
      <c r="CD95" s="2"/>
    </row>
    <row r="96" customFormat="false" ht="12.8" hidden="false" customHeight="false" outlineLevel="0" collapsed="false">
      <c r="D96" s="0" t="n">
        <f aca="false">POWER(B96-$C$3, 2)/($F$3-1)</f>
        <v>0.000705940531001459</v>
      </c>
      <c r="CC96" s="2"/>
      <c r="CD96" s="2"/>
    </row>
    <row r="97" customFormat="false" ht="12.8" hidden="false" customHeight="false" outlineLevel="0" collapsed="false">
      <c r="D97" s="0" t="n">
        <f aca="false">POWER(B97-$C$3, 2)/($F$3-1)</f>
        <v>0.000705940531001459</v>
      </c>
      <c r="CC97" s="2"/>
      <c r="CD97" s="2"/>
    </row>
    <row r="98" customFormat="false" ht="12.8" hidden="false" customHeight="false" outlineLevel="0" collapsed="false">
      <c r="D98" s="0" t="n">
        <f aca="false">POWER(B98-$C$3, 2)/($F$3-1)</f>
        <v>0.000705940531001459</v>
      </c>
      <c r="O98" s="0" t="s">
        <v>11</v>
      </c>
      <c r="P98" s="0" t="s">
        <v>15</v>
      </c>
      <c r="Q98" s="0" t="s">
        <v>13</v>
      </c>
      <c r="R98" s="0" t="s">
        <v>11</v>
      </c>
      <c r="S98" s="0" t="s">
        <v>15</v>
      </c>
      <c r="T98" s="0" t="s">
        <v>13</v>
      </c>
      <c r="X98" s="0" t="s">
        <v>11</v>
      </c>
      <c r="Y98" s="0" t="s">
        <v>15</v>
      </c>
      <c r="Z98" s="0" t="s">
        <v>13</v>
      </c>
      <c r="AD98" s="0" t="s">
        <v>11</v>
      </c>
      <c r="AE98" s="0" t="s">
        <v>15</v>
      </c>
      <c r="AF98" s="0" t="s">
        <v>13</v>
      </c>
      <c r="AJ98" s="0" t="s">
        <v>11</v>
      </c>
      <c r="AK98" s="0" t="s">
        <v>15</v>
      </c>
      <c r="AL98" s="0" t="s">
        <v>13</v>
      </c>
      <c r="AP98" s="0" t="s">
        <v>11</v>
      </c>
      <c r="AQ98" s="0" t="s">
        <v>15</v>
      </c>
      <c r="AR98" s="0" t="s">
        <v>13</v>
      </c>
      <c r="AV98" s="0" t="s">
        <v>11</v>
      </c>
      <c r="AW98" s="0" t="s">
        <v>15</v>
      </c>
      <c r="AX98" s="0" t="s">
        <v>13</v>
      </c>
      <c r="CC98" s="2"/>
      <c r="CD98" s="2"/>
    </row>
    <row r="99" customFormat="false" ht="12.8" hidden="false" customHeight="false" outlineLevel="0" collapsed="false">
      <c r="D99" s="0" t="n">
        <f aca="false">POWER(B99-$C$3, 2)/($F$3-1)</f>
        <v>0.000705940531001459</v>
      </c>
      <c r="O99" s="0" t="s">
        <v>77</v>
      </c>
      <c r="P99" s="0" t="s">
        <v>59</v>
      </c>
      <c r="Q99" s="0" t="n">
        <v>1889.397574698</v>
      </c>
      <c r="R99" s="0" t="s">
        <v>78</v>
      </c>
      <c r="S99" s="0" t="s">
        <v>54</v>
      </c>
      <c r="T99" s="0" t="n">
        <v>1598.6397264465</v>
      </c>
      <c r="U99" s="0" t="s">
        <v>79</v>
      </c>
      <c r="V99" s="0" t="s">
        <v>47</v>
      </c>
      <c r="W99" s="0" t="n">
        <v>1304.3838037955</v>
      </c>
      <c r="X99" s="0" t="s">
        <v>80</v>
      </c>
      <c r="Y99" s="0" t="s">
        <v>67</v>
      </c>
      <c r="Z99" s="0" t="n">
        <v>1006.5143039097</v>
      </c>
      <c r="AA99" s="0" t="s">
        <v>81</v>
      </c>
      <c r="AB99" s="0" t="s">
        <v>59</v>
      </c>
      <c r="AC99" s="0" t="n">
        <v>714.3870176228</v>
      </c>
      <c r="AD99" s="0" t="s">
        <v>82</v>
      </c>
      <c r="AE99" s="0" t="s">
        <v>49</v>
      </c>
      <c r="AF99" s="0" t="n">
        <v>421.77282230689</v>
      </c>
      <c r="AG99" s="0" t="s">
        <v>83</v>
      </c>
      <c r="AH99" s="0" t="s">
        <v>73</v>
      </c>
      <c r="AI99" s="0" t="n">
        <v>138.28253525041</v>
      </c>
      <c r="AJ99" s="0" t="s">
        <v>84</v>
      </c>
      <c r="AK99" s="0" t="s">
        <v>53</v>
      </c>
      <c r="AL99" s="0" t="n">
        <v>1.1250248502676</v>
      </c>
      <c r="AM99" s="0" t="s">
        <v>85</v>
      </c>
      <c r="AN99" s="0" t="s">
        <v>62</v>
      </c>
      <c r="AO99" s="0" t="n">
        <v>0.32858034942598</v>
      </c>
      <c r="AP99" s="0" t="s">
        <v>86</v>
      </c>
      <c r="AQ99" s="0" t="s">
        <v>32</v>
      </c>
      <c r="AR99" s="0" t="n">
        <v>0.21478295926253</v>
      </c>
      <c r="AS99" s="0" t="s">
        <v>87</v>
      </c>
      <c r="AT99" s="0" t="s">
        <v>49</v>
      </c>
      <c r="AU99" s="0" t="n">
        <v>0.16725127034435</v>
      </c>
      <c r="AV99" s="0" t="s">
        <v>88</v>
      </c>
      <c r="AW99" s="0" t="s">
        <v>60</v>
      </c>
      <c r="AX99" s="0" t="n">
        <v>0.14173314845976</v>
      </c>
      <c r="AY99" s="0" t="s">
        <v>89</v>
      </c>
      <c r="AZ99" s="0" t="s">
        <v>40</v>
      </c>
      <c r="BA99" s="0" t="n">
        <v>0.12509295172182</v>
      </c>
      <c r="CC99" s="2"/>
      <c r="CD99" s="2"/>
    </row>
    <row r="100" customFormat="false" ht="12.8" hidden="false" customHeight="false" outlineLevel="0" collapsed="false">
      <c r="D100" s="0" t="n">
        <f aca="false">POWER(B100-$C$3, 2)/($F$3-1)</f>
        <v>0.000705940531001459</v>
      </c>
      <c r="O100" s="0" t="s">
        <v>77</v>
      </c>
      <c r="P100" s="0" t="s">
        <v>72</v>
      </c>
      <c r="Q100" s="0" t="n">
        <v>1892.3748286198</v>
      </c>
      <c r="R100" s="0" t="s">
        <v>78</v>
      </c>
      <c r="S100" s="0" t="s">
        <v>71</v>
      </c>
      <c r="T100" s="0" t="n">
        <v>1600.2549399854</v>
      </c>
      <c r="U100" s="0" t="s">
        <v>79</v>
      </c>
      <c r="V100" s="0" t="s">
        <v>73</v>
      </c>
      <c r="W100" s="0" t="n">
        <v>1304.7509972764</v>
      </c>
      <c r="X100" s="0" t="s">
        <v>80</v>
      </c>
      <c r="Y100" s="0" t="s">
        <v>40</v>
      </c>
      <c r="Z100" s="0" t="n">
        <v>1013.8100402334</v>
      </c>
      <c r="AA100" s="0" t="s">
        <v>81</v>
      </c>
      <c r="AB100" s="0" t="s">
        <v>49</v>
      </c>
      <c r="AC100" s="0" t="n">
        <v>716.56821240233</v>
      </c>
      <c r="AD100" s="0" t="s">
        <v>82</v>
      </c>
      <c r="AE100" s="0" t="s">
        <v>61</v>
      </c>
      <c r="AF100" s="0" t="n">
        <v>420.93639595559</v>
      </c>
      <c r="AG100" s="0" t="s">
        <v>83</v>
      </c>
      <c r="AH100" s="0" t="s">
        <v>38</v>
      </c>
      <c r="AI100" s="0" t="n">
        <v>135.74516393603</v>
      </c>
      <c r="AJ100" s="0" t="s">
        <v>84</v>
      </c>
      <c r="AK100" s="0" t="s">
        <v>38</v>
      </c>
      <c r="AL100" s="0" t="n">
        <v>0.9352345115892</v>
      </c>
      <c r="AM100" s="0" t="s">
        <v>85</v>
      </c>
      <c r="AN100" s="0" t="s">
        <v>61</v>
      </c>
      <c r="AO100" s="0" t="n">
        <v>0.32780815147366</v>
      </c>
      <c r="AP100" s="0" t="s">
        <v>86</v>
      </c>
      <c r="AQ100" s="0" t="s">
        <v>73</v>
      </c>
      <c r="AR100" s="0" t="n">
        <v>0.21677184386664</v>
      </c>
      <c r="AS100" s="0" t="s">
        <v>87</v>
      </c>
      <c r="AT100" s="0" t="s">
        <v>48</v>
      </c>
      <c r="AU100" s="0" t="n">
        <v>0.16544404560494</v>
      </c>
      <c r="AV100" s="0" t="s">
        <v>88</v>
      </c>
      <c r="AW100" s="0" t="s">
        <v>71</v>
      </c>
      <c r="AX100" s="0" t="n">
        <v>0.14077309768746</v>
      </c>
      <c r="AY100" s="0" t="s">
        <v>89</v>
      </c>
      <c r="AZ100" s="0" t="s">
        <v>61</v>
      </c>
      <c r="BA100" s="0" t="n">
        <v>0.12452048076755</v>
      </c>
      <c r="CC100" s="2"/>
      <c r="CD100" s="2"/>
    </row>
    <row r="101" customFormat="false" ht="12.8" hidden="false" customHeight="false" outlineLevel="0" collapsed="false">
      <c r="D101" s="0" t="n">
        <f aca="false">POWER(B101-$C$3, 2)/($F$3-1)</f>
        <v>0.000705940531001459</v>
      </c>
      <c r="O101" s="0" t="s">
        <v>77</v>
      </c>
      <c r="P101" s="0" t="s">
        <v>50</v>
      </c>
      <c r="Q101" s="0" t="n">
        <v>1891.0292433816</v>
      </c>
      <c r="R101" s="0" t="s">
        <v>78</v>
      </c>
      <c r="S101" s="0" t="s">
        <v>57</v>
      </c>
      <c r="T101" s="0" t="n">
        <v>1600.0503190883</v>
      </c>
      <c r="U101" s="0" t="s">
        <v>79</v>
      </c>
      <c r="V101" s="0" t="s">
        <v>50</v>
      </c>
      <c r="W101" s="0" t="n">
        <v>1306.1840198786</v>
      </c>
      <c r="X101" s="0" t="s">
        <v>80</v>
      </c>
      <c r="Y101" s="0" t="s">
        <v>32</v>
      </c>
      <c r="Z101" s="0" t="n">
        <v>1011.1625275038</v>
      </c>
      <c r="AA101" s="0" t="s">
        <v>81</v>
      </c>
      <c r="AB101" s="0" t="s">
        <v>62</v>
      </c>
      <c r="AC101" s="0" t="n">
        <v>720.52501911758</v>
      </c>
      <c r="AD101" s="0" t="s">
        <v>82</v>
      </c>
      <c r="AE101" s="0" t="s">
        <v>38</v>
      </c>
      <c r="AF101" s="0" t="n">
        <v>425.44813326515</v>
      </c>
      <c r="AG101" s="0" t="s">
        <v>83</v>
      </c>
      <c r="AH101" s="0" t="s">
        <v>33</v>
      </c>
      <c r="AI101" s="0" t="n">
        <v>132.0967172543</v>
      </c>
      <c r="AJ101" s="0" t="s">
        <v>84</v>
      </c>
      <c r="AK101" s="0" t="s">
        <v>57</v>
      </c>
      <c r="AL101" s="0" t="n">
        <v>1.0316579993381</v>
      </c>
      <c r="AM101" s="0" t="s">
        <v>85</v>
      </c>
      <c r="AN101" s="0" t="s">
        <v>36</v>
      </c>
      <c r="AO101" s="0" t="n">
        <v>0.35321040742266</v>
      </c>
      <c r="AP101" s="0" t="s">
        <v>86</v>
      </c>
      <c r="AQ101" s="0" t="s">
        <v>58</v>
      </c>
      <c r="AR101" s="0" t="n">
        <v>0.21573065468341</v>
      </c>
      <c r="AS101" s="0" t="s">
        <v>87</v>
      </c>
      <c r="AT101" s="0" t="s">
        <v>70</v>
      </c>
      <c r="AU101" s="0" t="n">
        <v>0.1684252176431</v>
      </c>
      <c r="AV101" s="0" t="s">
        <v>88</v>
      </c>
      <c r="AW101" s="0" t="s">
        <v>27</v>
      </c>
      <c r="AX101" s="0" t="n">
        <v>0.14137803481754</v>
      </c>
      <c r="AY101" s="0" t="s">
        <v>89</v>
      </c>
      <c r="AZ101" s="0" t="s">
        <v>24</v>
      </c>
      <c r="BA101" s="0" t="n">
        <v>0.1247790947523</v>
      </c>
      <c r="CC101" s="2"/>
      <c r="CD101" s="2"/>
    </row>
    <row r="102" customFormat="false" ht="12.8" hidden="false" customHeight="false" outlineLevel="0" collapsed="false">
      <c r="D102" s="0" t="n">
        <f aca="false">POWER(B102-$C$3, 2)/($F$3-1)</f>
        <v>0.000705940531001459</v>
      </c>
      <c r="O102" s="0" t="s">
        <v>77</v>
      </c>
      <c r="P102" s="0" t="s">
        <v>60</v>
      </c>
      <c r="Q102" s="0" t="n">
        <v>1892.5021304378</v>
      </c>
      <c r="R102" s="0" t="s">
        <v>78</v>
      </c>
      <c r="S102" s="0" t="s">
        <v>36</v>
      </c>
      <c r="T102" s="0" t="n">
        <v>1598.7593747729</v>
      </c>
      <c r="U102" s="0" t="s">
        <v>79</v>
      </c>
      <c r="V102" s="0" t="s">
        <v>58</v>
      </c>
      <c r="W102" s="0" t="n">
        <v>1307.092653492</v>
      </c>
      <c r="X102" s="0" t="s">
        <v>80</v>
      </c>
      <c r="Y102" s="0" t="s">
        <v>56</v>
      </c>
      <c r="Z102" s="0" t="n">
        <v>1013.1719104766</v>
      </c>
      <c r="AA102" s="0" t="s">
        <v>81</v>
      </c>
      <c r="AB102" s="0" t="s">
        <v>66</v>
      </c>
      <c r="AC102" s="0" t="n">
        <v>714.94900126528</v>
      </c>
      <c r="AD102" s="0" t="s">
        <v>82</v>
      </c>
      <c r="AE102" s="0" t="s">
        <v>62</v>
      </c>
      <c r="AF102" s="0" t="n">
        <v>425.48568300826</v>
      </c>
      <c r="AG102" s="0" t="s">
        <v>83</v>
      </c>
      <c r="AH102" s="0" t="s">
        <v>31</v>
      </c>
      <c r="AI102" s="0" t="n">
        <v>128.64646589027</v>
      </c>
      <c r="AJ102" s="0" t="s">
        <v>84</v>
      </c>
      <c r="AK102" s="0" t="s">
        <v>32</v>
      </c>
      <c r="AL102" s="0" t="n">
        <v>1.0602842469976</v>
      </c>
      <c r="AM102" s="0" t="s">
        <v>85</v>
      </c>
      <c r="AN102" s="0" t="s">
        <v>60</v>
      </c>
      <c r="AO102" s="0" t="n">
        <v>0.34217311165468</v>
      </c>
      <c r="AP102" s="0" t="s">
        <v>86</v>
      </c>
      <c r="AQ102" s="0" t="s">
        <v>71</v>
      </c>
      <c r="AR102" s="0" t="n">
        <v>0.21488916068608</v>
      </c>
      <c r="AS102" s="0" t="s">
        <v>87</v>
      </c>
      <c r="AT102" s="0" t="s">
        <v>38</v>
      </c>
      <c r="AU102" s="0" t="n">
        <v>0.16891479678276</v>
      </c>
      <c r="AV102" s="0" t="s">
        <v>88</v>
      </c>
      <c r="AW102" s="0" t="s">
        <v>31</v>
      </c>
      <c r="AX102" s="0" t="n">
        <v>0.13968796393814</v>
      </c>
      <c r="AY102" s="0" t="s">
        <v>89</v>
      </c>
      <c r="AZ102" s="0" t="s">
        <v>58</v>
      </c>
      <c r="BA102" s="0" t="n">
        <v>0.12486838207515</v>
      </c>
      <c r="CC102" s="2"/>
      <c r="CD102" s="2"/>
    </row>
    <row r="103" customFormat="false" ht="12.8" hidden="false" customHeight="false" outlineLevel="0" collapsed="false">
      <c r="D103" s="0" t="n">
        <f aca="false">POWER(B103-$C$3, 2)/($F$3-1)</f>
        <v>0.000705940531001459</v>
      </c>
      <c r="O103" s="0" t="s">
        <v>77</v>
      </c>
      <c r="P103" s="0" t="s">
        <v>54</v>
      </c>
      <c r="Q103" s="0" t="n">
        <v>1894.4757780603</v>
      </c>
      <c r="R103" s="0" t="s">
        <v>78</v>
      </c>
      <c r="S103" s="0" t="s">
        <v>24</v>
      </c>
      <c r="T103" s="0" t="n">
        <v>1595.9001581722</v>
      </c>
      <c r="U103" s="0" t="s">
        <v>79</v>
      </c>
      <c r="V103" s="0" t="s">
        <v>32</v>
      </c>
      <c r="W103" s="0" t="n">
        <v>1304.5182175549</v>
      </c>
      <c r="X103" s="0" t="s">
        <v>80</v>
      </c>
      <c r="Y103" s="0" t="s">
        <v>48</v>
      </c>
      <c r="Z103" s="0" t="n">
        <v>1008.4570726187</v>
      </c>
      <c r="AA103" s="0" t="s">
        <v>81</v>
      </c>
      <c r="AB103" s="0" t="s">
        <v>56</v>
      </c>
      <c r="AC103" s="0" t="n">
        <v>720.077160451</v>
      </c>
      <c r="AD103" s="0" t="s">
        <v>82</v>
      </c>
      <c r="AE103" s="0" t="s">
        <v>42</v>
      </c>
      <c r="AF103" s="0" t="n">
        <v>431.60195878338</v>
      </c>
      <c r="AG103" s="0" t="s">
        <v>83</v>
      </c>
      <c r="AH103" s="0" t="s">
        <v>67</v>
      </c>
      <c r="AI103" s="0" t="n">
        <v>128.45271200913</v>
      </c>
      <c r="AJ103" s="0" t="s">
        <v>84</v>
      </c>
      <c r="AK103" s="0" t="s">
        <v>70</v>
      </c>
      <c r="AL103" s="0" t="n">
        <v>1.2721918299553</v>
      </c>
      <c r="AM103" s="0" t="s">
        <v>85</v>
      </c>
      <c r="AN103" s="0" t="s">
        <v>71</v>
      </c>
      <c r="AO103" s="0" t="n">
        <v>0.343694625023</v>
      </c>
      <c r="AP103" s="0" t="s">
        <v>86</v>
      </c>
      <c r="AQ103" s="0" t="s">
        <v>27</v>
      </c>
      <c r="AR103" s="0" t="n">
        <v>0.21494246385375</v>
      </c>
      <c r="AS103" s="0" t="s">
        <v>87</v>
      </c>
      <c r="AT103" s="0" t="s">
        <v>56</v>
      </c>
      <c r="AU103" s="0" t="n">
        <v>0.16679610785588</v>
      </c>
      <c r="AV103" s="0" t="s">
        <v>88</v>
      </c>
      <c r="AW103" s="0" t="s">
        <v>42</v>
      </c>
      <c r="AX103" s="0" t="n">
        <v>0.14202439976916</v>
      </c>
      <c r="AY103" s="0" t="s">
        <v>89</v>
      </c>
      <c r="AZ103" s="0" t="s">
        <v>32</v>
      </c>
      <c r="BA103" s="0" t="n">
        <v>0.12384668760885</v>
      </c>
      <c r="CC103" s="2"/>
      <c r="CD103" s="2"/>
    </row>
    <row r="104" customFormat="false" ht="12.8" hidden="false" customHeight="false" outlineLevel="0" collapsed="false">
      <c r="O104" s="0" t="s">
        <v>77</v>
      </c>
      <c r="P104" s="0" t="s">
        <v>65</v>
      </c>
      <c r="Q104" s="0" t="n">
        <v>1889.5409322222</v>
      </c>
      <c r="R104" s="0" t="s">
        <v>78</v>
      </c>
      <c r="S104" s="0" t="s">
        <v>48</v>
      </c>
      <c r="T104" s="0" t="n">
        <v>1596.5406277558</v>
      </c>
      <c r="U104" s="0" t="s">
        <v>79</v>
      </c>
      <c r="V104" s="0" t="s">
        <v>36</v>
      </c>
      <c r="W104" s="0" t="n">
        <v>1306.1028038904</v>
      </c>
      <c r="X104" s="0" t="s">
        <v>80</v>
      </c>
      <c r="Y104" s="0" t="s">
        <v>66</v>
      </c>
      <c r="Z104" s="0" t="n">
        <v>1018.8371132202</v>
      </c>
      <c r="AA104" s="0" t="s">
        <v>81</v>
      </c>
      <c r="AB104" s="0" t="s">
        <v>72</v>
      </c>
      <c r="AC104" s="0" t="n">
        <v>716.78463619292</v>
      </c>
      <c r="AD104" s="0" t="s">
        <v>82</v>
      </c>
      <c r="AE104" s="0" t="s">
        <v>66</v>
      </c>
      <c r="AF104" s="0" t="n">
        <v>424.03481889788</v>
      </c>
      <c r="AG104" s="0" t="s">
        <v>83</v>
      </c>
      <c r="AH104" s="0" t="s">
        <v>40</v>
      </c>
      <c r="AI104" s="0" t="n">
        <v>133.63977125652</v>
      </c>
      <c r="AJ104" s="0" t="s">
        <v>84</v>
      </c>
      <c r="AK104" s="0" t="s">
        <v>61</v>
      </c>
      <c r="AL104" s="0" t="n">
        <v>5.1757983249285</v>
      </c>
      <c r="AM104" s="0" t="s">
        <v>85</v>
      </c>
      <c r="AN104" s="0" t="s">
        <v>69</v>
      </c>
      <c r="AO104" s="0" t="n">
        <v>0.33698277138541</v>
      </c>
      <c r="AP104" s="0" t="s">
        <v>86</v>
      </c>
      <c r="AQ104" s="0" t="s">
        <v>57</v>
      </c>
      <c r="AR104" s="0" t="n">
        <v>0.21489491267611</v>
      </c>
      <c r="AS104" s="0" t="s">
        <v>87</v>
      </c>
      <c r="AT104" s="0" t="s">
        <v>27</v>
      </c>
      <c r="AU104" s="0" t="n">
        <v>0.16663668953346</v>
      </c>
      <c r="AV104" s="0" t="s">
        <v>88</v>
      </c>
      <c r="AW104" s="0" t="s">
        <v>53</v>
      </c>
      <c r="AX104" s="0" t="n">
        <v>0.14174308413934</v>
      </c>
      <c r="AY104" s="0" t="s">
        <v>89</v>
      </c>
      <c r="AZ104" s="0" t="s">
        <v>38</v>
      </c>
      <c r="BA104" s="0" t="n">
        <v>0.12415783402583</v>
      </c>
      <c r="CC104" s="2"/>
      <c r="CD104" s="2"/>
    </row>
    <row r="105" customFormat="false" ht="12.8" hidden="false" customHeight="false" outlineLevel="0" collapsed="false">
      <c r="O105" s="0" t="s">
        <v>77</v>
      </c>
      <c r="P105" s="0" t="s">
        <v>40</v>
      </c>
      <c r="Q105" s="0" t="n">
        <v>1890.7640332481</v>
      </c>
      <c r="R105" s="0" t="s">
        <v>78</v>
      </c>
      <c r="S105" s="0" t="s">
        <v>42</v>
      </c>
      <c r="T105" s="0" t="n">
        <v>1603.4132403069</v>
      </c>
      <c r="U105" s="0" t="s">
        <v>79</v>
      </c>
      <c r="V105" s="0" t="s">
        <v>69</v>
      </c>
      <c r="W105" s="0" t="n">
        <v>1306.6125865966</v>
      </c>
      <c r="X105" s="0" t="s">
        <v>80</v>
      </c>
      <c r="Y105" s="0" t="s">
        <v>53</v>
      </c>
      <c r="Z105" s="0" t="n">
        <v>1011.7402612628</v>
      </c>
      <c r="AA105" s="0" t="s">
        <v>81</v>
      </c>
      <c r="AB105" s="0" t="s">
        <v>53</v>
      </c>
      <c r="AC105" s="0" t="n">
        <v>715.11858009963</v>
      </c>
      <c r="AD105" s="0" t="s">
        <v>82</v>
      </c>
      <c r="AE105" s="0" t="s">
        <v>71</v>
      </c>
      <c r="AF105" s="0" t="n">
        <v>427.87113124191</v>
      </c>
      <c r="AG105" s="0" t="s">
        <v>83</v>
      </c>
      <c r="AH105" s="0" t="s">
        <v>42</v>
      </c>
      <c r="AI105" s="0" t="n">
        <v>137.91891390684</v>
      </c>
      <c r="AJ105" s="0" t="s">
        <v>84</v>
      </c>
      <c r="AK105" s="0" t="s">
        <v>60</v>
      </c>
      <c r="AL105" s="0" t="n">
        <v>0.99424278847156</v>
      </c>
      <c r="AM105" s="0" t="s">
        <v>85</v>
      </c>
      <c r="AN105" s="0" t="s">
        <v>53</v>
      </c>
      <c r="AO105" s="0" t="n">
        <v>0.32549839521837</v>
      </c>
      <c r="AP105" s="0" t="s">
        <v>86</v>
      </c>
      <c r="AQ105" s="0" t="s">
        <v>53</v>
      </c>
      <c r="AR105" s="0" t="n">
        <v>0.21332630293963</v>
      </c>
      <c r="AS105" s="0" t="s">
        <v>87</v>
      </c>
      <c r="AT105" s="0" t="s">
        <v>24</v>
      </c>
      <c r="AU105" s="0" t="n">
        <v>0.16603455796527</v>
      </c>
      <c r="AV105" s="0" t="s">
        <v>88</v>
      </c>
      <c r="AW105" s="0" t="s">
        <v>72</v>
      </c>
      <c r="AX105" s="0" t="n">
        <v>0.14213729177887</v>
      </c>
      <c r="AY105" s="0" t="s">
        <v>89</v>
      </c>
      <c r="AZ105" s="0" t="s">
        <v>27</v>
      </c>
      <c r="BA105" s="0" t="n">
        <v>0.12448884317723</v>
      </c>
      <c r="CC105" s="2"/>
      <c r="CD105" s="2"/>
    </row>
    <row r="106" customFormat="false" ht="12.8" hidden="false" customHeight="false" outlineLevel="0" collapsed="false">
      <c r="O106" s="0" t="s">
        <v>77</v>
      </c>
      <c r="P106" s="0" t="s">
        <v>47</v>
      </c>
      <c r="Q106" s="0" t="n">
        <v>1892.2875983395</v>
      </c>
      <c r="R106" s="0" t="s">
        <v>78</v>
      </c>
      <c r="S106" s="0" t="s">
        <v>60</v>
      </c>
      <c r="T106" s="0" t="n">
        <v>1602.2616804981</v>
      </c>
      <c r="U106" s="0" t="s">
        <v>79</v>
      </c>
      <c r="V106" s="0" t="s">
        <v>66</v>
      </c>
      <c r="W106" s="0" t="n">
        <v>1304.8261340301</v>
      </c>
      <c r="X106" s="0" t="s">
        <v>80</v>
      </c>
      <c r="Y106" s="0" t="s">
        <v>38</v>
      </c>
      <c r="Z106" s="0" t="n">
        <v>1013.1083517602</v>
      </c>
      <c r="AA106" s="0" t="s">
        <v>81</v>
      </c>
      <c r="AB106" s="0" t="s">
        <v>33</v>
      </c>
      <c r="AC106" s="0" t="n">
        <v>719.03356654302</v>
      </c>
      <c r="AD106" s="0" t="s">
        <v>82</v>
      </c>
      <c r="AE106" s="0" t="s">
        <v>54</v>
      </c>
      <c r="AF106" s="0" t="n">
        <v>428.27601910168</v>
      </c>
      <c r="AG106" s="0" t="s">
        <v>83</v>
      </c>
      <c r="AH106" s="0" t="s">
        <v>58</v>
      </c>
      <c r="AI106" s="0" t="n">
        <v>132.63592803899</v>
      </c>
      <c r="AJ106" s="0" t="s">
        <v>84</v>
      </c>
      <c r="AK106" s="0" t="s">
        <v>71</v>
      </c>
      <c r="AL106" s="0" t="n">
        <v>1.0025342581453</v>
      </c>
      <c r="AM106" s="0" t="s">
        <v>85</v>
      </c>
      <c r="AN106" s="0" t="s">
        <v>27</v>
      </c>
      <c r="AO106" s="0" t="n">
        <v>0.32475876115237</v>
      </c>
      <c r="AP106" s="0" t="s">
        <v>86</v>
      </c>
      <c r="AQ106" s="0" t="s">
        <v>50</v>
      </c>
      <c r="AR106" s="0" t="n">
        <v>0.21461504414418</v>
      </c>
      <c r="AS106" s="0" t="s">
        <v>87</v>
      </c>
      <c r="AT106" s="0" t="s">
        <v>53</v>
      </c>
      <c r="AU106" s="0" t="n">
        <v>0.16615671280478</v>
      </c>
      <c r="AV106" s="0" t="s">
        <v>88</v>
      </c>
      <c r="AW106" s="0" t="s">
        <v>47</v>
      </c>
      <c r="AX106" s="0" t="n">
        <v>0.14110391956203</v>
      </c>
      <c r="AY106" s="0" t="s">
        <v>89</v>
      </c>
      <c r="AZ106" s="0" t="s">
        <v>49</v>
      </c>
      <c r="BA106" s="0" t="n">
        <v>0.12462315497807</v>
      </c>
      <c r="CC106" s="2"/>
      <c r="CD106" s="2"/>
    </row>
    <row r="107" customFormat="false" ht="12.8" hidden="false" customHeight="false" outlineLevel="0" collapsed="false">
      <c r="H107" s="0" t="s">
        <v>90</v>
      </c>
      <c r="I107" s="0" t="s">
        <v>91</v>
      </c>
      <c r="J107" s="0" t="s">
        <v>0</v>
      </c>
      <c r="O107" s="0" t="s">
        <v>77</v>
      </c>
      <c r="P107" s="0" t="s">
        <v>70</v>
      </c>
      <c r="Q107" s="0" t="n">
        <v>1891.9207779658</v>
      </c>
      <c r="R107" s="0" t="s">
        <v>78</v>
      </c>
      <c r="S107" s="0" t="s">
        <v>59</v>
      </c>
      <c r="T107" s="0" t="n">
        <v>1598.2597911582</v>
      </c>
      <c r="U107" s="0" t="s">
        <v>79</v>
      </c>
      <c r="V107" s="0" t="s">
        <v>71</v>
      </c>
      <c r="W107" s="0" t="n">
        <v>1305.8061914505</v>
      </c>
      <c r="X107" s="0" t="s">
        <v>80</v>
      </c>
      <c r="Y107" s="0" t="s">
        <v>65</v>
      </c>
      <c r="Z107" s="0" t="n">
        <v>1010.535897438</v>
      </c>
      <c r="AA107" s="0" t="s">
        <v>81</v>
      </c>
      <c r="AB107" s="0" t="s">
        <v>67</v>
      </c>
      <c r="AC107" s="0" t="n">
        <v>712.51787346755</v>
      </c>
      <c r="AD107" s="0" t="s">
        <v>82</v>
      </c>
      <c r="AE107" s="0" t="s">
        <v>24</v>
      </c>
      <c r="AF107" s="0" t="n">
        <v>424.28932304972</v>
      </c>
      <c r="AG107" s="0" t="s">
        <v>83</v>
      </c>
      <c r="AH107" s="0" t="s">
        <v>69</v>
      </c>
      <c r="AI107" s="0" t="n">
        <v>137.12615215914</v>
      </c>
      <c r="AJ107" s="0" t="s">
        <v>84</v>
      </c>
      <c r="AK107" s="0" t="s">
        <v>69</v>
      </c>
      <c r="AL107" s="0" t="n">
        <v>1.1613343476103</v>
      </c>
      <c r="AM107" s="0" t="s">
        <v>85</v>
      </c>
      <c r="AN107" s="0" t="s">
        <v>58</v>
      </c>
      <c r="AO107" s="0" t="n">
        <v>0.43045098731284</v>
      </c>
      <c r="AP107" s="0" t="s">
        <v>86</v>
      </c>
      <c r="AQ107" s="0" t="s">
        <v>69</v>
      </c>
      <c r="AR107" s="0" t="n">
        <v>0.21682995407612</v>
      </c>
      <c r="AS107" s="0" t="s">
        <v>87</v>
      </c>
      <c r="AT107" s="0" t="s">
        <v>61</v>
      </c>
      <c r="AU107" s="0" t="n">
        <v>0.16464709519788</v>
      </c>
      <c r="AV107" s="0" t="s">
        <v>88</v>
      </c>
      <c r="AW107" s="0" t="s">
        <v>58</v>
      </c>
      <c r="AX107" s="0" t="n">
        <v>0.14195902189777</v>
      </c>
      <c r="AY107" s="0" t="s">
        <v>89</v>
      </c>
      <c r="AZ107" s="0" t="s">
        <v>71</v>
      </c>
      <c r="BA107" s="0" t="n">
        <v>0.12526808357719</v>
      </c>
      <c r="CC107" s="2"/>
      <c r="CD107" s="2"/>
    </row>
    <row r="108" customFormat="false" ht="12.8" hidden="false" customHeight="false" outlineLevel="0" collapsed="false">
      <c r="H108" s="0" t="n">
        <v>25</v>
      </c>
      <c r="I108" s="8" t="n">
        <v>1892.0585195111</v>
      </c>
      <c r="J108" s="2" t="n">
        <v>0.720988929204283</v>
      </c>
      <c r="O108" s="0" t="s">
        <v>77</v>
      </c>
      <c r="P108" s="0" t="s">
        <v>33</v>
      </c>
      <c r="Q108" s="0" t="n">
        <v>1892.3474160697</v>
      </c>
      <c r="R108" s="0" t="s">
        <v>78</v>
      </c>
      <c r="S108" s="0" t="s">
        <v>40</v>
      </c>
      <c r="T108" s="0" t="n">
        <v>1598.2091455441</v>
      </c>
      <c r="U108" s="0" t="s">
        <v>79</v>
      </c>
      <c r="V108" s="0" t="s">
        <v>56</v>
      </c>
      <c r="W108" s="0" t="n">
        <v>1305.7439445685</v>
      </c>
      <c r="X108" s="0" t="s">
        <v>80</v>
      </c>
      <c r="Y108" s="0" t="s">
        <v>60</v>
      </c>
      <c r="Z108" s="0" t="n">
        <v>1016.5893883537</v>
      </c>
      <c r="AA108" s="0" t="s">
        <v>81</v>
      </c>
      <c r="AB108" s="0" t="s">
        <v>42</v>
      </c>
      <c r="AC108" s="0" t="n">
        <v>725.6798666565</v>
      </c>
      <c r="AD108" s="0" t="s">
        <v>82</v>
      </c>
      <c r="AE108" s="0" t="s">
        <v>31</v>
      </c>
      <c r="AF108" s="0" t="n">
        <v>422.33966557627</v>
      </c>
      <c r="AG108" s="0" t="s">
        <v>83</v>
      </c>
      <c r="AH108" s="0" t="s">
        <v>71</v>
      </c>
      <c r="AI108" s="0" t="n">
        <v>137.07908971223</v>
      </c>
      <c r="AJ108" s="0" t="s">
        <v>84</v>
      </c>
      <c r="AK108" s="0" t="s">
        <v>42</v>
      </c>
      <c r="AL108" s="0" t="n">
        <v>0.92023330479721</v>
      </c>
      <c r="AM108" s="0" t="s">
        <v>85</v>
      </c>
      <c r="AN108" s="0" t="s">
        <v>72</v>
      </c>
      <c r="AO108" s="0" t="n">
        <v>0.34394125256712</v>
      </c>
      <c r="AP108" s="0" t="s">
        <v>86</v>
      </c>
      <c r="AQ108" s="0" t="s">
        <v>70</v>
      </c>
      <c r="AR108" s="0" t="n">
        <v>0.22022974082722</v>
      </c>
      <c r="AS108" s="0" t="s">
        <v>87</v>
      </c>
      <c r="AT108" s="0" t="s">
        <v>71</v>
      </c>
      <c r="AU108" s="0" t="n">
        <v>0.16761284665651</v>
      </c>
      <c r="AV108" s="0" t="s">
        <v>88</v>
      </c>
      <c r="AW108" s="0" t="s">
        <v>36</v>
      </c>
      <c r="AX108" s="0" t="n">
        <v>0.14075381777183</v>
      </c>
      <c r="AY108" s="0" t="s">
        <v>89</v>
      </c>
      <c r="AZ108" s="0" t="s">
        <v>54</v>
      </c>
      <c r="BA108" s="0" t="n">
        <v>0.1246653062108</v>
      </c>
      <c r="CC108" s="2"/>
      <c r="CD108" s="2"/>
    </row>
    <row r="109" customFormat="false" ht="12.8" hidden="false" customHeight="false" outlineLevel="0" collapsed="false">
      <c r="H109" s="0" t="n">
        <v>35</v>
      </c>
      <c r="I109" s="8" t="n">
        <v>1598.82120223667</v>
      </c>
      <c r="J109" s="2" t="n">
        <v>0.8136326316391</v>
      </c>
      <c r="O109" s="0" t="s">
        <v>77</v>
      </c>
      <c r="P109" s="0" t="s">
        <v>73</v>
      </c>
      <c r="Q109" s="0" t="n">
        <v>1894.9413060326</v>
      </c>
      <c r="R109" s="0" t="s">
        <v>78</v>
      </c>
      <c r="S109" s="0" t="s">
        <v>47</v>
      </c>
      <c r="T109" s="0" t="n">
        <v>1598.81193109</v>
      </c>
      <c r="U109" s="0" t="s">
        <v>79</v>
      </c>
      <c r="V109" s="0" t="s">
        <v>33</v>
      </c>
      <c r="W109" s="0" t="n">
        <v>1302.63776071</v>
      </c>
      <c r="X109" s="0" t="s">
        <v>80</v>
      </c>
      <c r="Y109" s="0" t="s">
        <v>24</v>
      </c>
      <c r="Z109" s="0" t="n">
        <v>1012.1593484059</v>
      </c>
      <c r="AA109" s="0" t="s">
        <v>81</v>
      </c>
      <c r="AB109" s="0" t="s">
        <v>58</v>
      </c>
      <c r="AC109" s="0" t="n">
        <v>720.01014366473</v>
      </c>
      <c r="AD109" s="0" t="s">
        <v>82</v>
      </c>
      <c r="AE109" s="0" t="s">
        <v>56</v>
      </c>
      <c r="AF109" s="0" t="n">
        <v>426.40916505882</v>
      </c>
      <c r="AG109" s="0" t="s">
        <v>83</v>
      </c>
      <c r="AH109" s="0" t="s">
        <v>56</v>
      </c>
      <c r="AI109" s="0" t="n">
        <v>136.12519335907</v>
      </c>
      <c r="AJ109" s="0" t="s">
        <v>84</v>
      </c>
      <c r="AK109" s="0" t="s">
        <v>31</v>
      </c>
      <c r="AL109" s="0" t="n">
        <v>0.85277970003297</v>
      </c>
      <c r="AM109" s="0" t="s">
        <v>85</v>
      </c>
      <c r="AN109" s="0" t="s">
        <v>31</v>
      </c>
      <c r="AO109" s="0" t="n">
        <v>0.32823147724492</v>
      </c>
      <c r="AP109" s="0" t="s">
        <v>86</v>
      </c>
      <c r="AQ109" s="0" t="s">
        <v>31</v>
      </c>
      <c r="AR109" s="0" t="n">
        <v>0.21550168707284</v>
      </c>
      <c r="AS109" s="0" t="s">
        <v>87</v>
      </c>
      <c r="AT109" s="0" t="s">
        <v>54</v>
      </c>
      <c r="AU109" s="0" t="n">
        <v>0.16655361125888</v>
      </c>
      <c r="AV109" s="0" t="s">
        <v>88</v>
      </c>
      <c r="AW109" s="0" t="s">
        <v>38</v>
      </c>
      <c r="AX109" s="0" t="n">
        <v>0.14039724237431</v>
      </c>
      <c r="AY109" s="0" t="s">
        <v>89</v>
      </c>
      <c r="AZ109" s="0" t="s">
        <v>65</v>
      </c>
      <c r="BA109" s="0" t="n">
        <v>0.12470300238851</v>
      </c>
      <c r="CC109" s="2"/>
      <c r="CD109" s="2"/>
    </row>
    <row r="110" customFormat="false" ht="12.8" hidden="false" customHeight="false" outlineLevel="0" collapsed="false">
      <c r="H110" s="0" t="n">
        <v>45</v>
      </c>
      <c r="I110" s="0" t="n">
        <v>1305.05039670781</v>
      </c>
      <c r="J110" s="0" t="n">
        <v>0.762273198016653</v>
      </c>
      <c r="O110" s="0" t="s">
        <v>77</v>
      </c>
      <c r="P110" s="0" t="s">
        <v>48</v>
      </c>
      <c r="Q110" s="0" t="n">
        <v>1891.2246655968</v>
      </c>
      <c r="R110" s="0" t="s">
        <v>78</v>
      </c>
      <c r="S110" s="0" t="s">
        <v>50</v>
      </c>
      <c r="T110" s="0" t="n">
        <v>1596.78167573</v>
      </c>
      <c r="U110" s="0" t="s">
        <v>79</v>
      </c>
      <c r="V110" s="0" t="s">
        <v>31</v>
      </c>
      <c r="W110" s="0" t="n">
        <v>1301.9857874021</v>
      </c>
      <c r="X110" s="0" t="s">
        <v>80</v>
      </c>
      <c r="Y110" s="0" t="s">
        <v>47</v>
      </c>
      <c r="Z110" s="0" t="n">
        <v>1013.3360752171</v>
      </c>
      <c r="AA110" s="0" t="s">
        <v>81</v>
      </c>
      <c r="AB110" s="0" t="s">
        <v>65</v>
      </c>
      <c r="AC110" s="0" t="n">
        <v>716.21279972374</v>
      </c>
      <c r="AD110" s="0" t="s">
        <v>82</v>
      </c>
      <c r="AE110" s="0" t="s">
        <v>72</v>
      </c>
      <c r="AF110" s="0" t="n">
        <v>426.32678995392</v>
      </c>
      <c r="AG110" s="0" t="s">
        <v>83</v>
      </c>
      <c r="AH110" s="0" t="s">
        <v>53</v>
      </c>
      <c r="AI110" s="0" t="n">
        <v>129.51718538188</v>
      </c>
      <c r="AJ110" s="0" t="s">
        <v>84</v>
      </c>
      <c r="AK110" s="0" t="s">
        <v>40</v>
      </c>
      <c r="AL110" s="0" t="n">
        <v>1.2140598821072</v>
      </c>
      <c r="AM110" s="0" t="s">
        <v>85</v>
      </c>
      <c r="AN110" s="0" t="s">
        <v>24</v>
      </c>
      <c r="AO110" s="0" t="n">
        <v>0.33825449308735</v>
      </c>
      <c r="AP110" s="0" t="s">
        <v>86</v>
      </c>
      <c r="AQ110" s="0" t="s">
        <v>61</v>
      </c>
      <c r="AR110" s="0" t="n">
        <v>0.21191825818451</v>
      </c>
      <c r="AS110" s="0" t="s">
        <v>87</v>
      </c>
      <c r="AT110" s="0" t="s">
        <v>66</v>
      </c>
      <c r="AU110" s="0" t="n">
        <v>0.16643228228005</v>
      </c>
      <c r="AV110" s="0" t="s">
        <v>88</v>
      </c>
      <c r="AW110" s="0" t="s">
        <v>40</v>
      </c>
      <c r="AX110" s="0" t="n">
        <v>0.14126610388175</v>
      </c>
      <c r="AY110" s="0" t="s">
        <v>89</v>
      </c>
      <c r="AZ110" s="0" t="s">
        <v>57</v>
      </c>
      <c r="BA110" s="0" t="n">
        <v>0.12541791675526</v>
      </c>
      <c r="CC110" s="2"/>
      <c r="CD110" s="2"/>
    </row>
    <row r="111" customFormat="false" ht="12.8" hidden="false" customHeight="false" outlineLevel="0" collapsed="false">
      <c r="H111" s="0" t="n">
        <v>55</v>
      </c>
      <c r="I111" s="0" t="n">
        <v>1012.48723082711</v>
      </c>
      <c r="J111" s="0" t="n">
        <v>0.978122365532353</v>
      </c>
      <c r="O111" s="0" t="s">
        <v>77</v>
      </c>
      <c r="P111" s="0" t="s">
        <v>32</v>
      </c>
      <c r="Q111" s="0" t="n">
        <v>1891.8959545856</v>
      </c>
      <c r="R111" s="0" t="s">
        <v>78</v>
      </c>
      <c r="S111" s="0" t="s">
        <v>62</v>
      </c>
      <c r="T111" s="0" t="n">
        <v>1596.3498801492</v>
      </c>
      <c r="U111" s="0" t="s">
        <v>79</v>
      </c>
      <c r="V111" s="0" t="s">
        <v>48</v>
      </c>
      <c r="W111" s="0" t="n">
        <v>1307.13061738</v>
      </c>
      <c r="X111" s="0" t="s">
        <v>80</v>
      </c>
      <c r="Y111" s="0" t="s">
        <v>71</v>
      </c>
      <c r="Z111" s="0" t="n">
        <v>1014.0085642732</v>
      </c>
      <c r="AA111" s="0" t="s">
        <v>81</v>
      </c>
      <c r="AB111" s="0" t="s">
        <v>32</v>
      </c>
      <c r="AC111" s="0" t="n">
        <v>720.97929160388</v>
      </c>
      <c r="AD111" s="0" t="s">
        <v>82</v>
      </c>
      <c r="AE111" s="0" t="s">
        <v>59</v>
      </c>
      <c r="AF111" s="0" t="n">
        <v>422.31849089104</v>
      </c>
      <c r="AG111" s="0" t="s">
        <v>83</v>
      </c>
      <c r="AH111" s="0" t="s">
        <v>48</v>
      </c>
      <c r="AI111" s="0" t="n">
        <v>130.04855870229</v>
      </c>
      <c r="AJ111" s="0" t="s">
        <v>84</v>
      </c>
      <c r="AK111" s="0" t="s">
        <v>47</v>
      </c>
      <c r="AL111" s="0" t="n">
        <v>0.92863510759864</v>
      </c>
      <c r="AM111" s="0" t="s">
        <v>85</v>
      </c>
      <c r="AN111" s="0" t="s">
        <v>38</v>
      </c>
      <c r="AO111" s="0" t="n">
        <v>0.3336251555561</v>
      </c>
      <c r="AP111" s="0" t="s">
        <v>86</v>
      </c>
      <c r="AQ111" s="0" t="s">
        <v>65</v>
      </c>
      <c r="AR111" s="0" t="n">
        <v>0.22206014592397</v>
      </c>
      <c r="AS111" s="0" t="s">
        <v>87</v>
      </c>
      <c r="AT111" s="0" t="s">
        <v>67</v>
      </c>
      <c r="AU111" s="0" t="n">
        <v>0.1674635398964</v>
      </c>
      <c r="AV111" s="0" t="s">
        <v>88</v>
      </c>
      <c r="AW111" s="0" t="s">
        <v>57</v>
      </c>
      <c r="AX111" s="0" t="n">
        <v>0.14288930310264</v>
      </c>
      <c r="AY111" s="0" t="s">
        <v>89</v>
      </c>
      <c r="AZ111" s="0" t="s">
        <v>50</v>
      </c>
      <c r="BA111" s="0" t="n">
        <v>0.12465324445119</v>
      </c>
      <c r="CC111" s="2"/>
      <c r="CD111" s="2"/>
    </row>
    <row r="112" customFormat="false" ht="12.8" hidden="false" customHeight="false" outlineLevel="0" collapsed="false">
      <c r="H112" s="0" t="n">
        <v>65</v>
      </c>
      <c r="I112" s="0" t="n">
        <v>718.816965309597</v>
      </c>
      <c r="J112" s="0" t="n">
        <v>1.11557517813557</v>
      </c>
      <c r="O112" s="0" t="s">
        <v>77</v>
      </c>
      <c r="P112" s="0" t="s">
        <v>56</v>
      </c>
      <c r="Q112" s="0" t="n">
        <v>1893.2874316716</v>
      </c>
      <c r="R112" s="0" t="s">
        <v>78</v>
      </c>
      <c r="S112" s="0" t="s">
        <v>67</v>
      </c>
      <c r="T112" s="0" t="n">
        <v>1596.0793670164</v>
      </c>
      <c r="U112" s="0" t="s">
        <v>79</v>
      </c>
      <c r="V112" s="0" t="s">
        <v>59</v>
      </c>
      <c r="W112" s="0" t="n">
        <v>1304.0708096668</v>
      </c>
      <c r="X112" s="0" t="s">
        <v>80</v>
      </c>
      <c r="Y112" s="0" t="s">
        <v>36</v>
      </c>
      <c r="Z112" s="0" t="n">
        <v>1013.772895309</v>
      </c>
      <c r="AA112" s="0" t="s">
        <v>81</v>
      </c>
      <c r="AB112" s="0" t="s">
        <v>69</v>
      </c>
      <c r="AC112" s="0" t="n">
        <v>721.06334945621</v>
      </c>
      <c r="AD112" s="0" t="s">
        <v>82</v>
      </c>
      <c r="AE112" s="0" t="s">
        <v>60</v>
      </c>
      <c r="AF112" s="0" t="n">
        <v>427.74792213267</v>
      </c>
      <c r="AG112" s="0" t="s">
        <v>83</v>
      </c>
      <c r="AH112" s="0" t="s">
        <v>36</v>
      </c>
      <c r="AI112" s="0" t="n">
        <v>137.78570505951</v>
      </c>
      <c r="AJ112" s="0" t="s">
        <v>84</v>
      </c>
      <c r="AK112" s="0" t="s">
        <v>73</v>
      </c>
      <c r="AL112" s="0" t="n">
        <v>0.9350107610876</v>
      </c>
      <c r="AM112" s="0" t="s">
        <v>85</v>
      </c>
      <c r="AN112" s="0" t="s">
        <v>48</v>
      </c>
      <c r="AO112" s="0" t="n">
        <v>0.32772320015019</v>
      </c>
      <c r="AP112" s="0" t="s">
        <v>86</v>
      </c>
      <c r="AQ112" s="0" t="s">
        <v>38</v>
      </c>
      <c r="AR112" s="0" t="n">
        <v>0.21199174054647</v>
      </c>
      <c r="AS112" s="0" t="s">
        <v>87</v>
      </c>
      <c r="AT112" s="0" t="s">
        <v>32</v>
      </c>
      <c r="AU112" s="0" t="n">
        <v>0.1667165724308</v>
      </c>
      <c r="AV112" s="0" t="s">
        <v>88</v>
      </c>
      <c r="AW112" s="0" t="s">
        <v>65</v>
      </c>
      <c r="AX112" s="0" t="n">
        <v>0.14110835198504</v>
      </c>
      <c r="AY112" s="0" t="s">
        <v>89</v>
      </c>
      <c r="AZ112" s="0" t="s">
        <v>62</v>
      </c>
      <c r="BA112" s="0" t="n">
        <v>0.12471605633159</v>
      </c>
      <c r="CC112" s="2"/>
      <c r="CD112" s="2"/>
    </row>
    <row r="113" customFormat="false" ht="12.8" hidden="false" customHeight="false" outlineLevel="0" collapsed="false">
      <c r="H113" s="0" t="n">
        <v>75</v>
      </c>
      <c r="I113" s="0" t="n">
        <v>426.015094051947</v>
      </c>
      <c r="J113" s="0" t="n">
        <v>0.938353374570332</v>
      </c>
      <c r="O113" s="0" t="s">
        <v>77</v>
      </c>
      <c r="P113" s="0" t="s">
        <v>49</v>
      </c>
      <c r="Q113" s="0" t="n">
        <v>1893.2849887247</v>
      </c>
      <c r="R113" s="0" t="s">
        <v>78</v>
      </c>
      <c r="S113" s="0" t="s">
        <v>31</v>
      </c>
      <c r="T113" s="0" t="n">
        <v>1599.5815478226</v>
      </c>
      <c r="U113" s="0" t="s">
        <v>79</v>
      </c>
      <c r="V113" s="0" t="s">
        <v>62</v>
      </c>
      <c r="W113" s="0" t="n">
        <v>1302.8596167903</v>
      </c>
      <c r="X113" s="0" t="s">
        <v>80</v>
      </c>
      <c r="Y113" s="0" t="s">
        <v>58</v>
      </c>
      <c r="Z113" s="0" t="n">
        <v>1011.2247074224</v>
      </c>
      <c r="AA113" s="0" t="s">
        <v>81</v>
      </c>
      <c r="AB113" s="0" t="s">
        <v>47</v>
      </c>
      <c r="AC113" s="0" t="n">
        <v>720.83064195204</v>
      </c>
      <c r="AD113" s="0" t="s">
        <v>82</v>
      </c>
      <c r="AE113" s="0" t="s">
        <v>67</v>
      </c>
      <c r="AF113" s="0" t="n">
        <v>420.36396313596</v>
      </c>
      <c r="AG113" s="0" t="s">
        <v>83</v>
      </c>
      <c r="AH113" s="0" t="s">
        <v>57</v>
      </c>
      <c r="AI113" s="0" t="n">
        <v>139.74469355151</v>
      </c>
      <c r="AJ113" s="0" t="s">
        <v>84</v>
      </c>
      <c r="AK113" s="0" t="s">
        <v>66</v>
      </c>
      <c r="AL113" s="0" t="n">
        <v>1.4931778397421</v>
      </c>
      <c r="AM113" s="0" t="s">
        <v>85</v>
      </c>
      <c r="AN113" s="0" t="s">
        <v>57</v>
      </c>
      <c r="AO113" s="0" t="n">
        <v>0.33664039320612</v>
      </c>
      <c r="AP113" s="0" t="s">
        <v>86</v>
      </c>
      <c r="AQ113" s="0" t="s">
        <v>48</v>
      </c>
      <c r="AR113" s="0" t="n">
        <v>0.2216699794335</v>
      </c>
      <c r="AS113" s="0" t="s">
        <v>87</v>
      </c>
      <c r="AT113" s="0" t="s">
        <v>47</v>
      </c>
      <c r="AU113" s="0" t="n">
        <v>0.16553810507841</v>
      </c>
      <c r="AV113" s="0" t="s">
        <v>88</v>
      </c>
      <c r="AW113" s="0" t="s">
        <v>67</v>
      </c>
      <c r="AX113" s="0" t="n">
        <v>0.14056580096795</v>
      </c>
      <c r="AY113" s="0" t="s">
        <v>89</v>
      </c>
      <c r="AZ113" s="0" t="s">
        <v>73</v>
      </c>
      <c r="BA113" s="0" t="n">
        <v>0.12506380373325</v>
      </c>
      <c r="CC113" s="2"/>
      <c r="CD113" s="2"/>
    </row>
    <row r="114" customFormat="false" ht="12.8" hidden="false" customHeight="false" outlineLevel="0" collapsed="false">
      <c r="H114" s="0" t="n">
        <v>85</v>
      </c>
      <c r="I114" s="0" t="n">
        <v>134.069726362317</v>
      </c>
      <c r="J114" s="0" t="n">
        <v>1.23170304228092</v>
      </c>
      <c r="O114" s="0" t="s">
        <v>77</v>
      </c>
      <c r="P114" s="0" t="s">
        <v>57</v>
      </c>
      <c r="Q114" s="0" t="n">
        <v>1895.3898112941</v>
      </c>
      <c r="R114" s="0" t="s">
        <v>78</v>
      </c>
      <c r="S114" s="0" t="s">
        <v>38</v>
      </c>
      <c r="T114" s="0" t="n">
        <v>1601.2076336744</v>
      </c>
      <c r="U114" s="0" t="s">
        <v>79</v>
      </c>
      <c r="V114" s="0" t="s">
        <v>70</v>
      </c>
      <c r="W114" s="0" t="n">
        <v>1304.2034646046</v>
      </c>
      <c r="X114" s="0" t="s">
        <v>80</v>
      </c>
      <c r="Y114" s="0" t="s">
        <v>57</v>
      </c>
      <c r="Z114" s="0" t="n">
        <v>1013.3418297613</v>
      </c>
      <c r="AA114" s="0" t="s">
        <v>81</v>
      </c>
      <c r="AB114" s="0" t="s">
        <v>73</v>
      </c>
      <c r="AC114" s="0" t="n">
        <v>722.17708667814</v>
      </c>
      <c r="AD114" s="0" t="s">
        <v>82</v>
      </c>
      <c r="AE114" s="0" t="s">
        <v>47</v>
      </c>
      <c r="AF114" s="0" t="n">
        <v>427.42474797494</v>
      </c>
      <c r="AG114" s="0" t="s">
        <v>83</v>
      </c>
      <c r="AH114" s="0" t="s">
        <v>27</v>
      </c>
      <c r="AI114" s="0" t="n">
        <v>132.29331150629</v>
      </c>
      <c r="AJ114" s="0" t="s">
        <v>84</v>
      </c>
      <c r="AK114" s="0" t="s">
        <v>36</v>
      </c>
      <c r="AL114" s="0" t="n">
        <v>0.92870073082766</v>
      </c>
      <c r="AM114" s="0" t="s">
        <v>85</v>
      </c>
      <c r="AN114" s="0" t="s">
        <v>65</v>
      </c>
      <c r="AO114" s="0" t="n">
        <v>0.33776859258487</v>
      </c>
      <c r="AP114" s="0" t="s">
        <v>86</v>
      </c>
      <c r="AQ114" s="0" t="s">
        <v>36</v>
      </c>
      <c r="AR114" s="0" t="n">
        <v>0.21412594856818</v>
      </c>
      <c r="AS114" s="0" t="s">
        <v>87</v>
      </c>
      <c r="AT114" s="0" t="s">
        <v>60</v>
      </c>
      <c r="AU114" s="0" t="n">
        <v>0.16731701878092</v>
      </c>
      <c r="AV114" s="0" t="s">
        <v>88</v>
      </c>
      <c r="AW114" s="0" t="s">
        <v>49</v>
      </c>
      <c r="AX114" s="0" t="n">
        <v>0.19993637815939</v>
      </c>
      <c r="AY114" s="0" t="s">
        <v>89</v>
      </c>
      <c r="AZ114" s="0" t="s">
        <v>70</v>
      </c>
      <c r="BA114" s="0" t="n">
        <v>0.12483817241289</v>
      </c>
      <c r="CC114" s="2"/>
      <c r="CD114" s="2"/>
    </row>
    <row r="115" customFormat="false" ht="12.8" hidden="false" customHeight="false" outlineLevel="0" collapsed="false">
      <c r="H115" s="0" t="n">
        <v>95</v>
      </c>
      <c r="I115" s="0" t="n">
        <v>1.18071350886645</v>
      </c>
      <c r="J115" s="0" t="n">
        <v>0.274687235351454</v>
      </c>
      <c r="O115" s="0" t="s">
        <v>77</v>
      </c>
      <c r="P115" s="0" t="s">
        <v>38</v>
      </c>
      <c r="Q115" s="0" t="n">
        <v>1888.8692645306</v>
      </c>
      <c r="R115" s="0" t="s">
        <v>78</v>
      </c>
      <c r="S115" s="0" t="s">
        <v>58</v>
      </c>
      <c r="T115" s="0" t="n">
        <v>1598.4455651608</v>
      </c>
      <c r="U115" s="0" t="s">
        <v>79</v>
      </c>
      <c r="V115" s="0" t="s">
        <v>38</v>
      </c>
      <c r="W115" s="0" t="n">
        <v>1307.9750867127</v>
      </c>
      <c r="X115" s="0" t="s">
        <v>80</v>
      </c>
      <c r="Y115" s="0" t="s">
        <v>62</v>
      </c>
      <c r="Z115" s="0" t="n">
        <v>1010.5010845579</v>
      </c>
      <c r="AA115" s="0" t="s">
        <v>81</v>
      </c>
      <c r="AB115" s="0" t="s">
        <v>60</v>
      </c>
      <c r="AC115" s="0" t="n">
        <v>721.59725629882</v>
      </c>
      <c r="AD115" s="0" t="s">
        <v>82</v>
      </c>
      <c r="AE115" s="0" t="s">
        <v>57</v>
      </c>
      <c r="AF115" s="0" t="n">
        <v>427.18288787018</v>
      </c>
      <c r="AG115" s="0" t="s">
        <v>83</v>
      </c>
      <c r="AH115" s="0" t="s">
        <v>50</v>
      </c>
      <c r="AI115" s="0" t="n">
        <v>136.7922119328</v>
      </c>
      <c r="AJ115" s="0" t="s">
        <v>84</v>
      </c>
      <c r="AK115" s="0" t="s">
        <v>65</v>
      </c>
      <c r="AL115" s="0" t="n">
        <v>1.0324865817665</v>
      </c>
      <c r="AM115" s="0" t="s">
        <v>85</v>
      </c>
      <c r="AN115" s="0" t="s">
        <v>49</v>
      </c>
      <c r="AO115" s="0" t="n">
        <v>0.33276121677298</v>
      </c>
      <c r="AP115" s="0" t="s">
        <v>86</v>
      </c>
      <c r="AQ115" s="0" t="s">
        <v>33</v>
      </c>
      <c r="AR115" s="0" t="n">
        <v>0.21363632190666</v>
      </c>
      <c r="AS115" s="0" t="s">
        <v>87</v>
      </c>
      <c r="AT115" s="0" t="s">
        <v>33</v>
      </c>
      <c r="AU115" s="0" t="n">
        <v>0.16658264700303</v>
      </c>
      <c r="AV115" s="0" t="s">
        <v>88</v>
      </c>
      <c r="AW115" s="0" t="s">
        <v>61</v>
      </c>
      <c r="AX115" s="0" t="n">
        <v>0.14193460123088</v>
      </c>
      <c r="AY115" s="0" t="s">
        <v>89</v>
      </c>
      <c r="AZ115" s="0" t="s">
        <v>72</v>
      </c>
      <c r="BA115" s="0" t="n">
        <v>0.12492355352715</v>
      </c>
      <c r="CC115" s="2"/>
      <c r="CD115" s="2"/>
    </row>
    <row r="116" customFormat="false" ht="12.8" hidden="false" customHeight="false" outlineLevel="0" collapsed="false">
      <c r="H116" s="0" t="n">
        <v>105</v>
      </c>
      <c r="I116" s="0" t="n">
        <v>0.33911481213531</v>
      </c>
      <c r="J116" s="2" t="n">
        <v>0.00722007835200095</v>
      </c>
      <c r="O116" s="0" t="s">
        <v>77</v>
      </c>
      <c r="P116" s="0" t="s">
        <v>53</v>
      </c>
      <c r="Q116" s="0" t="n">
        <v>1888.66875375</v>
      </c>
      <c r="R116" s="0" t="s">
        <v>78</v>
      </c>
      <c r="S116" s="0" t="s">
        <v>65</v>
      </c>
      <c r="T116" s="0" t="n">
        <v>1596.4226060957</v>
      </c>
      <c r="U116" s="0" t="s">
        <v>79</v>
      </c>
      <c r="V116" s="0" t="s">
        <v>60</v>
      </c>
      <c r="W116" s="0" t="n">
        <v>1307.5294799168</v>
      </c>
      <c r="X116" s="0" t="s">
        <v>80</v>
      </c>
      <c r="Y116" s="0" t="s">
        <v>70</v>
      </c>
      <c r="Z116" s="0" t="n">
        <v>1012.2601978516</v>
      </c>
      <c r="AA116" s="0" t="s">
        <v>81</v>
      </c>
      <c r="AB116" s="0" t="s">
        <v>50</v>
      </c>
      <c r="AC116" s="0" t="n">
        <v>721.73277254781</v>
      </c>
      <c r="AD116" s="0" t="s">
        <v>82</v>
      </c>
      <c r="AE116" s="0" t="s">
        <v>58</v>
      </c>
      <c r="AF116" s="0" t="n">
        <v>426.80542704423</v>
      </c>
      <c r="AG116" s="0" t="s">
        <v>83</v>
      </c>
      <c r="AH116" s="0" t="s">
        <v>24</v>
      </c>
      <c r="AI116" s="0" t="n">
        <v>132.75242003423</v>
      </c>
      <c r="AJ116" s="0" t="s">
        <v>84</v>
      </c>
      <c r="AK116" s="0" t="s">
        <v>62</v>
      </c>
      <c r="AL116" s="0" t="n">
        <v>1.350372767982</v>
      </c>
      <c r="AM116" s="0" t="s">
        <v>85</v>
      </c>
      <c r="AN116" s="0" t="s">
        <v>50</v>
      </c>
      <c r="AO116" s="0" t="n">
        <v>0.327664819594</v>
      </c>
      <c r="AP116" s="0" t="s">
        <v>86</v>
      </c>
      <c r="AQ116" s="0" t="s">
        <v>62</v>
      </c>
      <c r="AR116" s="0" t="n">
        <v>0.21236990764311</v>
      </c>
      <c r="AS116" s="0" t="s">
        <v>87</v>
      </c>
      <c r="AT116" s="0" t="s">
        <v>59</v>
      </c>
      <c r="AU116" s="0" t="n">
        <v>0.16707864690698</v>
      </c>
      <c r="AV116" s="0" t="s">
        <v>88</v>
      </c>
      <c r="AW116" s="0" t="s">
        <v>32</v>
      </c>
      <c r="AX116" s="0" t="n">
        <v>0.1403672982168</v>
      </c>
      <c r="AY116" s="0" t="s">
        <v>89</v>
      </c>
      <c r="AZ116" s="0" t="s">
        <v>53</v>
      </c>
      <c r="BA116" s="0" t="n">
        <v>0.12454494868893</v>
      </c>
      <c r="CC116" s="2"/>
      <c r="CD116" s="2"/>
    </row>
    <row r="117" customFormat="false" ht="12.8" hidden="false" customHeight="false" outlineLevel="0" collapsed="false">
      <c r="H117" s="0" t="n">
        <v>115</v>
      </c>
      <c r="I117" s="0" t="n">
        <v>0.216942663210781</v>
      </c>
      <c r="J117" s="0" t="n">
        <v>0.00186069710831816</v>
      </c>
      <c r="O117" s="0" t="s">
        <v>77</v>
      </c>
      <c r="P117" s="0" t="s">
        <v>58</v>
      </c>
      <c r="Q117" s="0" t="n">
        <v>1893.2755962759</v>
      </c>
      <c r="R117" s="0" t="s">
        <v>78</v>
      </c>
      <c r="S117" s="0" t="s">
        <v>69</v>
      </c>
      <c r="T117" s="0" t="n">
        <v>1602.1401855167</v>
      </c>
      <c r="U117" s="0" t="s">
        <v>79</v>
      </c>
      <c r="V117" s="0" t="s">
        <v>72</v>
      </c>
      <c r="W117" s="0" t="n">
        <v>1304.9183699461</v>
      </c>
      <c r="X117" s="0" t="s">
        <v>80</v>
      </c>
      <c r="Y117" s="0" t="s">
        <v>54</v>
      </c>
      <c r="Z117" s="0" t="n">
        <v>1013.1435609172</v>
      </c>
      <c r="AA117" s="0" t="s">
        <v>81</v>
      </c>
      <c r="AB117" s="0" t="s">
        <v>40</v>
      </c>
      <c r="AC117" s="0" t="n">
        <v>718.01257712121</v>
      </c>
      <c r="AD117" s="0" t="s">
        <v>82</v>
      </c>
      <c r="AE117" s="0" t="s">
        <v>70</v>
      </c>
      <c r="AF117" s="0" t="n">
        <v>431.4403664246</v>
      </c>
      <c r="AG117" s="0" t="s">
        <v>83</v>
      </c>
      <c r="AH117" s="0" t="s">
        <v>32</v>
      </c>
      <c r="AI117" s="0" t="n">
        <v>133.65670724344</v>
      </c>
      <c r="AJ117" s="0" t="s">
        <v>84</v>
      </c>
      <c r="AK117" s="0" t="s">
        <v>49</v>
      </c>
      <c r="AL117" s="0" t="n">
        <v>0.95808929583474</v>
      </c>
      <c r="AM117" s="0" t="s">
        <v>85</v>
      </c>
      <c r="AN117" s="0" t="s">
        <v>32</v>
      </c>
      <c r="AO117" s="0" t="n">
        <v>0.33138320851624</v>
      </c>
      <c r="AP117" s="0" t="s">
        <v>86</v>
      </c>
      <c r="AQ117" s="0" t="s">
        <v>47</v>
      </c>
      <c r="AR117" s="0" t="n">
        <v>0.21625193082183</v>
      </c>
      <c r="AS117" s="0" t="s">
        <v>87</v>
      </c>
      <c r="AT117" s="0" t="s">
        <v>42</v>
      </c>
      <c r="AU117" s="0" t="n">
        <v>0.16782831296122</v>
      </c>
      <c r="AV117" s="0" t="s">
        <v>88</v>
      </c>
      <c r="AW117" s="0" t="s">
        <v>54</v>
      </c>
      <c r="AX117" s="0" t="n">
        <v>0.14089847984881</v>
      </c>
      <c r="AY117" s="0" t="s">
        <v>89</v>
      </c>
      <c r="AZ117" s="0" t="s">
        <v>66</v>
      </c>
      <c r="BA117" s="0" t="n">
        <v>0.12430716321698</v>
      </c>
      <c r="CC117" s="2"/>
      <c r="CD117" s="2"/>
    </row>
    <row r="118" customFormat="false" ht="12.8" hidden="false" customHeight="false" outlineLevel="0" collapsed="false">
      <c r="H118" s="0" t="n">
        <v>125</v>
      </c>
      <c r="I118" s="0" t="n">
        <v>0.16679200144034</v>
      </c>
      <c r="J118" s="2" t="n">
        <v>0.000329699468322883</v>
      </c>
      <c r="O118" s="0" t="s">
        <v>77</v>
      </c>
      <c r="P118" s="0" t="s">
        <v>42</v>
      </c>
      <c r="Q118" s="0" t="n">
        <v>1894.6890939728</v>
      </c>
      <c r="R118" s="0" t="s">
        <v>78</v>
      </c>
      <c r="S118" s="0" t="s">
        <v>33</v>
      </c>
      <c r="T118" s="0" t="n">
        <v>1598.2501840822</v>
      </c>
      <c r="U118" s="0" t="s">
        <v>79</v>
      </c>
      <c r="V118" s="0" t="s">
        <v>40</v>
      </c>
      <c r="W118" s="0" t="n">
        <v>1306.5371269686</v>
      </c>
      <c r="X118" s="0" t="s">
        <v>80</v>
      </c>
      <c r="Y118" s="0" t="s">
        <v>50</v>
      </c>
      <c r="Z118" s="0" t="n">
        <v>1012.738203143</v>
      </c>
      <c r="AA118" s="0" t="s">
        <v>81</v>
      </c>
      <c r="AB118" s="0" t="s">
        <v>38</v>
      </c>
      <c r="AC118" s="0" t="n">
        <v>718.49741352449</v>
      </c>
      <c r="AD118" s="0" t="s">
        <v>82</v>
      </c>
      <c r="AE118" s="0" t="s">
        <v>33</v>
      </c>
      <c r="AF118" s="0" t="n">
        <v>427.18370391428</v>
      </c>
      <c r="AG118" s="0" t="s">
        <v>83</v>
      </c>
      <c r="AH118" s="0" t="s">
        <v>47</v>
      </c>
      <c r="AI118" s="0" t="n">
        <v>132.21067767227</v>
      </c>
      <c r="AJ118" s="0" t="s">
        <v>84</v>
      </c>
      <c r="AK118" s="0" t="s">
        <v>72</v>
      </c>
      <c r="AL118" s="0" t="n">
        <v>1.2582592544429</v>
      </c>
      <c r="AM118" s="0" t="s">
        <v>85</v>
      </c>
      <c r="AN118" s="0" t="s">
        <v>40</v>
      </c>
      <c r="AO118" s="0" t="n">
        <v>0.32747539528108</v>
      </c>
      <c r="AP118" s="0" t="s">
        <v>86</v>
      </c>
      <c r="AQ118" s="0" t="s">
        <v>72</v>
      </c>
      <c r="AR118" s="0" t="n">
        <v>0.21398895200839</v>
      </c>
      <c r="AS118" s="0" t="s">
        <v>87</v>
      </c>
      <c r="AT118" s="0" t="s">
        <v>69</v>
      </c>
      <c r="AU118" s="0" t="n">
        <v>0.16800407753656</v>
      </c>
      <c r="AV118" s="0" t="s">
        <v>88</v>
      </c>
      <c r="AW118" s="0" t="s">
        <v>50</v>
      </c>
      <c r="AX118" s="0" t="n">
        <v>0.14125554566009</v>
      </c>
      <c r="AY118" s="0" t="s">
        <v>89</v>
      </c>
      <c r="AZ118" s="0" t="s">
        <v>36</v>
      </c>
      <c r="BA118" s="0" t="n">
        <v>0.12472625068382</v>
      </c>
      <c r="CC118" s="2"/>
      <c r="CD118" s="2"/>
    </row>
    <row r="119" customFormat="false" ht="12.8" hidden="false" customHeight="false" outlineLevel="0" collapsed="false">
      <c r="H119" s="0" t="n">
        <v>135</v>
      </c>
      <c r="I119" s="0" t="n">
        <v>0.143081359369564</v>
      </c>
      <c r="J119" s="0" t="n">
        <v>0.00384924851477439</v>
      </c>
      <c r="O119" s="0" t="s">
        <v>77</v>
      </c>
      <c r="P119" s="0" t="s">
        <v>31</v>
      </c>
      <c r="Q119" s="0" t="n">
        <v>1890.490739836</v>
      </c>
      <c r="R119" s="0" t="s">
        <v>78</v>
      </c>
      <c r="S119" s="0" t="s">
        <v>70</v>
      </c>
      <c r="T119" s="0" t="n">
        <v>1598.1736901749</v>
      </c>
      <c r="U119" s="0" t="s">
        <v>79</v>
      </c>
      <c r="V119" s="0" t="s">
        <v>54</v>
      </c>
      <c r="W119" s="0" t="n">
        <v>1305.5031335811</v>
      </c>
      <c r="X119" s="0" t="s">
        <v>80</v>
      </c>
      <c r="Y119" s="0" t="s">
        <v>72</v>
      </c>
      <c r="Z119" s="0" t="n">
        <v>1011.4872167204</v>
      </c>
      <c r="AA119" s="0" t="s">
        <v>81</v>
      </c>
      <c r="AB119" s="0" t="s">
        <v>61</v>
      </c>
      <c r="AC119" s="0" t="n">
        <v>714.31008078226</v>
      </c>
      <c r="AD119" s="0" t="s">
        <v>82</v>
      </c>
      <c r="AE119" s="0" t="s">
        <v>69</v>
      </c>
      <c r="AF119" s="0" t="n">
        <v>428.85650646501</v>
      </c>
      <c r="AG119" s="0" t="s">
        <v>83</v>
      </c>
      <c r="AH119" s="0" t="s">
        <v>49</v>
      </c>
      <c r="AI119" s="0" t="n">
        <v>138.61711667529</v>
      </c>
      <c r="AJ119" s="0" t="s">
        <v>84</v>
      </c>
      <c r="AK119" s="0" t="s">
        <v>50</v>
      </c>
      <c r="AL119" s="0" t="n">
        <v>0.97304017640472</v>
      </c>
      <c r="AM119" s="0" t="s">
        <v>85</v>
      </c>
      <c r="AN119" s="0" t="s">
        <v>67</v>
      </c>
      <c r="AO119" s="0" t="n">
        <v>0.33848559530586</v>
      </c>
      <c r="AP119" s="0" t="s">
        <v>86</v>
      </c>
      <c r="AQ119" s="0" t="s">
        <v>56</v>
      </c>
      <c r="AR119" s="0" t="n">
        <v>0.22775333326751</v>
      </c>
      <c r="AS119" s="0" t="s">
        <v>87</v>
      </c>
      <c r="AT119" s="0" t="s">
        <v>73</v>
      </c>
      <c r="AU119" s="0" t="n">
        <v>0.16619861506608</v>
      </c>
      <c r="AV119" s="0" t="s">
        <v>88</v>
      </c>
      <c r="AW119" s="0" t="s">
        <v>24</v>
      </c>
      <c r="AX119" s="0" t="n">
        <v>0.14164829326252</v>
      </c>
      <c r="AY119" s="0" t="s">
        <v>89</v>
      </c>
      <c r="AZ119" s="0" t="s">
        <v>31</v>
      </c>
      <c r="BA119" s="0" t="n">
        <v>0.12459630642096</v>
      </c>
      <c r="CC119" s="2"/>
      <c r="CD119" s="2"/>
    </row>
    <row r="120" customFormat="false" ht="12.8" hidden="false" customHeight="false" outlineLevel="0" collapsed="false">
      <c r="H120" s="0" t="n">
        <v>145</v>
      </c>
      <c r="I120" s="0" t="n">
        <v>0.124665842907944</v>
      </c>
      <c r="J120" s="0" t="n">
        <v>0.000135531569037872</v>
      </c>
      <c r="O120" s="0" t="s">
        <v>77</v>
      </c>
      <c r="P120" s="0" t="s">
        <v>69</v>
      </c>
      <c r="Q120" s="0" t="n">
        <v>1894.0532506478</v>
      </c>
      <c r="R120" s="0" t="s">
        <v>78</v>
      </c>
      <c r="S120" s="0" t="s">
        <v>49</v>
      </c>
      <c r="T120" s="0" t="n">
        <v>1596.8042610886</v>
      </c>
      <c r="U120" s="0" t="s">
        <v>79</v>
      </c>
      <c r="V120" s="0" t="s">
        <v>24</v>
      </c>
      <c r="W120" s="0" t="n">
        <v>1307.3992316257</v>
      </c>
      <c r="X120" s="0" t="s">
        <v>80</v>
      </c>
      <c r="Y120" s="0" t="s">
        <v>42</v>
      </c>
      <c r="Z120" s="0" t="n">
        <v>1018.6373343988</v>
      </c>
      <c r="AA120" s="0" t="s">
        <v>81</v>
      </c>
      <c r="AB120" s="0" t="s">
        <v>71</v>
      </c>
      <c r="AC120" s="0" t="n">
        <v>721.19733566371</v>
      </c>
      <c r="AD120" s="0" t="s">
        <v>82</v>
      </c>
      <c r="AE120" s="0" t="s">
        <v>27</v>
      </c>
      <c r="AF120" s="0" t="n">
        <v>423.74198837286</v>
      </c>
      <c r="AG120" s="0" t="s">
        <v>83</v>
      </c>
      <c r="AH120" s="0" t="s">
        <v>62</v>
      </c>
      <c r="AI120" s="0" t="n">
        <v>135.08223933628</v>
      </c>
      <c r="AJ120" s="0" t="s">
        <v>84</v>
      </c>
      <c r="AK120" s="0" t="s">
        <v>59</v>
      </c>
      <c r="AL120" s="0" t="n">
        <v>1.0411329132163</v>
      </c>
      <c r="AM120" s="0" t="s">
        <v>85</v>
      </c>
      <c r="AN120" s="0" t="s">
        <v>59</v>
      </c>
      <c r="AO120" s="0" t="n">
        <v>0.35430327588894</v>
      </c>
      <c r="AP120" s="0" t="s">
        <v>86</v>
      </c>
      <c r="AQ120" s="0" t="s">
        <v>49</v>
      </c>
      <c r="AR120" s="0" t="n">
        <v>0.21089090879684</v>
      </c>
      <c r="AS120" s="0" t="s">
        <v>87</v>
      </c>
      <c r="AT120" s="0" t="s">
        <v>57</v>
      </c>
      <c r="AU120" s="0" t="n">
        <v>0.16683424154798</v>
      </c>
      <c r="AV120" s="0" t="s">
        <v>88</v>
      </c>
      <c r="AW120" s="0" t="s">
        <v>70</v>
      </c>
      <c r="AX120" s="0" t="n">
        <v>0.14010044665935</v>
      </c>
      <c r="AY120" s="0" t="s">
        <v>89</v>
      </c>
      <c r="AZ120" s="0" t="s">
        <v>48</v>
      </c>
      <c r="BA120" s="0" t="n">
        <v>0.12429716048429</v>
      </c>
      <c r="CD120" s="6"/>
    </row>
    <row r="121" customFormat="false" ht="12.8" hidden="false" customHeight="false" outlineLevel="0" collapsed="false">
      <c r="O121" s="0" t="s">
        <v>77</v>
      </c>
      <c r="P121" s="0" t="s">
        <v>36</v>
      </c>
      <c r="Q121" s="0" t="n">
        <v>1893.7550883156</v>
      </c>
      <c r="R121" s="0" t="s">
        <v>78</v>
      </c>
      <c r="S121" s="0" t="s">
        <v>66</v>
      </c>
      <c r="T121" s="0" t="n">
        <v>1597.6519056511</v>
      </c>
      <c r="U121" s="0" t="s">
        <v>79</v>
      </c>
      <c r="V121" s="0" t="s">
        <v>27</v>
      </c>
      <c r="W121" s="0" t="n">
        <v>1305.3805221416</v>
      </c>
      <c r="X121" s="0" t="s">
        <v>80</v>
      </c>
      <c r="Y121" s="0" t="s">
        <v>49</v>
      </c>
      <c r="Z121" s="0" t="n">
        <v>1010.9477152755</v>
      </c>
      <c r="AA121" s="0" t="s">
        <v>81</v>
      </c>
      <c r="AB121" s="0" t="s">
        <v>27</v>
      </c>
      <c r="AC121" s="0" t="n">
        <v>717.66580531051</v>
      </c>
      <c r="AD121" s="0" t="s">
        <v>82</v>
      </c>
      <c r="AE121" s="0" t="s">
        <v>48</v>
      </c>
      <c r="AF121" s="0" t="n">
        <v>430.18553602176</v>
      </c>
      <c r="AG121" s="0" t="s">
        <v>83</v>
      </c>
      <c r="AH121" s="0" t="s">
        <v>70</v>
      </c>
      <c r="AI121" s="0" t="n">
        <v>132.78036715867</v>
      </c>
      <c r="AJ121" s="0" t="s">
        <v>84</v>
      </c>
      <c r="AK121" s="0" t="s">
        <v>67</v>
      </c>
      <c r="AL121" s="0" t="n">
        <v>0.90091513617379</v>
      </c>
      <c r="AM121" s="0" t="s">
        <v>85</v>
      </c>
      <c r="AN121" s="0" t="s">
        <v>66</v>
      </c>
      <c r="AO121" s="0" t="n">
        <v>0.36090173750579</v>
      </c>
      <c r="AP121" s="0" t="s">
        <v>86</v>
      </c>
      <c r="AQ121" s="0" t="s">
        <v>40</v>
      </c>
      <c r="AR121" s="0" t="n">
        <v>0.2151971034989</v>
      </c>
      <c r="AS121" s="0" t="s">
        <v>87</v>
      </c>
      <c r="AT121" s="0" t="s">
        <v>31</v>
      </c>
      <c r="AU121" s="0" t="n">
        <v>0.16672478017128</v>
      </c>
      <c r="AV121" s="0" t="s">
        <v>88</v>
      </c>
      <c r="AW121" s="0" t="s">
        <v>62</v>
      </c>
      <c r="AX121" s="0" t="n">
        <v>0.14041008806121</v>
      </c>
      <c r="AY121" s="0" t="s">
        <v>89</v>
      </c>
      <c r="AZ121" s="0" t="s">
        <v>60</v>
      </c>
      <c r="BA121" s="0" t="n">
        <v>0.1254428122848</v>
      </c>
    </row>
    <row r="122" customFormat="false" ht="12.8" hidden="false" customHeight="false" outlineLevel="0" collapsed="false">
      <c r="O122" s="0" t="s">
        <v>77</v>
      </c>
      <c r="P122" s="0" t="s">
        <v>71</v>
      </c>
      <c r="Q122" s="0" t="n">
        <v>1895.8838340619</v>
      </c>
      <c r="R122" s="0" t="s">
        <v>78</v>
      </c>
      <c r="S122" s="0" t="s">
        <v>73</v>
      </c>
      <c r="T122" s="0" t="n">
        <v>1602.8232146787</v>
      </c>
      <c r="U122" s="0" t="s">
        <v>79</v>
      </c>
      <c r="V122" s="0" t="s">
        <v>57</v>
      </c>
      <c r="W122" s="0" t="n">
        <v>1305.3531232397</v>
      </c>
      <c r="X122" s="0" t="s">
        <v>80</v>
      </c>
      <c r="Y122" s="0" t="s">
        <v>61</v>
      </c>
      <c r="Z122" s="0" t="n">
        <v>1008.2010650866</v>
      </c>
      <c r="AA122" s="0" t="s">
        <v>81</v>
      </c>
      <c r="AB122" s="0" t="s">
        <v>36</v>
      </c>
      <c r="AC122" s="0" t="n">
        <v>725.26814172</v>
      </c>
      <c r="AD122" s="0" t="s">
        <v>82</v>
      </c>
      <c r="AE122" s="0" t="s">
        <v>50</v>
      </c>
      <c r="AF122" s="0" t="n">
        <v>426.52165826607</v>
      </c>
      <c r="AG122" s="0" t="s">
        <v>83</v>
      </c>
      <c r="AH122" s="0" t="s">
        <v>54</v>
      </c>
      <c r="AI122" s="0" t="n">
        <v>135.48414797261</v>
      </c>
      <c r="AJ122" s="0" t="s">
        <v>84</v>
      </c>
      <c r="AK122" s="0" t="s">
        <v>56</v>
      </c>
      <c r="AL122" s="0" t="n">
        <v>0.97143824219335</v>
      </c>
      <c r="AM122" s="0" t="s">
        <v>85</v>
      </c>
      <c r="AN122" s="0" t="s">
        <v>47</v>
      </c>
      <c r="AO122" s="0" t="n">
        <v>0.32638156729517</v>
      </c>
      <c r="AP122" s="0" t="s">
        <v>86</v>
      </c>
      <c r="AQ122" s="0" t="s">
        <v>67</v>
      </c>
      <c r="AR122" s="0" t="n">
        <v>0.21428392423652</v>
      </c>
      <c r="AS122" s="0" t="s">
        <v>87</v>
      </c>
      <c r="AT122" s="0" t="s">
        <v>36</v>
      </c>
      <c r="AU122" s="0" t="n">
        <v>0.16680215192591</v>
      </c>
      <c r="AV122" s="0" t="s">
        <v>88</v>
      </c>
      <c r="AW122" s="0" t="s">
        <v>73</v>
      </c>
      <c r="AX122" s="0" t="n">
        <v>0.1420265996405</v>
      </c>
      <c r="AY122" s="0" t="s">
        <v>89</v>
      </c>
      <c r="AZ122" s="0" t="s">
        <v>47</v>
      </c>
      <c r="BA122" s="0" t="n">
        <v>0.12449439071071</v>
      </c>
    </row>
    <row r="123" customFormat="false" ht="12.8" hidden="false" customHeight="false" outlineLevel="0" collapsed="false">
      <c r="O123" s="0" t="s">
        <v>77</v>
      </c>
      <c r="P123" s="0" t="s">
        <v>67</v>
      </c>
      <c r="Q123" s="0" t="n">
        <v>1889.2406856913</v>
      </c>
      <c r="R123" s="0" t="s">
        <v>78</v>
      </c>
      <c r="S123" s="0" t="s">
        <v>27</v>
      </c>
      <c r="T123" s="0" t="n">
        <v>1602.4391028953</v>
      </c>
      <c r="U123" s="0" t="s">
        <v>79</v>
      </c>
      <c r="V123" s="0" t="s">
        <v>67</v>
      </c>
      <c r="W123" s="0" t="n">
        <v>1301.7096428883</v>
      </c>
      <c r="X123" s="0" t="s">
        <v>80</v>
      </c>
      <c r="Y123" s="0" t="s">
        <v>27</v>
      </c>
      <c r="Z123" s="0" t="n">
        <v>1013.7396485314</v>
      </c>
      <c r="AA123" s="0" t="s">
        <v>81</v>
      </c>
      <c r="AB123" s="0" t="s">
        <v>54</v>
      </c>
      <c r="AC123" s="0" t="n">
        <v>719.03481262315</v>
      </c>
      <c r="AD123" s="0" t="s">
        <v>82</v>
      </c>
      <c r="AE123" s="0" t="s">
        <v>36</v>
      </c>
      <c r="AF123" s="0" t="n">
        <v>427.76520129015</v>
      </c>
      <c r="AG123" s="0" t="s">
        <v>83</v>
      </c>
      <c r="AH123" s="0" t="s">
        <v>72</v>
      </c>
      <c r="AI123" s="0" t="n">
        <v>137.70917216568</v>
      </c>
      <c r="AJ123" s="0" t="s">
        <v>84</v>
      </c>
      <c r="AK123" s="0" t="s">
        <v>48</v>
      </c>
      <c r="AL123" s="0" t="n">
        <v>0.92631418469637</v>
      </c>
      <c r="AM123" s="0" t="s">
        <v>85</v>
      </c>
      <c r="AN123" s="0" t="s">
        <v>70</v>
      </c>
      <c r="AO123" s="0" t="n">
        <v>0.33026798929566</v>
      </c>
      <c r="AP123" s="0" t="s">
        <v>86</v>
      </c>
      <c r="AQ123" s="0" t="s">
        <v>24</v>
      </c>
      <c r="AR123" s="0" t="n">
        <v>0.23652793434494</v>
      </c>
      <c r="AS123" s="0" t="s">
        <v>87</v>
      </c>
      <c r="AT123" s="0" t="s">
        <v>58</v>
      </c>
      <c r="AU123" s="0" t="n">
        <v>0.16759340405251</v>
      </c>
      <c r="AV123" s="0" t="s">
        <v>88</v>
      </c>
      <c r="AW123" s="0" t="s">
        <v>59</v>
      </c>
      <c r="AX123" s="0" t="n">
        <v>0.14058132542756</v>
      </c>
      <c r="AY123" s="0" t="s">
        <v>89</v>
      </c>
      <c r="AZ123" s="0" t="s">
        <v>42</v>
      </c>
      <c r="BA123" s="0" t="n">
        <v>0.12478343210936</v>
      </c>
    </row>
    <row r="124" customFormat="false" ht="12.8" hidden="false" customHeight="false" outlineLevel="0" collapsed="false">
      <c r="O124" s="0" t="s">
        <v>77</v>
      </c>
      <c r="P124" s="0" t="s">
        <v>61</v>
      </c>
      <c r="Q124" s="0" t="n">
        <v>1891.0151368475</v>
      </c>
      <c r="R124" s="0" t="s">
        <v>78</v>
      </c>
      <c r="S124" s="0" t="s">
        <v>61</v>
      </c>
      <c r="T124" s="0" t="n">
        <v>1597.1752660384</v>
      </c>
      <c r="U124" s="0" t="s">
        <v>79</v>
      </c>
      <c r="V124" s="0" t="s">
        <v>53</v>
      </c>
      <c r="W124" s="0" t="n">
        <v>1301.0499872494</v>
      </c>
      <c r="X124" s="0" t="s">
        <v>80</v>
      </c>
      <c r="Y124" s="0" t="s">
        <v>59</v>
      </c>
      <c r="Z124" s="0" t="n">
        <v>1011.0704169019</v>
      </c>
      <c r="AA124" s="0" t="s">
        <v>81</v>
      </c>
      <c r="AB124" s="0" t="s">
        <v>31</v>
      </c>
      <c r="AC124" s="0" t="n">
        <v>717.8321383001</v>
      </c>
      <c r="AD124" s="0" t="s">
        <v>82</v>
      </c>
      <c r="AE124" s="0" t="s">
        <v>73</v>
      </c>
      <c r="AF124" s="0" t="n">
        <v>426.25475109949</v>
      </c>
      <c r="AG124" s="0" t="s">
        <v>83</v>
      </c>
      <c r="AH124" s="0" t="s">
        <v>66</v>
      </c>
      <c r="AI124" s="0" t="n">
        <v>131.38229052464</v>
      </c>
      <c r="AJ124" s="0" t="s">
        <v>84</v>
      </c>
      <c r="AK124" s="0" t="s">
        <v>54</v>
      </c>
      <c r="AL124" s="0" t="n">
        <v>1.0080094440646</v>
      </c>
      <c r="AM124" s="0" t="s">
        <v>85</v>
      </c>
      <c r="AN124" s="0" t="s">
        <v>54</v>
      </c>
      <c r="AO124" s="0" t="n">
        <v>0.32891864128226</v>
      </c>
      <c r="AP124" s="0" t="s">
        <v>86</v>
      </c>
      <c r="AQ124" s="0" t="s">
        <v>60</v>
      </c>
      <c r="AR124" s="0" t="n">
        <v>0.21972121320991</v>
      </c>
      <c r="AS124" s="0" t="s">
        <v>87</v>
      </c>
      <c r="AT124" s="0" t="s">
        <v>62</v>
      </c>
      <c r="AU124" s="0" t="n">
        <v>0.16525641941197</v>
      </c>
      <c r="AV124" s="0" t="s">
        <v>88</v>
      </c>
      <c r="AW124" s="0" t="s">
        <v>48</v>
      </c>
      <c r="AX124" s="0" t="n">
        <v>0.14055988018837</v>
      </c>
      <c r="AY124" s="0" t="s">
        <v>89</v>
      </c>
      <c r="AZ124" s="0" t="s">
        <v>59</v>
      </c>
      <c r="BA124" s="0" t="n">
        <v>0.12426413480846</v>
      </c>
      <c r="BV124" s="0" t="s">
        <v>10</v>
      </c>
      <c r="BW124" s="0" t="s">
        <v>11</v>
      </c>
      <c r="BX124" s="0" t="s">
        <v>15</v>
      </c>
      <c r="BY124" s="0" t="s">
        <v>16</v>
      </c>
      <c r="BZ124" s="0" t="s">
        <v>12</v>
      </c>
      <c r="CA124" s="0" t="s">
        <v>13</v>
      </c>
      <c r="CG124" s="0" t="s">
        <v>10</v>
      </c>
      <c r="CH124" s="0" t="s">
        <v>11</v>
      </c>
      <c r="CI124" s="0" t="s">
        <v>15</v>
      </c>
      <c r="CJ124" s="0" t="s">
        <v>16</v>
      </c>
      <c r="CK124" s="0" t="s">
        <v>12</v>
      </c>
      <c r="CL124" s="0" t="s">
        <v>13</v>
      </c>
    </row>
    <row r="125" customFormat="false" ht="12.8" hidden="false" customHeight="false" outlineLevel="0" collapsed="false">
      <c r="O125" s="0" t="s">
        <v>77</v>
      </c>
      <c r="P125" s="0" t="s">
        <v>66</v>
      </c>
      <c r="Q125" s="0" t="n">
        <v>1889.6812925104</v>
      </c>
      <c r="R125" s="0" t="s">
        <v>78</v>
      </c>
      <c r="S125" s="0" t="s">
        <v>32</v>
      </c>
      <c r="T125" s="0" t="n">
        <v>1598.150102566</v>
      </c>
      <c r="U125" s="0" t="s">
        <v>79</v>
      </c>
      <c r="V125" s="0" t="s">
        <v>65</v>
      </c>
      <c r="W125" s="0" t="n">
        <v>1306.1049841784</v>
      </c>
      <c r="X125" s="0" t="s">
        <v>80</v>
      </c>
      <c r="Y125" s="0" t="s">
        <v>31</v>
      </c>
      <c r="Z125" s="0" t="n">
        <v>1010.3815867763</v>
      </c>
      <c r="AA125" s="0" t="s">
        <v>81</v>
      </c>
      <c r="AB125" s="0" t="s">
        <v>24</v>
      </c>
      <c r="AC125" s="0" t="n">
        <v>719.24238688313</v>
      </c>
      <c r="AD125" s="0" t="s">
        <v>82</v>
      </c>
      <c r="AE125" s="0" t="s">
        <v>53</v>
      </c>
      <c r="AF125" s="0" t="n">
        <v>425.49450997444</v>
      </c>
      <c r="AG125" s="0" t="s">
        <v>83</v>
      </c>
      <c r="AH125" s="0" t="s">
        <v>59</v>
      </c>
      <c r="AI125" s="0" t="n">
        <v>133.38016553042</v>
      </c>
      <c r="AJ125" s="0" t="s">
        <v>84</v>
      </c>
      <c r="AK125" s="0" t="s">
        <v>33</v>
      </c>
      <c r="AL125" s="0" t="n">
        <v>1.1225445639076</v>
      </c>
      <c r="AM125" s="0" t="s">
        <v>85</v>
      </c>
      <c r="AN125" s="0" t="s">
        <v>33</v>
      </c>
      <c r="AO125" s="0" t="n">
        <v>0.32548420043828</v>
      </c>
      <c r="AP125" s="0" t="s">
        <v>86</v>
      </c>
      <c r="AQ125" s="0" t="s">
        <v>66</v>
      </c>
      <c r="AR125" s="0" t="n">
        <v>0.22146728658993</v>
      </c>
      <c r="AS125" s="0" t="s">
        <v>87</v>
      </c>
      <c r="AT125" s="0" t="s">
        <v>40</v>
      </c>
      <c r="AU125" s="0" t="n">
        <v>0.16800277943003</v>
      </c>
      <c r="AV125" s="0" t="s">
        <v>88</v>
      </c>
      <c r="AW125" s="0" t="s">
        <v>56</v>
      </c>
      <c r="AX125" s="0" t="n">
        <v>0.14209736334466</v>
      </c>
      <c r="AY125" s="0" t="s">
        <v>89</v>
      </c>
      <c r="AZ125" s="0" t="s">
        <v>69</v>
      </c>
      <c r="BA125" s="0" t="n">
        <v>0.1249258190942</v>
      </c>
      <c r="BV125" s="0" t="s">
        <v>76</v>
      </c>
      <c r="BW125" s="0" t="s">
        <v>34</v>
      </c>
      <c r="BX125" s="0" t="s">
        <v>54</v>
      </c>
      <c r="BY125" s="0" t="s">
        <v>25</v>
      </c>
      <c r="BZ125" s="0" t="s">
        <v>22</v>
      </c>
      <c r="CA125" s="0" t="n">
        <v>0.01127391497185</v>
      </c>
      <c r="CG125" s="0" t="s">
        <v>76</v>
      </c>
      <c r="CH125" s="0" t="s">
        <v>35</v>
      </c>
      <c r="CI125" s="0" t="s">
        <v>54</v>
      </c>
      <c r="CJ125" s="0" t="s">
        <v>25</v>
      </c>
      <c r="CK125" s="0" t="s">
        <v>22</v>
      </c>
      <c r="CL125" s="0" t="n">
        <v>0.0099499844333226</v>
      </c>
    </row>
    <row r="126" customFormat="false" ht="12.8" hidden="false" customHeight="false" outlineLevel="0" collapsed="false">
      <c r="O126" s="0" t="s">
        <v>77</v>
      </c>
      <c r="P126" s="0" t="s">
        <v>24</v>
      </c>
      <c r="Q126" s="0" t="n">
        <v>1891.4473045726</v>
      </c>
      <c r="R126" s="0" t="s">
        <v>78</v>
      </c>
      <c r="S126" s="0" t="s">
        <v>56</v>
      </c>
      <c r="T126" s="0" t="n">
        <v>1598.0030761639</v>
      </c>
      <c r="U126" s="0" t="s">
        <v>79</v>
      </c>
      <c r="V126" s="0" t="s">
        <v>49</v>
      </c>
      <c r="W126" s="0" t="n">
        <v>1303.5731327399</v>
      </c>
      <c r="X126" s="0" t="s">
        <v>80</v>
      </c>
      <c r="Y126" s="0" t="s">
        <v>33</v>
      </c>
      <c r="Z126" s="0" t="n">
        <v>1010.1375866901</v>
      </c>
      <c r="AA126" s="0" t="s">
        <v>81</v>
      </c>
      <c r="AB126" s="0" t="s">
        <v>48</v>
      </c>
      <c r="AC126" s="0" t="n">
        <v>714.771189424</v>
      </c>
      <c r="AD126" s="0" t="s">
        <v>82</v>
      </c>
      <c r="AE126" s="0" t="s">
        <v>32</v>
      </c>
      <c r="AF126" s="0" t="n">
        <v>425.67108089945</v>
      </c>
      <c r="AG126" s="0" t="s">
        <v>83</v>
      </c>
      <c r="AH126" s="0" t="s">
        <v>60</v>
      </c>
      <c r="AI126" s="0" t="n">
        <v>137.7253538101</v>
      </c>
      <c r="AJ126" s="0" t="s">
        <v>84</v>
      </c>
      <c r="AK126" s="0" t="s">
        <v>24</v>
      </c>
      <c r="AL126" s="0" t="n">
        <v>0.96850548417632</v>
      </c>
      <c r="AM126" s="0" t="s">
        <v>85</v>
      </c>
      <c r="AN126" s="0" t="s">
        <v>73</v>
      </c>
      <c r="AO126" s="0" t="n">
        <v>0.33572585827986</v>
      </c>
      <c r="AP126" s="0" t="s">
        <v>86</v>
      </c>
      <c r="AQ126" s="0" t="s">
        <v>54</v>
      </c>
      <c r="AR126" s="0" t="n">
        <v>0.21564257265016</v>
      </c>
      <c r="AS126" s="0" t="s">
        <v>87</v>
      </c>
      <c r="AT126" s="0" t="s">
        <v>72</v>
      </c>
      <c r="AU126" s="0" t="n">
        <v>0.16643874480269</v>
      </c>
      <c r="AV126" s="0" t="s">
        <v>88</v>
      </c>
      <c r="AW126" s="0" t="s">
        <v>66</v>
      </c>
      <c r="AX126" s="0" t="n">
        <v>0.14032860270684</v>
      </c>
      <c r="AY126" s="0" t="s">
        <v>89</v>
      </c>
      <c r="AZ126" s="0" t="s">
        <v>56</v>
      </c>
      <c r="BA126" s="0" t="n">
        <v>0.1247261752796</v>
      </c>
      <c r="BV126" s="0" t="s">
        <v>76</v>
      </c>
      <c r="BW126" s="0" t="s">
        <v>34</v>
      </c>
      <c r="BX126" s="0" t="s">
        <v>59</v>
      </c>
      <c r="BY126" s="0" t="s">
        <v>25</v>
      </c>
      <c r="BZ126" s="0" t="s">
        <v>22</v>
      </c>
      <c r="CA126" s="0" t="n">
        <v>0.011312445497702</v>
      </c>
      <c r="CG126" s="0" t="s">
        <v>76</v>
      </c>
      <c r="CH126" s="0" t="s">
        <v>35</v>
      </c>
      <c r="CI126" s="0" t="s">
        <v>59</v>
      </c>
      <c r="CJ126" s="0" t="s">
        <v>25</v>
      </c>
      <c r="CK126" s="0" t="s">
        <v>22</v>
      </c>
      <c r="CL126" s="0" t="n">
        <v>0.0099785839301629</v>
      </c>
    </row>
    <row r="127" customFormat="false" ht="12.8" hidden="false" customHeight="false" outlineLevel="0" collapsed="false">
      <c r="O127" s="0" t="s">
        <v>77</v>
      </c>
      <c r="P127" s="0" t="s">
        <v>27</v>
      </c>
      <c r="Q127" s="0" t="n">
        <v>1893.2677726941</v>
      </c>
      <c r="R127" s="0" t="s">
        <v>78</v>
      </c>
      <c r="S127" s="0" t="s">
        <v>53</v>
      </c>
      <c r="T127" s="0" t="n">
        <v>1595.3051906135</v>
      </c>
      <c r="U127" s="0" t="s">
        <v>79</v>
      </c>
      <c r="V127" s="0" t="s">
        <v>61</v>
      </c>
      <c r="W127" s="0" t="n">
        <v>1300.2405885642</v>
      </c>
      <c r="X127" s="0" t="s">
        <v>80</v>
      </c>
      <c r="Y127" s="0" t="s">
        <v>73</v>
      </c>
      <c r="Z127" s="0" t="n">
        <v>1016.4156884941</v>
      </c>
      <c r="AA127" s="0" t="s">
        <v>81</v>
      </c>
      <c r="AB127" s="0" t="s">
        <v>57</v>
      </c>
      <c r="AC127" s="0" t="n">
        <v>719.94323442648</v>
      </c>
      <c r="AD127" s="0" t="s">
        <v>82</v>
      </c>
      <c r="AE127" s="0" t="s">
        <v>65</v>
      </c>
      <c r="AF127" s="0" t="n">
        <v>424.42409690096</v>
      </c>
      <c r="AG127" s="0" t="s">
        <v>83</v>
      </c>
      <c r="AH127" s="0" t="s">
        <v>65</v>
      </c>
      <c r="AI127" s="0" t="n">
        <v>127.12461692423</v>
      </c>
      <c r="AJ127" s="0" t="s">
        <v>84</v>
      </c>
      <c r="AK127" s="0" t="s">
        <v>27</v>
      </c>
      <c r="AL127" s="0" t="n">
        <v>0.92951920064691</v>
      </c>
      <c r="AM127" s="0" t="s">
        <v>85</v>
      </c>
      <c r="AN127" s="0" t="s">
        <v>56</v>
      </c>
      <c r="AO127" s="0" t="n">
        <v>0.36551812826124</v>
      </c>
      <c r="AP127" s="0" t="s">
        <v>86</v>
      </c>
      <c r="AQ127" s="0" t="s">
        <v>42</v>
      </c>
      <c r="AR127" s="0" t="n">
        <v>0.21626852154248</v>
      </c>
      <c r="AS127" s="0" t="s">
        <v>87</v>
      </c>
      <c r="AT127" s="0" t="s">
        <v>65</v>
      </c>
      <c r="AU127" s="0" t="n">
        <v>0.16657827766625</v>
      </c>
      <c r="AV127" s="0" t="s">
        <v>88</v>
      </c>
      <c r="AW127" s="0" t="s">
        <v>33</v>
      </c>
      <c r="AX127" s="0" t="n">
        <v>0.14032158269028</v>
      </c>
      <c r="AY127" s="0" t="s">
        <v>89</v>
      </c>
      <c r="AZ127" s="0" t="s">
        <v>67</v>
      </c>
      <c r="BA127" s="0" t="n">
        <v>0.1240437315375</v>
      </c>
      <c r="BV127" s="0" t="s">
        <v>76</v>
      </c>
      <c r="BW127" s="0" t="s">
        <v>34</v>
      </c>
      <c r="BX127" s="0" t="s">
        <v>36</v>
      </c>
      <c r="BY127" s="0" t="s">
        <v>25</v>
      </c>
      <c r="BZ127" s="0" t="s">
        <v>22</v>
      </c>
      <c r="CA127" s="0" t="n">
        <v>0.011277003292677</v>
      </c>
      <c r="CG127" s="0" t="s">
        <v>76</v>
      </c>
      <c r="CH127" s="0" t="s">
        <v>35</v>
      </c>
      <c r="CI127" s="0" t="s">
        <v>65</v>
      </c>
      <c r="CJ127" s="0" t="s">
        <v>25</v>
      </c>
      <c r="CK127" s="0" t="s">
        <v>22</v>
      </c>
      <c r="CL127" s="0" t="n">
        <v>0.0099913313646151</v>
      </c>
    </row>
    <row r="128" customFormat="false" ht="12.8" hidden="false" customHeight="false" outlineLevel="0" collapsed="false">
      <c r="O128" s="0" t="s">
        <v>77</v>
      </c>
      <c r="P128" s="0" t="s">
        <v>62</v>
      </c>
      <c r="Q128" s="0" t="n">
        <v>1890.7533006784</v>
      </c>
      <c r="R128" s="0" t="s">
        <v>78</v>
      </c>
      <c r="S128" s="0" t="s">
        <v>72</v>
      </c>
      <c r="T128" s="0" t="n">
        <v>1601.7506771632</v>
      </c>
      <c r="U128" s="0" t="s">
        <v>79</v>
      </c>
      <c r="V128" s="0" t="s">
        <v>42</v>
      </c>
      <c r="W128" s="0" t="n">
        <v>1309.3280823945</v>
      </c>
      <c r="X128" s="0" t="s">
        <v>80</v>
      </c>
      <c r="Y128" s="0" t="s">
        <v>69</v>
      </c>
      <c r="Z128" s="0" t="n">
        <v>1013.1853323026</v>
      </c>
      <c r="AA128" s="0" t="s">
        <v>81</v>
      </c>
      <c r="AB128" s="0" t="s">
        <v>70</v>
      </c>
      <c r="AC128" s="0" t="n">
        <v>718.4895677649</v>
      </c>
      <c r="AD128" s="0" t="s">
        <v>82</v>
      </c>
      <c r="AE128" s="0" t="s">
        <v>40</v>
      </c>
      <c r="AF128" s="0" t="n">
        <v>426.27807668085</v>
      </c>
      <c r="AG128" s="0" t="s">
        <v>83</v>
      </c>
      <c r="AH128" s="0" t="s">
        <v>61</v>
      </c>
      <c r="AI128" s="0" t="n">
        <v>130.25620691445</v>
      </c>
      <c r="AJ128" s="0" t="s">
        <v>84</v>
      </c>
      <c r="AK128" s="0" t="s">
        <v>58</v>
      </c>
      <c r="AL128" s="0" t="n">
        <v>0.94987753699042</v>
      </c>
      <c r="AM128" s="0" t="s">
        <v>85</v>
      </c>
      <c r="AN128" s="0" t="s">
        <v>42</v>
      </c>
      <c r="AO128" s="0" t="n">
        <v>0.32883060587631</v>
      </c>
      <c r="AP128" s="0" t="s">
        <v>86</v>
      </c>
      <c r="AQ128" s="0" t="s">
        <v>59</v>
      </c>
      <c r="AR128" s="0" t="n">
        <v>0.21999918906112</v>
      </c>
      <c r="AS128" s="0" t="s">
        <v>87</v>
      </c>
      <c r="AT128" s="0" t="s">
        <v>50</v>
      </c>
      <c r="AU128" s="0" t="n">
        <v>0.16589647461331</v>
      </c>
      <c r="AV128" s="0" t="s">
        <v>88</v>
      </c>
      <c r="AW128" s="0" t="s">
        <v>69</v>
      </c>
      <c r="AX128" s="0" t="n">
        <v>0.14045371385607</v>
      </c>
      <c r="AY128" s="0" t="s">
        <v>89</v>
      </c>
      <c r="AZ128" s="0" t="s">
        <v>33</v>
      </c>
      <c r="BA128" s="0" t="n">
        <v>0.12419639342407</v>
      </c>
      <c r="BV128" s="0" t="s">
        <v>76</v>
      </c>
      <c r="BW128" s="0" t="s">
        <v>34</v>
      </c>
      <c r="BX128" s="0" t="s">
        <v>33</v>
      </c>
      <c r="BY128" s="0" t="s">
        <v>25</v>
      </c>
      <c r="BZ128" s="0" t="s">
        <v>22</v>
      </c>
      <c r="CA128" s="0" t="n">
        <v>0.011288873133515</v>
      </c>
      <c r="CG128" s="0" t="s">
        <v>76</v>
      </c>
      <c r="CH128" s="0" t="s">
        <v>35</v>
      </c>
      <c r="CI128" s="0" t="s">
        <v>55</v>
      </c>
      <c r="CJ128" s="0" t="s">
        <v>25</v>
      </c>
      <c r="CK128" s="0" t="s">
        <v>22</v>
      </c>
      <c r="CL128" s="0" t="n">
        <v>0.0099772954028626</v>
      </c>
    </row>
    <row r="129" customFormat="false" ht="12.8" hidden="false" customHeight="false" outlineLevel="0" collapsed="false">
      <c r="Q129" s="8" t="n">
        <f aca="false">AVERAGE(Q99:Q128)</f>
        <v>1892.0585195111</v>
      </c>
      <c r="R129" s="8"/>
      <c r="S129" s="8"/>
      <c r="T129" s="8" t="n">
        <f aca="false">AVERAGE(T99:T128)</f>
        <v>1598.82120223667</v>
      </c>
      <c r="W129" s="8" t="n">
        <f aca="false">AVERAGE(W99:W128)</f>
        <v>1305.05039670781</v>
      </c>
      <c r="X129" s="8"/>
      <c r="Y129" s="8"/>
      <c r="Z129" s="8" t="n">
        <f aca="false">AVERAGE(Z99:Z128)</f>
        <v>1012.48723082711</v>
      </c>
      <c r="AC129" s="8" t="n">
        <f aca="false">AVERAGE(AC99:AC128)</f>
        <v>718.816965309597</v>
      </c>
      <c r="AD129" s="8"/>
      <c r="AE129" s="8"/>
      <c r="AF129" s="8" t="n">
        <f aca="false">AVERAGE(AF99:AF128)</f>
        <v>426.015094051947</v>
      </c>
      <c r="AI129" s="8" t="n">
        <f aca="false">AVERAGE(AI99:AI128)</f>
        <v>134.069726362317</v>
      </c>
      <c r="AJ129" s="8"/>
      <c r="AK129" s="8"/>
      <c r="AL129" s="8" t="n">
        <f aca="false">AVERAGE(AL99:AL128)</f>
        <v>1.18071350886645</v>
      </c>
      <c r="AO129" s="8" t="n">
        <f aca="false">AVERAGE(AO99:AO128)</f>
        <v>0.33911481213531</v>
      </c>
      <c r="AP129" s="8"/>
      <c r="AQ129" s="8"/>
      <c r="AR129" s="8" t="n">
        <f aca="false">AVERAGE(AR99:AR128)</f>
        <v>0.216942663210781</v>
      </c>
      <c r="AU129" s="8" t="n">
        <f aca="false">AVERAGE(AU99:AU128)</f>
        <v>0.16679200144034</v>
      </c>
      <c r="AV129" s="8"/>
      <c r="AW129" s="8"/>
      <c r="AX129" s="8" t="n">
        <f aca="false">AVERAGE(AX99:AX128)</f>
        <v>0.143081359369564</v>
      </c>
      <c r="BA129" s="8" t="n">
        <f aca="false">AVERAGE(BA99:BA128)</f>
        <v>0.124665842907944</v>
      </c>
      <c r="BV129" s="0" t="s">
        <v>76</v>
      </c>
      <c r="BW129" s="0" t="s">
        <v>34</v>
      </c>
      <c r="BX129" s="0" t="s">
        <v>48</v>
      </c>
      <c r="BY129" s="0" t="s">
        <v>25</v>
      </c>
      <c r="BZ129" s="0" t="s">
        <v>22</v>
      </c>
      <c r="CA129" s="0" t="n">
        <v>0.011287263767605</v>
      </c>
      <c r="CG129" s="0" t="s">
        <v>76</v>
      </c>
      <c r="CH129" s="0" t="s">
        <v>35</v>
      </c>
      <c r="CI129" s="0" t="s">
        <v>49</v>
      </c>
      <c r="CJ129" s="0" t="s">
        <v>25</v>
      </c>
      <c r="CK129" s="0" t="s">
        <v>22</v>
      </c>
      <c r="CL129" s="0" t="n">
        <v>0.0099746998618369</v>
      </c>
    </row>
    <row r="130" customFormat="false" ht="12.8" hidden="false" customHeight="false" outlineLevel="0" collapsed="false">
      <c r="BV130" s="0" t="s">
        <v>76</v>
      </c>
      <c r="BW130" s="0" t="s">
        <v>34</v>
      </c>
      <c r="BX130" s="0" t="s">
        <v>65</v>
      </c>
      <c r="BY130" s="0" t="s">
        <v>25</v>
      </c>
      <c r="BZ130" s="0" t="s">
        <v>22</v>
      </c>
      <c r="CA130" s="0" t="n">
        <v>0.011324870193528</v>
      </c>
      <c r="CG130" s="0" t="s">
        <v>76</v>
      </c>
      <c r="CH130" s="0" t="s">
        <v>35</v>
      </c>
      <c r="CI130" s="0" t="s">
        <v>50</v>
      </c>
      <c r="CJ130" s="0" t="s">
        <v>25</v>
      </c>
      <c r="CK130" s="0" t="s">
        <v>22</v>
      </c>
      <c r="CL130" s="0" t="n">
        <v>0.0099712798706998</v>
      </c>
    </row>
    <row r="131" customFormat="false" ht="12.8" hidden="false" customHeight="false" outlineLevel="0" collapsed="false">
      <c r="BV131" s="0" t="s">
        <v>76</v>
      </c>
      <c r="BW131" s="0" t="s">
        <v>34</v>
      </c>
      <c r="BX131" s="0" t="s">
        <v>49</v>
      </c>
      <c r="BY131" s="0" t="s">
        <v>25</v>
      </c>
      <c r="BZ131" s="0" t="s">
        <v>22</v>
      </c>
      <c r="CA131" s="0" t="n">
        <v>0.011287322776903</v>
      </c>
      <c r="CG131" s="0" t="s">
        <v>76</v>
      </c>
      <c r="CH131" s="0" t="s">
        <v>35</v>
      </c>
      <c r="CI131" s="0" t="s">
        <v>30</v>
      </c>
      <c r="CJ131" s="0" t="s">
        <v>25</v>
      </c>
      <c r="CK131" s="0" t="s">
        <v>22</v>
      </c>
      <c r="CL131" s="0" t="n">
        <v>0.0099743801806679</v>
      </c>
    </row>
    <row r="132" customFormat="false" ht="12.8" hidden="false" customHeight="false" outlineLevel="0" collapsed="false">
      <c r="BV132" s="0" t="s">
        <v>76</v>
      </c>
      <c r="BW132" s="0" t="s">
        <v>34</v>
      </c>
      <c r="BX132" s="0" t="s">
        <v>40</v>
      </c>
      <c r="BY132" s="0" t="s">
        <v>25</v>
      </c>
      <c r="BZ132" s="0" t="s">
        <v>22</v>
      </c>
      <c r="CA132" s="0" t="n">
        <v>0.011303880187745</v>
      </c>
      <c r="CG132" s="0" t="s">
        <v>76</v>
      </c>
      <c r="CH132" s="0" t="s">
        <v>35</v>
      </c>
      <c r="CI132" s="0" t="s">
        <v>42</v>
      </c>
      <c r="CJ132" s="0" t="s">
        <v>25</v>
      </c>
      <c r="CK132" s="0" t="s">
        <v>22</v>
      </c>
      <c r="CL132" s="0" t="n">
        <v>0.0099719441079792</v>
      </c>
    </row>
    <row r="133" customFormat="false" ht="12.8" hidden="false" customHeight="false" outlineLevel="0" collapsed="false">
      <c r="BV133" s="0" t="s">
        <v>76</v>
      </c>
      <c r="BW133" s="0" t="s">
        <v>34</v>
      </c>
      <c r="BX133" s="0" t="s">
        <v>30</v>
      </c>
      <c r="BY133" s="0" t="s">
        <v>25</v>
      </c>
      <c r="BZ133" s="0" t="s">
        <v>22</v>
      </c>
      <c r="CA133" s="0" t="n">
        <v>0.011305855624984</v>
      </c>
      <c r="CG133" s="0" t="s">
        <v>76</v>
      </c>
      <c r="CH133" s="0" t="s">
        <v>35</v>
      </c>
      <c r="CI133" s="0" t="s">
        <v>36</v>
      </c>
      <c r="CJ133" s="0" t="s">
        <v>25</v>
      </c>
      <c r="CK133" s="0" t="s">
        <v>22</v>
      </c>
      <c r="CL133" s="0" t="n">
        <v>0.0099535093990107</v>
      </c>
    </row>
    <row r="134" customFormat="false" ht="12.8" hidden="false" customHeight="false" outlineLevel="0" collapsed="false">
      <c r="BV134" s="0" t="s">
        <v>76</v>
      </c>
      <c r="BW134" s="0" t="s">
        <v>34</v>
      </c>
      <c r="BX134" s="0" t="s">
        <v>24</v>
      </c>
      <c r="BY134" s="0" t="s">
        <v>25</v>
      </c>
      <c r="BZ134" s="0" t="s">
        <v>22</v>
      </c>
      <c r="CA134" s="0" t="n">
        <v>0.011327658044692</v>
      </c>
      <c r="CG134" s="0" t="s">
        <v>76</v>
      </c>
      <c r="CH134" s="0" t="s">
        <v>35</v>
      </c>
      <c r="CI134" s="0" t="s">
        <v>40</v>
      </c>
      <c r="CJ134" s="0" t="s">
        <v>25</v>
      </c>
      <c r="CK134" s="0" t="s">
        <v>22</v>
      </c>
      <c r="CL134" s="0" t="n">
        <v>0.0099824927282845</v>
      </c>
    </row>
    <row r="135" customFormat="false" ht="12.8" hidden="false" customHeight="false" outlineLevel="0" collapsed="false">
      <c r="BV135" s="0" t="s">
        <v>76</v>
      </c>
      <c r="BW135" s="0" t="s">
        <v>34</v>
      </c>
      <c r="BX135" s="0" t="s">
        <v>69</v>
      </c>
      <c r="BY135" s="0" t="s">
        <v>25</v>
      </c>
      <c r="BZ135" s="0" t="s">
        <v>22</v>
      </c>
      <c r="CA135" s="0" t="n">
        <v>0.011319925944401</v>
      </c>
      <c r="CG135" s="0" t="s">
        <v>76</v>
      </c>
      <c r="CH135" s="0" t="s">
        <v>35</v>
      </c>
      <c r="CI135" s="0" t="s">
        <v>48</v>
      </c>
      <c r="CJ135" s="0" t="s">
        <v>25</v>
      </c>
      <c r="CK135" s="0" t="s">
        <v>22</v>
      </c>
      <c r="CL135" s="0" t="n">
        <v>0.0099674919793587</v>
      </c>
    </row>
    <row r="136" customFormat="false" ht="12.8" hidden="false" customHeight="false" outlineLevel="0" collapsed="false">
      <c r="BV136" s="0" t="s">
        <v>76</v>
      </c>
      <c r="BW136" s="0" t="s">
        <v>34</v>
      </c>
      <c r="BX136" s="0" t="s">
        <v>32</v>
      </c>
      <c r="BY136" s="0" t="s">
        <v>25</v>
      </c>
      <c r="BZ136" s="0" t="s">
        <v>22</v>
      </c>
      <c r="CA136" s="0" t="n">
        <v>0.011328863545651</v>
      </c>
      <c r="CG136" s="0" t="s">
        <v>76</v>
      </c>
      <c r="CH136" s="0" t="s">
        <v>35</v>
      </c>
      <c r="CI136" s="0" t="s">
        <v>31</v>
      </c>
      <c r="CJ136" s="0" t="s">
        <v>25</v>
      </c>
      <c r="CK136" s="0" t="s">
        <v>22</v>
      </c>
      <c r="CL136" s="0" t="n">
        <v>0.009972476134592</v>
      </c>
    </row>
    <row r="137" customFormat="false" ht="12.8" hidden="false" customHeight="false" outlineLevel="0" collapsed="false">
      <c r="BV137" s="0" t="s">
        <v>76</v>
      </c>
      <c r="BW137" s="0" t="s">
        <v>34</v>
      </c>
      <c r="BX137" s="0" t="s">
        <v>31</v>
      </c>
      <c r="BY137" s="0" t="s">
        <v>25</v>
      </c>
      <c r="BZ137" s="0" t="s">
        <v>22</v>
      </c>
      <c r="CA137" s="0" t="n">
        <v>0.011296956681201</v>
      </c>
      <c r="CG137" s="0" t="s">
        <v>76</v>
      </c>
      <c r="CH137" s="0" t="s">
        <v>35</v>
      </c>
      <c r="CI137" s="0" t="s">
        <v>53</v>
      </c>
      <c r="CJ137" s="0" t="s">
        <v>25</v>
      </c>
      <c r="CK137" s="0" t="s">
        <v>22</v>
      </c>
      <c r="CL137" s="0" t="n">
        <v>0.0099667878041174</v>
      </c>
    </row>
    <row r="138" customFormat="false" ht="12.8" hidden="false" customHeight="false" outlineLevel="0" collapsed="false">
      <c r="BV138" s="0" t="s">
        <v>76</v>
      </c>
      <c r="BW138" s="0" t="s">
        <v>34</v>
      </c>
      <c r="BX138" s="0" t="s">
        <v>53</v>
      </c>
      <c r="BY138" s="0" t="s">
        <v>25</v>
      </c>
      <c r="BZ138" s="0" t="s">
        <v>22</v>
      </c>
      <c r="CA138" s="0" t="n">
        <v>0.011291735625254</v>
      </c>
      <c r="CG138" s="0" t="s">
        <v>76</v>
      </c>
      <c r="CH138" s="0" t="s">
        <v>35</v>
      </c>
      <c r="CI138" s="0" t="s">
        <v>24</v>
      </c>
      <c r="CJ138" s="0" t="s">
        <v>25</v>
      </c>
      <c r="CK138" s="0" t="s">
        <v>22</v>
      </c>
      <c r="CL138" s="0" t="n">
        <v>0.0099828384453953</v>
      </c>
    </row>
    <row r="139" customFormat="false" ht="12.8" hidden="false" customHeight="false" outlineLevel="0" collapsed="false">
      <c r="BV139" s="0" t="s">
        <v>76</v>
      </c>
      <c r="BW139" s="0" t="s">
        <v>34</v>
      </c>
      <c r="BX139" s="0" t="s">
        <v>71</v>
      </c>
      <c r="BY139" s="0" t="s">
        <v>25</v>
      </c>
      <c r="BZ139" s="0" t="s">
        <v>22</v>
      </c>
      <c r="CA139" s="0" t="n">
        <v>0.011297135541216</v>
      </c>
      <c r="CG139" s="0" t="s">
        <v>76</v>
      </c>
      <c r="CH139" s="0" t="s">
        <v>35</v>
      </c>
      <c r="CI139" s="0" t="s">
        <v>72</v>
      </c>
      <c r="CJ139" s="0" t="s">
        <v>25</v>
      </c>
      <c r="CK139" s="0" t="s">
        <v>22</v>
      </c>
      <c r="CL139" s="0" t="n">
        <v>0.0099868371490524</v>
      </c>
    </row>
    <row r="140" customFormat="false" ht="12.8" hidden="false" customHeight="false" outlineLevel="0" collapsed="false">
      <c r="BV140" s="0" t="s">
        <v>76</v>
      </c>
      <c r="BW140" s="0" t="s">
        <v>34</v>
      </c>
      <c r="BX140" s="0" t="s">
        <v>72</v>
      </c>
      <c r="BY140" s="0" t="s">
        <v>25</v>
      </c>
      <c r="BZ140" s="0" t="s">
        <v>22</v>
      </c>
      <c r="CA140" s="0" t="n">
        <v>0.011324607383106</v>
      </c>
      <c r="CG140" s="0" t="s">
        <v>76</v>
      </c>
      <c r="CH140" s="0" t="s">
        <v>35</v>
      </c>
      <c r="CI140" s="0" t="s">
        <v>71</v>
      </c>
      <c r="CJ140" s="0" t="s">
        <v>25</v>
      </c>
      <c r="CK140" s="0" t="s">
        <v>22</v>
      </c>
      <c r="CL140" s="0" t="n">
        <v>0.0099630606917002</v>
      </c>
    </row>
    <row r="141" customFormat="false" ht="12.8" hidden="false" customHeight="false" outlineLevel="0" collapsed="false">
      <c r="BV141" s="0" t="s">
        <v>76</v>
      </c>
      <c r="BW141" s="0" t="s">
        <v>34</v>
      </c>
      <c r="BX141" s="0" t="s">
        <v>61</v>
      </c>
      <c r="BY141" s="0" t="s">
        <v>25</v>
      </c>
      <c r="BZ141" s="0" t="s">
        <v>22</v>
      </c>
      <c r="CA141" s="0" t="n">
        <v>0.011287741209425</v>
      </c>
      <c r="CG141" s="0" t="s">
        <v>76</v>
      </c>
      <c r="CH141" s="0" t="s">
        <v>35</v>
      </c>
      <c r="CI141" s="0" t="s">
        <v>33</v>
      </c>
      <c r="CJ141" s="0" t="s">
        <v>25</v>
      </c>
      <c r="CK141" s="0" t="s">
        <v>22</v>
      </c>
      <c r="CL141" s="0" t="n">
        <v>0.0099594972944125</v>
      </c>
    </row>
    <row r="142" customFormat="false" ht="12.8" hidden="false" customHeight="false" outlineLevel="0" collapsed="false">
      <c r="BV142" s="0" t="s">
        <v>76</v>
      </c>
      <c r="BW142" s="0" t="s">
        <v>34</v>
      </c>
      <c r="BX142" s="0" t="s">
        <v>52</v>
      </c>
      <c r="BY142" s="0" t="s">
        <v>25</v>
      </c>
      <c r="BZ142" s="0" t="s">
        <v>22</v>
      </c>
      <c r="CA142" s="0" t="n">
        <v>0.011326831997566</v>
      </c>
      <c r="CG142" s="0" t="s">
        <v>76</v>
      </c>
      <c r="CH142" s="0" t="s">
        <v>35</v>
      </c>
      <c r="CI142" s="0" t="s">
        <v>61</v>
      </c>
      <c r="CJ142" s="0" t="s">
        <v>25</v>
      </c>
      <c r="CK142" s="0" t="s">
        <v>22</v>
      </c>
      <c r="CL142" s="0" t="n">
        <v>0.0099654143634638</v>
      </c>
    </row>
    <row r="143" customFormat="false" ht="12.8" hidden="false" customHeight="false" outlineLevel="0" collapsed="false">
      <c r="BV143" s="0" t="s">
        <v>76</v>
      </c>
      <c r="BW143" s="0" t="s">
        <v>34</v>
      </c>
      <c r="BX143" s="0" t="s">
        <v>64</v>
      </c>
      <c r="BY143" s="0" t="s">
        <v>25</v>
      </c>
      <c r="BZ143" s="0" t="s">
        <v>22</v>
      </c>
      <c r="CA143" s="0" t="n">
        <v>0.011326547890249</v>
      </c>
      <c r="CG143" s="0" t="s">
        <v>76</v>
      </c>
      <c r="CH143" s="0" t="s">
        <v>35</v>
      </c>
      <c r="CI143" s="0" t="s">
        <v>69</v>
      </c>
      <c r="CJ143" s="0" t="s">
        <v>25</v>
      </c>
      <c r="CK143" s="0" t="s">
        <v>22</v>
      </c>
      <c r="CL143" s="0" t="n">
        <v>0.0099769142884097</v>
      </c>
    </row>
    <row r="144" customFormat="false" ht="12.8" hidden="false" customHeight="false" outlineLevel="0" collapsed="false">
      <c r="BV144" s="0" t="s">
        <v>76</v>
      </c>
      <c r="BW144" s="0" t="s">
        <v>34</v>
      </c>
      <c r="BX144" s="0" t="s">
        <v>60</v>
      </c>
      <c r="BY144" s="0" t="s">
        <v>25</v>
      </c>
      <c r="BZ144" s="0" t="s">
        <v>22</v>
      </c>
      <c r="CA144" s="0" t="n">
        <v>0.011308411613411</v>
      </c>
      <c r="CG144" s="0" t="s">
        <v>76</v>
      </c>
      <c r="CH144" s="0" t="s">
        <v>35</v>
      </c>
      <c r="CI144" s="0" t="s">
        <v>52</v>
      </c>
      <c r="CJ144" s="0" t="s">
        <v>25</v>
      </c>
      <c r="CK144" s="0" t="s">
        <v>22</v>
      </c>
      <c r="CL144" s="0" t="n">
        <v>0.0099778608491469</v>
      </c>
    </row>
    <row r="145" customFormat="false" ht="12.8" hidden="false" customHeight="false" outlineLevel="0" collapsed="false">
      <c r="BV145" s="0" t="s">
        <v>76</v>
      </c>
      <c r="BW145" s="0" t="s">
        <v>34</v>
      </c>
      <c r="BX145" s="0" t="s">
        <v>47</v>
      </c>
      <c r="BY145" s="0" t="s">
        <v>25</v>
      </c>
      <c r="BZ145" s="0" t="s">
        <v>22</v>
      </c>
      <c r="CA145" s="0" t="n">
        <v>0.011286365046071</v>
      </c>
      <c r="CG145" s="0" t="s">
        <v>76</v>
      </c>
      <c r="CH145" s="0" t="s">
        <v>35</v>
      </c>
      <c r="CI145" s="0" t="s">
        <v>32</v>
      </c>
      <c r="CJ145" s="0" t="s">
        <v>25</v>
      </c>
      <c r="CK145" s="0" t="s">
        <v>22</v>
      </c>
      <c r="CL145" s="0" t="n">
        <v>0.0099886079545967</v>
      </c>
    </row>
    <row r="146" customFormat="false" ht="12.8" hidden="false" customHeight="false" outlineLevel="0" collapsed="false">
      <c r="BV146" s="0" t="s">
        <v>76</v>
      </c>
      <c r="BW146" s="0" t="s">
        <v>34</v>
      </c>
      <c r="BX146" s="0" t="s">
        <v>58</v>
      </c>
      <c r="BY146" s="0" t="s">
        <v>25</v>
      </c>
      <c r="BZ146" s="0" t="s">
        <v>22</v>
      </c>
      <c r="CA146" s="0" t="n">
        <v>0.011305291601939</v>
      </c>
      <c r="CG146" s="0" t="s">
        <v>76</v>
      </c>
      <c r="CH146" s="0" t="s">
        <v>35</v>
      </c>
      <c r="CI146" s="0" t="s">
        <v>60</v>
      </c>
      <c r="CJ146" s="0" t="s">
        <v>25</v>
      </c>
      <c r="CK146" s="0" t="s">
        <v>22</v>
      </c>
      <c r="CL146" s="0" t="n">
        <v>0.0099613978444592</v>
      </c>
    </row>
    <row r="147" customFormat="false" ht="12.8" hidden="false" customHeight="false" outlineLevel="0" collapsed="false">
      <c r="BV147" s="0" t="s">
        <v>76</v>
      </c>
      <c r="BW147" s="0" t="s">
        <v>34</v>
      </c>
      <c r="BX147" s="0" t="s">
        <v>70</v>
      </c>
      <c r="BY147" s="0" t="s">
        <v>25</v>
      </c>
      <c r="BZ147" s="0" t="s">
        <v>22</v>
      </c>
      <c r="CA147" s="0" t="n">
        <v>0.011285754536329</v>
      </c>
      <c r="CG147" s="0" t="s">
        <v>76</v>
      </c>
      <c r="CH147" s="0" t="s">
        <v>35</v>
      </c>
      <c r="CI147" s="0" t="s">
        <v>58</v>
      </c>
      <c r="CJ147" s="0" t="s">
        <v>25</v>
      </c>
      <c r="CK147" s="0" t="s">
        <v>22</v>
      </c>
      <c r="CL147" s="0" t="n">
        <v>0.0099645172899351</v>
      </c>
    </row>
    <row r="148" customFormat="false" ht="12.8" hidden="false" customHeight="false" outlineLevel="0" collapsed="false">
      <c r="BV148" s="0" t="s">
        <v>76</v>
      </c>
      <c r="BW148" s="0" t="s">
        <v>34</v>
      </c>
      <c r="BX148" s="0" t="s">
        <v>57</v>
      </c>
      <c r="BY148" s="0" t="s">
        <v>25</v>
      </c>
      <c r="BZ148" s="0" t="s">
        <v>22</v>
      </c>
      <c r="CA148" s="0" t="n">
        <v>0.011300598494152</v>
      </c>
      <c r="CG148" s="0" t="s">
        <v>76</v>
      </c>
      <c r="CH148" s="0" t="s">
        <v>35</v>
      </c>
      <c r="CI148" s="0" t="s">
        <v>47</v>
      </c>
      <c r="CJ148" s="0" t="s">
        <v>25</v>
      </c>
      <c r="CK148" s="0" t="s">
        <v>22</v>
      </c>
      <c r="CL148" s="0" t="n">
        <v>0.0099704162255152</v>
      </c>
    </row>
    <row r="149" customFormat="false" ht="12.8" hidden="false" customHeight="false" outlineLevel="0" collapsed="false">
      <c r="BV149" s="0" t="s">
        <v>76</v>
      </c>
      <c r="BW149" s="0" t="s">
        <v>34</v>
      </c>
      <c r="BX149" s="0" t="s">
        <v>62</v>
      </c>
      <c r="BY149" s="0" t="s">
        <v>25</v>
      </c>
      <c r="BZ149" s="0" t="s">
        <v>22</v>
      </c>
      <c r="CA149" s="0" t="n">
        <v>0.011323155057172</v>
      </c>
      <c r="CG149" s="0" t="s">
        <v>76</v>
      </c>
      <c r="CH149" s="0" t="s">
        <v>35</v>
      </c>
      <c r="CI149" s="0" t="s">
        <v>73</v>
      </c>
      <c r="CJ149" s="0" t="s">
        <v>25</v>
      </c>
      <c r="CK149" s="0" t="s">
        <v>22</v>
      </c>
      <c r="CL149" s="0" t="n">
        <v>0.0099689033394801</v>
      </c>
    </row>
    <row r="150" customFormat="false" ht="12.8" hidden="false" customHeight="false" outlineLevel="0" collapsed="false">
      <c r="BV150" s="0" t="s">
        <v>76</v>
      </c>
      <c r="BW150" s="0" t="s">
        <v>34</v>
      </c>
      <c r="BX150" s="0" t="s">
        <v>73</v>
      </c>
      <c r="BY150" s="0" t="s">
        <v>25</v>
      </c>
      <c r="BZ150" s="0" t="s">
        <v>22</v>
      </c>
      <c r="CA150" s="0" t="n">
        <v>0.011319285335086</v>
      </c>
      <c r="CG150" s="0" t="s">
        <v>76</v>
      </c>
      <c r="CH150" s="0" t="s">
        <v>35</v>
      </c>
      <c r="CI150" s="0" t="s">
        <v>66</v>
      </c>
      <c r="CJ150" s="0" t="s">
        <v>25</v>
      </c>
      <c r="CK150" s="0" t="s">
        <v>22</v>
      </c>
      <c r="CL150" s="0" t="n">
        <v>0.0099709032176772</v>
      </c>
    </row>
    <row r="151" customFormat="false" ht="12.8" hidden="false" customHeight="false" outlineLevel="0" collapsed="false">
      <c r="BV151" s="0" t="s">
        <v>76</v>
      </c>
      <c r="BW151" s="0" t="s">
        <v>34</v>
      </c>
      <c r="BX151" s="0" t="s">
        <v>66</v>
      </c>
      <c r="BY151" s="0" t="s">
        <v>25</v>
      </c>
      <c r="BZ151" s="0" t="s">
        <v>22</v>
      </c>
      <c r="CA151" s="0" t="n">
        <v>0.01130854572314</v>
      </c>
      <c r="CG151" s="0" t="s">
        <v>76</v>
      </c>
      <c r="CH151" s="0" t="s">
        <v>35</v>
      </c>
      <c r="CI151" s="0" t="s">
        <v>62</v>
      </c>
      <c r="CJ151" s="0" t="s">
        <v>25</v>
      </c>
      <c r="CK151" s="0" t="s">
        <v>22</v>
      </c>
      <c r="CL151" s="0" t="n">
        <v>0.0099994698029613</v>
      </c>
    </row>
    <row r="152" customFormat="false" ht="12.8" hidden="false" customHeight="false" outlineLevel="0" collapsed="false">
      <c r="BV152" s="0" t="s">
        <v>76</v>
      </c>
      <c r="BW152" s="0" t="s">
        <v>34</v>
      </c>
      <c r="BX152" s="0" t="s">
        <v>63</v>
      </c>
      <c r="BY152" s="0" t="s">
        <v>25</v>
      </c>
      <c r="BZ152" s="0" t="s">
        <v>22</v>
      </c>
      <c r="CA152" s="0" t="n">
        <v>0.011316002880751</v>
      </c>
      <c r="CG152" s="0" t="s">
        <v>76</v>
      </c>
      <c r="CH152" s="0" t="s">
        <v>35</v>
      </c>
      <c r="CI152" s="0" t="s">
        <v>64</v>
      </c>
      <c r="CJ152" s="0" t="s">
        <v>25</v>
      </c>
      <c r="CK152" s="0" t="s">
        <v>22</v>
      </c>
      <c r="CL152" s="0" t="n">
        <v>0.0099942943283199</v>
      </c>
    </row>
    <row r="153" customFormat="false" ht="12.8" hidden="false" customHeight="false" outlineLevel="0" collapsed="false">
      <c r="BV153" s="0" t="s">
        <v>76</v>
      </c>
      <c r="BW153" s="0" t="s">
        <v>34</v>
      </c>
      <c r="BX153" s="0" t="s">
        <v>56</v>
      </c>
      <c r="BY153" s="0" t="s">
        <v>25</v>
      </c>
      <c r="BZ153" s="0" t="s">
        <v>22</v>
      </c>
      <c r="CA153" s="0" t="n">
        <v>0.011288320068609</v>
      </c>
      <c r="CG153" s="0" t="s">
        <v>76</v>
      </c>
      <c r="CH153" s="0" t="s">
        <v>35</v>
      </c>
      <c r="CI153" s="0" t="s">
        <v>63</v>
      </c>
      <c r="CJ153" s="0" t="s">
        <v>25</v>
      </c>
      <c r="CK153" s="0" t="s">
        <v>22</v>
      </c>
      <c r="CL153" s="0" t="n">
        <v>0.009982360937977</v>
      </c>
    </row>
    <row r="154" customFormat="false" ht="12.8" hidden="false" customHeight="false" outlineLevel="0" collapsed="false">
      <c r="BV154" s="0" t="s">
        <v>76</v>
      </c>
      <c r="BW154" s="0" t="s">
        <v>34</v>
      </c>
      <c r="BX154" s="0" t="s">
        <v>42</v>
      </c>
      <c r="BY154" s="0" t="s">
        <v>25</v>
      </c>
      <c r="BZ154" s="0" t="s">
        <v>22</v>
      </c>
      <c r="CA154" s="0" t="n">
        <v>0.011301769407916</v>
      </c>
      <c r="CG154" s="0" t="s">
        <v>76</v>
      </c>
      <c r="CH154" s="0" t="s">
        <v>35</v>
      </c>
      <c r="CI154" s="0" t="s">
        <v>38</v>
      </c>
      <c r="CJ154" s="0" t="s">
        <v>25</v>
      </c>
      <c r="CK154" s="0" t="s">
        <v>22</v>
      </c>
      <c r="CL154" s="0" t="n">
        <v>0.0099607208668097</v>
      </c>
    </row>
    <row r="155" customFormat="false" ht="12.8" hidden="false" customHeight="false" outlineLevel="0" collapsed="false">
      <c r="BV155" s="0" t="s">
        <v>76</v>
      </c>
      <c r="BW155" s="0" t="s">
        <v>34</v>
      </c>
      <c r="BX155" s="0" t="s">
        <v>38</v>
      </c>
      <c r="BY155" s="0" t="s">
        <v>25</v>
      </c>
      <c r="BZ155" s="0" t="s">
        <v>22</v>
      </c>
      <c r="CA155" s="0" t="n">
        <v>0.011277969559691</v>
      </c>
      <c r="CG155" s="0" t="s">
        <v>76</v>
      </c>
      <c r="CH155" s="0" t="s">
        <v>35</v>
      </c>
      <c r="CI155" s="0" t="s">
        <v>67</v>
      </c>
      <c r="CJ155" s="0" t="s">
        <v>25</v>
      </c>
      <c r="CK155" s="0" t="s">
        <v>22</v>
      </c>
      <c r="CL155" s="0" t="n">
        <v>0.0099775852411817</v>
      </c>
    </row>
    <row r="156" customFormat="false" ht="12.8" hidden="false" customHeight="false" outlineLevel="0" collapsed="false">
      <c r="BV156" s="0" t="s">
        <v>76</v>
      </c>
      <c r="BW156" s="0" t="s">
        <v>34</v>
      </c>
      <c r="BX156" s="0" t="s">
        <v>50</v>
      </c>
      <c r="BY156" s="0" t="s">
        <v>25</v>
      </c>
      <c r="BZ156" s="0" t="s">
        <v>22</v>
      </c>
      <c r="CA156" s="0" t="n">
        <v>0.011289691753199</v>
      </c>
      <c r="CG156" s="0" t="s">
        <v>76</v>
      </c>
      <c r="CH156" s="0" t="s">
        <v>35</v>
      </c>
      <c r="CI156" s="0" t="s">
        <v>70</v>
      </c>
      <c r="CJ156" s="0" t="s">
        <v>25</v>
      </c>
      <c r="CK156" s="0" t="s">
        <v>22</v>
      </c>
      <c r="CL156" s="0" t="n">
        <v>0.0099606934623764</v>
      </c>
    </row>
    <row r="157" customFormat="false" ht="12.8" hidden="false" customHeight="false" outlineLevel="0" collapsed="false">
      <c r="BV157" s="0" t="s">
        <v>76</v>
      </c>
      <c r="BW157" s="0" t="s">
        <v>34</v>
      </c>
      <c r="BX157" s="0" t="s">
        <v>27</v>
      </c>
      <c r="BY157" s="0" t="s">
        <v>25</v>
      </c>
      <c r="BZ157" s="0" t="s">
        <v>22</v>
      </c>
      <c r="CA157" s="0" t="n">
        <v>0.011314117715063</v>
      </c>
      <c r="CG157" s="0" t="s">
        <v>76</v>
      </c>
      <c r="CH157" s="0" t="s">
        <v>35</v>
      </c>
      <c r="CI157" s="0" t="s">
        <v>57</v>
      </c>
      <c r="CJ157" s="0" t="s">
        <v>25</v>
      </c>
      <c r="CK157" s="0" t="s">
        <v>22</v>
      </c>
      <c r="CL157" s="0" t="n">
        <v>0.0099669743475403</v>
      </c>
    </row>
    <row r="158" customFormat="false" ht="12.8" hidden="false" customHeight="false" outlineLevel="0" collapsed="false">
      <c r="BV158" s="0" t="s">
        <v>76</v>
      </c>
      <c r="BW158" s="0" t="s">
        <v>34</v>
      </c>
      <c r="BX158" s="0" t="s">
        <v>67</v>
      </c>
      <c r="BY158" s="0" t="s">
        <v>25</v>
      </c>
      <c r="BZ158" s="0" t="s">
        <v>22</v>
      </c>
      <c r="CA158" s="0" t="n">
        <v>0.011312244393387</v>
      </c>
      <c r="CG158" s="0" t="s">
        <v>76</v>
      </c>
      <c r="CH158" s="0" t="s">
        <v>35</v>
      </c>
      <c r="CI158" s="0" t="s">
        <v>56</v>
      </c>
      <c r="CJ158" s="0" t="s">
        <v>25</v>
      </c>
      <c r="CK158" s="0" t="s">
        <v>22</v>
      </c>
      <c r="CL158" s="0" t="n">
        <v>0.009947163103261</v>
      </c>
    </row>
    <row r="159" customFormat="false" ht="12.8" hidden="false" customHeight="false" outlineLevel="0" collapsed="false">
      <c r="BV159" s="0" t="s">
        <v>76</v>
      </c>
      <c r="BW159" s="0" t="s">
        <v>34</v>
      </c>
      <c r="BX159" s="0" t="s">
        <v>55</v>
      </c>
      <c r="BY159" s="0" t="s">
        <v>25</v>
      </c>
      <c r="BZ159" s="0" t="s">
        <v>22</v>
      </c>
      <c r="CA159" s="0" t="n">
        <v>0.011302556104081</v>
      </c>
      <c r="CG159" s="0" t="s">
        <v>76</v>
      </c>
      <c r="CH159" s="0" t="s">
        <v>35</v>
      </c>
      <c r="CI159" s="0" t="s">
        <v>27</v>
      </c>
      <c r="CJ159" s="0" t="s">
        <v>25</v>
      </c>
      <c r="CK159" s="0" t="s">
        <v>22</v>
      </c>
      <c r="CL159" s="0" t="n">
        <v>0.0099817031072489</v>
      </c>
    </row>
  </sheetData>
  <mergeCells count="2">
    <mergeCell ref="DV7:DV11"/>
    <mergeCell ref="DV17:DV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2021-01-28T17:40:31Z</dcterms:modified>
  <cp:revision>106</cp:revision>
  <dc:subject/>
  <dc:title/>
</cp:coreProperties>
</file>