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nomialVerific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<sst xmlns="http://schemas.openxmlformats.org/spreadsheetml/2006/main" count="4011" uniqueCount="77">
  <si>
    <t xml:space="preserve">95% CI</t>
  </si>
  <si>
    <t xml:space="preserve">VALORI (xi)</t>
  </si>
  <si>
    <t xml:space="preserve">xavg</t>
  </si>
  <si>
    <t xml:space="preserve">((xi – xavg)^2)/(n-1)</t>
  </si>
  <si>
    <t xml:space="preserve">S^2</t>
  </si>
  <si>
    <t xml:space="preserve">NUMERO CAMPIONI</t>
  </si>
  <si>
    <t xml:space="preserve">Z(0.025) </t>
  </si>
  <si>
    <t xml:space="preserve">95% CI scissor</t>
  </si>
  <si>
    <t xml:space="preserve">Come usare questo file </t>
  </si>
  <si>
    <t xml:space="preserve">1) Piazza I valori sotto la colonna valori (MAX 100 campioni)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</si>
  <si>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</si>
  <si>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</si>
  <si>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</si>
  <si>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</si>
  <si>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</si>
  <si>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Value</t>
  </si>
  <si>
    <t xml:space="preserve">Lorenz</t>
  </si>
  <si>
    <t xml:space="preserve">left bound</t>
  </si>
  <si>
    <t xml:space="preserve">right bound</t>
  </si>
  <si>
    <t xml:space="preserve">2) Modifica n con il numero di campioni </t>
  </si>
  <si>
    <t xml:space="preserve">ResponseTimeExperiment1</t>
  </si>
  <si>
    <t xml:space="preserve">$0=0.1</t>
  </si>
  <si>
    <t xml:space="preserve">#16</t>
  </si>
  <si>
    <t xml:space="preserve">slottedNetwork.ch</t>
  </si>
  <si>
    <t xml:space="preserve">wholeResponseTime:mean</t>
  </si>
  <si>
    <t xml:space="preserve">$0=0.2</t>
  </si>
  <si>
    <t xml:space="preserve">$0=0.3</t>
  </si>
  <si>
    <t xml:space="preserve">#1</t>
  </si>
  <si>
    <t xml:space="preserve">$0=0.4</t>
  </si>
  <si>
    <t xml:space="preserve">$0=0.5</t>
  </si>
  <si>
    <t xml:space="preserve">#32</t>
  </si>
  <si>
    <t xml:space="preserve">#11</t>
  </si>
  <si>
    <t xml:space="preserve">#29</t>
  </si>
  <si>
    <t xml:space="preserve">#24</t>
  </si>
  <si>
    <t xml:space="preserve">#15</t>
  </si>
  <si>
    <t xml:space="preserve">$0=0.6</t>
  </si>
  <si>
    <t xml:space="preserve">$0=0.7</t>
  </si>
  <si>
    <t xml:space="preserve">#10</t>
  </si>
  <si>
    <t xml:space="preserve">$0=0.8</t>
  </si>
  <si>
    <t xml:space="preserve">#5</t>
  </si>
  <si>
    <t xml:space="preserve">$0=0.9</t>
  </si>
  <si>
    <t xml:space="preserve">#0</t>
  </si>
  <si>
    <t xml:space="preserve">$0=1</t>
  </si>
  <si>
    <t xml:space="preserve">#14</t>
  </si>
  <si>
    <t xml:space="preserve">p</t>
  </si>
  <si>
    <t xml:space="preserve">Mean Resp time</t>
  </si>
  <si>
    <t xml:space="preserve">95% CI Scissor</t>
  </si>
  <si>
    <t xml:space="preserve">LCG</t>
  </si>
  <si>
    <t xml:space="preserve">#25</t>
  </si>
  <si>
    <t xml:space="preserve">#6</t>
  </si>
  <si>
    <t xml:space="preserve">#23</t>
  </si>
  <si>
    <t xml:space="preserve">#19</t>
  </si>
  <si>
    <t xml:space="preserve">#27</t>
  </si>
  <si>
    <t xml:space="preserve">N = 30, C = 6</t>
  </si>
  <si>
    <t xml:space="preserve">#33</t>
  </si>
  <si>
    <t xml:space="preserve">#28</t>
  </si>
  <si>
    <t xml:space="preserve">#31</t>
  </si>
  <si>
    <t xml:space="preserve">#12</t>
  </si>
  <si>
    <t xml:space="preserve">#22</t>
  </si>
  <si>
    <t xml:space="preserve">#17</t>
  </si>
  <si>
    <t xml:space="preserve">#13</t>
  </si>
  <si>
    <t xml:space="preserve">#4</t>
  </si>
  <si>
    <t xml:space="preserve">#20</t>
  </si>
  <si>
    <t xml:space="preserve">#34</t>
  </si>
  <si>
    <t xml:space="preserve">#30</t>
  </si>
  <si>
    <t xml:space="preserve">#9</t>
  </si>
  <si>
    <t xml:space="preserve">#21</t>
  </si>
  <si>
    <t xml:space="preserve">#18</t>
  </si>
  <si>
    <t xml:space="preserve">#26</t>
  </si>
  <si>
    <t xml:space="preserve">N = 6, C = 5</t>
  </si>
  <si>
    <t xml:space="preserve">#3</t>
  </si>
  <si>
    <t xml:space="preserve">#8</t>
  </si>
  <si>
    <t xml:space="preserve">#7</t>
  </si>
  <si>
    <t xml:space="preserve">#2</t>
  </si>
  <si>
    <t xml:space="preserve">Mean</t>
  </si>
  <si>
    <t xml:space="preserve">CI Scissor</t>
  </si>
  <si>
    <t xml:space="preserve">ResponseTimeExperiment2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</si>
</sst>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5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D320"/>
      </patternFill>
    </fill>
    <fill>
      <patternFill patternType="solid">
        <fgColor rgb="FFFFBF00"/>
        <bgColor rgb="FFFFD32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BF0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latin typeface="Arial"/>
              </a:defRPr>
            </a:pPr>
            <a:r>
              <a:rPr b="0" sz="1500" spc="-1" strike="noStrike">
                <a:latin typeface="Arial"/>
              </a:rPr>
              <a:t>Mean Response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high_traffic</c:f>
              <c:strCache>
                <c:ptCount val="1"/>
                <c:pt idx="0">
                  <c:v>high_traffic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binomialVerification!$DM$7:$DM$11</c:f>
                <c:numCache>
                  <c:formatCode>General</c:formatCode>
                  <c:ptCount val="5"/>
                  <c:pt idx="0">
                    <c:v>0.000360263624824411</c:v>
                  </c:pt>
                  <c:pt idx="1">
                    <c:v>0.0011968082201983</c:v>
                  </c:pt>
                  <c:pt idx="2">
                    <c:v>0.000159309110570565</c:v>
                  </c:pt>
                  <c:pt idx="3">
                    <c:v>0.000799949403401699</c:v>
                  </c:pt>
                  <c:pt idx="4">
                    <c:v>0.00209727659302433</c:v>
                  </c:pt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binomialVerification!$DK$7:$DK$16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binomialVerification!$DL$7:$DL$16</c:f>
              <c:numCache>
                <c:formatCode>General</c:formatCode>
                <c:ptCount val="10"/>
                <c:pt idx="0">
                  <c:v>0.166957594608355</c:v>
                </c:pt>
                <c:pt idx="1">
                  <c:v>0.0613742117248463</c:v>
                </c:pt>
                <c:pt idx="2">
                  <c:v>0.040780076151352</c:v>
                </c:pt>
                <c:pt idx="3">
                  <c:v>0.033256036561606</c:v>
                </c:pt>
                <c:pt idx="4">
                  <c:v>0.0290990261538151</c:v>
                </c:pt>
                <c:pt idx="5">
                  <c:v>0.0264049948321793</c:v>
                </c:pt>
                <c:pt idx="6">
                  <c:v>0.0232357777329286</c:v>
                </c:pt>
                <c:pt idx="7">
                  <c:v>0.0218591452302386</c:v>
                </c:pt>
                <c:pt idx="8">
                  <c:v>0.0207306367779581</c:v>
                </c:pt>
                <c:pt idx="9">
                  <c:v>0.0196909285780071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low_traffic</c:f>
              <c:strCache>
                <c:ptCount val="1"/>
                <c:pt idx="0">
                  <c:v>low_traffic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binomialVerification!$DM$17:$DM$21</c:f>
                <c:numCache>
                  <c:formatCode>General</c:formatCode>
                  <c:ptCount val="5"/>
                  <c:pt idx="0">
                    <c:v>0.000139601352231263</c:v>
                  </c:pt>
                  <c:pt idx="1">
                    <c:v>2.91327979876238E-005</c:v>
                  </c:pt>
                  <c:pt idx="2">
                    <c:v>1.45792966997896E-005</c:v>
                  </c:pt>
                  <c:pt idx="3">
                    <c:v>8.60925222170519E-006</c:v>
                  </c:pt>
                  <c:pt idx="4">
                    <c:v>6.78659820886667E-006</c:v>
                  </c:pt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binomialVerification!$DK$17:$DL$26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0.0844386482160058</c:v>
                </c:pt>
                <c:pt idx="11">
                  <c:v>0.0332424571628803</c:v>
                </c:pt>
                <c:pt idx="12">
                  <c:v>0.0214228419112456</c:v>
                </c:pt>
                <c:pt idx="13">
                  <c:v>0.0161748508326681</c:v>
                </c:pt>
                <c:pt idx="14">
                  <c:v>0.0132056357859256</c:v>
                </c:pt>
                <c:pt idx="15">
                  <c:v>0.0113037003599791</c:v>
                </c:pt>
                <c:pt idx="16">
                  <c:v>0.00997258260995516</c:v>
                </c:pt>
                <c:pt idx="17">
                  <c:v>0.00899276737639908</c:v>
                </c:pt>
                <c:pt idx="18">
                  <c:v>0.00824210382887054</c:v>
                </c:pt>
                <c:pt idx="19">
                  <c:v>0.00764642285895006</c:v>
                </c:pt>
              </c:numCache>
            </c:numRef>
          </c:xVal>
          <c:yVal>
            <c:numRef>
              <c:f>binomialVerification!$DL$17:$DL$26</c:f>
              <c:numCache>
                <c:formatCode>General</c:formatCode>
                <c:ptCount val="10"/>
                <c:pt idx="0">
                  <c:v>0.0844386482160058</c:v>
                </c:pt>
                <c:pt idx="1">
                  <c:v>0.0332424571628803</c:v>
                </c:pt>
                <c:pt idx="2">
                  <c:v>0.0214228419112456</c:v>
                </c:pt>
                <c:pt idx="3">
                  <c:v>0.0161748508326681</c:v>
                </c:pt>
                <c:pt idx="4">
                  <c:v>0.0132056357859256</c:v>
                </c:pt>
                <c:pt idx="5">
                  <c:v>0.0113037003599791</c:v>
                </c:pt>
                <c:pt idx="6">
                  <c:v>0.00997258260995516</c:v>
                </c:pt>
                <c:pt idx="7">
                  <c:v>0.00899276737639908</c:v>
                </c:pt>
                <c:pt idx="8">
                  <c:v>0.00824210382887054</c:v>
                </c:pt>
                <c:pt idx="9">
                  <c:v>0.00764642285895006</c:v>
                </c:pt>
              </c:numCache>
            </c:numRef>
          </c:yVal>
          <c:smooth val="0"/>
        </c:ser>
        <c:axId val="20902261"/>
        <c:axId val="33518084"/>
      </c:scatterChart>
      <c:valAx>
        <c:axId val="209022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518084"/>
        <c:crosses val="autoZero"/>
        <c:crossBetween val="midCat"/>
      </c:valAx>
      <c:valAx>
        <c:axId val="335180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Mean Response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latin typeface="Arial"/>
              </a:defRPr>
            </a:pPr>
          </a:p>
        </c:txPr>
        <c:crossAx val="2090226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5548275862069"/>
          <c:y val="0.450600491009223"/>
          <c:w val="0.135620689655172"/>
          <c:h val="0.15499966823701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latin typeface="Arial"/>
              </a:defRPr>
            </a:pPr>
            <a:r>
              <a:rPr b="0" sz="1500" spc="-1" strike="noStrike">
                <a:latin typeface="Arial"/>
              </a:rPr>
              <a:t>Lorenz Curve (N = 30, C = 6)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max_fairness</c:f>
              <c:strCache>
                <c:ptCount val="1"/>
                <c:pt idx="0">
                  <c:v>max_fairness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p_zero_one</c:f>
              <c:strCache>
                <c:ptCount val="1"/>
                <c:pt idx="0">
                  <c:v>p_zero_one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binomialVerification!$V$4:$V$39</c:f>
              <c:numCache>
                <c:formatCode>General</c:formatCode>
                <c:ptCount val="36"/>
                <c:pt idx="0">
                  <c:v>0</c:v>
                </c:pt>
                <c:pt idx="1">
                  <c:v>0.0281760331476649</c:v>
                </c:pt>
                <c:pt idx="2">
                  <c:v>0.0564563398583298</c:v>
                </c:pt>
                <c:pt idx="3">
                  <c:v>0.0847687550117592</c:v>
                </c:pt>
                <c:pt idx="4">
                  <c:v>0.113097266549028</c:v>
                </c:pt>
                <c:pt idx="5">
                  <c:v>0.141487105812014</c:v>
                </c:pt>
                <c:pt idx="6">
                  <c:v>0.16990057525868</c:v>
                </c:pt>
                <c:pt idx="7">
                  <c:v>0.198334949045038</c:v>
                </c:pt>
                <c:pt idx="8">
                  <c:v>0.226776493559199</c:v>
                </c:pt>
                <c:pt idx="9">
                  <c:v>0.255258025509267</c:v>
                </c:pt>
                <c:pt idx="10">
                  <c:v>0.283740663389882</c:v>
                </c:pt>
                <c:pt idx="11">
                  <c:v>0.312242958350224</c:v>
                </c:pt>
                <c:pt idx="12">
                  <c:v>0.340749474469226</c:v>
                </c:pt>
                <c:pt idx="13">
                  <c:v>0.369256738312187</c:v>
                </c:pt>
                <c:pt idx="14">
                  <c:v>0.39777325044542</c:v>
                </c:pt>
                <c:pt idx="15">
                  <c:v>0.426303432927108</c:v>
                </c:pt>
                <c:pt idx="16">
                  <c:v>0.454835019998215</c:v>
                </c:pt>
                <c:pt idx="17">
                  <c:v>0.48337881336548</c:v>
                </c:pt>
                <c:pt idx="18">
                  <c:v>0.511923641053559</c:v>
                </c:pt>
                <c:pt idx="19">
                  <c:v>0.540471235010274</c:v>
                </c:pt>
                <c:pt idx="20">
                  <c:v>0.569021554190651</c:v>
                </c:pt>
                <c:pt idx="21">
                  <c:v>0.597589664170829</c:v>
                </c:pt>
                <c:pt idx="22">
                  <c:v>0.62618180840429</c:v>
                </c:pt>
                <c:pt idx="23">
                  <c:v>0.654803493661159</c:v>
                </c:pt>
                <c:pt idx="24">
                  <c:v>0.683436430438293</c:v>
                </c:pt>
                <c:pt idx="25">
                  <c:v>0.712072669461681</c:v>
                </c:pt>
                <c:pt idx="26">
                  <c:v>0.740730680375724</c:v>
                </c:pt>
                <c:pt idx="27">
                  <c:v>0.769410914923672</c:v>
                </c:pt>
                <c:pt idx="28">
                  <c:v>0.798094476681579</c:v>
                </c:pt>
                <c:pt idx="29">
                  <c:v>0.826814911156471</c:v>
                </c:pt>
                <c:pt idx="30">
                  <c:v>0.85556520205247</c:v>
                </c:pt>
                <c:pt idx="31">
                  <c:v>0.884315715093249</c:v>
                </c:pt>
                <c:pt idx="32">
                  <c:v>0.913138297778423</c:v>
                </c:pt>
                <c:pt idx="33">
                  <c:v>0.941967086206969</c:v>
                </c:pt>
                <c:pt idx="34">
                  <c:v>0.970873450498195</c:v>
                </c:pt>
                <c:pt idx="3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p_zero_six</c:f>
              <c:strCache>
                <c:ptCount val="1"/>
                <c:pt idx="0">
                  <c:v>p_zero_six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binomialVerification!$BS$5:$BS$40</c:f>
              <c:numCache>
                <c:formatCode>General</c:formatCode>
                <c:ptCount val="36"/>
                <c:pt idx="0">
                  <c:v>0</c:v>
                </c:pt>
                <c:pt idx="1">
                  <c:v>0.0263551859799266</c:v>
                </c:pt>
                <c:pt idx="2">
                  <c:v>0.0528425818844392</c:v>
                </c:pt>
                <c:pt idx="3">
                  <c:v>0.0795318889561717</c:v>
                </c:pt>
                <c:pt idx="4">
                  <c:v>0.1062338273696</c:v>
                </c:pt>
                <c:pt idx="5">
                  <c:v>0.133017943608571</c:v>
                </c:pt>
                <c:pt idx="6">
                  <c:v>0.159818887663079</c:v>
                </c:pt>
                <c:pt idx="7">
                  <c:v>0.186678104532118</c:v>
                </c:pt>
                <c:pt idx="8">
                  <c:v>0.213574975684946</c:v>
                </c:pt>
                <c:pt idx="9">
                  <c:v>0.240488740442587</c:v>
                </c:pt>
                <c:pt idx="10">
                  <c:v>0.267417052913899</c:v>
                </c:pt>
                <c:pt idx="11">
                  <c:v>0.294354785709894</c:v>
                </c:pt>
                <c:pt idx="12">
                  <c:v>0.32131909285078</c:v>
                </c:pt>
                <c:pt idx="13">
                  <c:v>0.34828603062589</c:v>
                </c:pt>
                <c:pt idx="14">
                  <c:v>0.375287202973828</c:v>
                </c:pt>
                <c:pt idx="15">
                  <c:v>0.402312278466327</c:v>
                </c:pt>
                <c:pt idx="16">
                  <c:v>0.429340143779724</c:v>
                </c:pt>
                <c:pt idx="17">
                  <c:v>0.456401255934248</c:v>
                </c:pt>
                <c:pt idx="18">
                  <c:v>0.483466040296763</c:v>
                </c:pt>
                <c:pt idx="19">
                  <c:v>0.510534153469967</c:v>
                </c:pt>
                <c:pt idx="20">
                  <c:v>0.537672730159939</c:v>
                </c:pt>
                <c:pt idx="21">
                  <c:v>0.564898210622073</c:v>
                </c:pt>
                <c:pt idx="22">
                  <c:v>0.592147758423034</c:v>
                </c:pt>
                <c:pt idx="23">
                  <c:v>0.619508963801656</c:v>
                </c:pt>
                <c:pt idx="24">
                  <c:v>0.646874490788314</c:v>
                </c:pt>
                <c:pt idx="25">
                  <c:v>0.674270942576123</c:v>
                </c:pt>
                <c:pt idx="26">
                  <c:v>0.701728158298351</c:v>
                </c:pt>
                <c:pt idx="27">
                  <c:v>0.729291360163256</c:v>
                </c:pt>
                <c:pt idx="28">
                  <c:v>0.756909220653476</c:v>
                </c:pt>
                <c:pt idx="29">
                  <c:v>0.784784379196211</c:v>
                </c:pt>
                <c:pt idx="30">
                  <c:v>0.812713622824341</c:v>
                </c:pt>
                <c:pt idx="31">
                  <c:v>0.840867576513964</c:v>
                </c:pt>
                <c:pt idx="32">
                  <c:v>0.869093070972115</c:v>
                </c:pt>
                <c:pt idx="33">
                  <c:v>0.897400479983243</c:v>
                </c:pt>
                <c:pt idx="34">
                  <c:v>0.928137187368716</c:v>
                </c:pt>
                <c:pt idx="35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p_zero_seven</c:f>
              <c:strCache>
                <c:ptCount val="1"/>
                <c:pt idx="0">
                  <c:v>p_zero_seven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binomialVerification!$CB$5:$CB$40</c:f>
              <c:numCache>
                <c:formatCode>General</c:formatCode>
                <c:ptCount val="36"/>
                <c:pt idx="0">
                  <c:v>0</c:v>
                </c:pt>
                <c:pt idx="1">
                  <c:v>0.0277821178799993</c:v>
                </c:pt>
                <c:pt idx="2">
                  <c:v>0.0556005184769894</c:v>
                </c:pt>
                <c:pt idx="3">
                  <c:v>0.0835764992454939</c:v>
                </c:pt>
                <c:pt idx="4">
                  <c:v>0.111561490570275</c:v>
                </c:pt>
                <c:pt idx="5">
                  <c:v>0.139565715222268</c:v>
                </c:pt>
                <c:pt idx="6">
                  <c:v>0.16759053590805</c:v>
                </c:pt>
                <c:pt idx="7">
                  <c:v>0.195717070388464</c:v>
                </c:pt>
                <c:pt idx="8">
                  <c:v>0.223895630437664</c:v>
                </c:pt>
                <c:pt idx="9">
                  <c:v>0.252079885414448</c:v>
                </c:pt>
                <c:pt idx="10">
                  <c:v>0.280269416090467</c:v>
                </c:pt>
                <c:pt idx="11">
                  <c:v>0.308486211779025</c:v>
                </c:pt>
                <c:pt idx="12">
                  <c:v>0.336709210000521</c:v>
                </c:pt>
                <c:pt idx="13">
                  <c:v>0.36496760604288</c:v>
                </c:pt>
                <c:pt idx="14">
                  <c:v>0.393242163845435</c:v>
                </c:pt>
                <c:pt idx="15">
                  <c:v>0.421543138912675</c:v>
                </c:pt>
                <c:pt idx="16">
                  <c:v>0.449844631650237</c:v>
                </c:pt>
                <c:pt idx="17">
                  <c:v>0.478149829377288</c:v>
                </c:pt>
                <c:pt idx="18">
                  <c:v>0.506461941630412</c:v>
                </c:pt>
                <c:pt idx="19">
                  <c:v>0.534878315016657</c:v>
                </c:pt>
                <c:pt idx="20">
                  <c:v>0.563336569163371</c:v>
                </c:pt>
                <c:pt idx="21">
                  <c:v>0.591824563173025</c:v>
                </c:pt>
                <c:pt idx="22">
                  <c:v>0.620315273583119</c:v>
                </c:pt>
                <c:pt idx="23">
                  <c:v>0.648946942062881</c:v>
                </c:pt>
                <c:pt idx="24">
                  <c:v>0.677746671359047</c:v>
                </c:pt>
                <c:pt idx="25">
                  <c:v>0.706560757910418</c:v>
                </c:pt>
                <c:pt idx="26">
                  <c:v>0.735438750962997</c:v>
                </c:pt>
                <c:pt idx="27">
                  <c:v>0.764369924740895</c:v>
                </c:pt>
                <c:pt idx="28">
                  <c:v>0.793383029138497</c:v>
                </c:pt>
                <c:pt idx="29">
                  <c:v>0.822424613131589</c:v>
                </c:pt>
                <c:pt idx="30">
                  <c:v>0.851720807339604</c:v>
                </c:pt>
                <c:pt idx="31">
                  <c:v>0.881123000275348</c:v>
                </c:pt>
                <c:pt idx="32">
                  <c:v>0.910680456968836</c:v>
                </c:pt>
                <c:pt idx="33">
                  <c:v>0.94042373326772</c:v>
                </c:pt>
                <c:pt idx="34">
                  <c:v>0.970189550751488</c:v>
                </c:pt>
                <c:pt idx="35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p_zero_eight</c:f>
              <c:strCache>
                <c:ptCount val="1"/>
                <c:pt idx="0">
                  <c:v>p_zero_eight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binomialVerification!$CK$5:$CK$40</c:f>
              <c:numCache>
                <c:formatCode>General</c:formatCode>
                <c:ptCount val="36"/>
                <c:pt idx="0">
                  <c:v>0</c:v>
                </c:pt>
                <c:pt idx="1">
                  <c:v>0.0274583717294534</c:v>
                </c:pt>
                <c:pt idx="2">
                  <c:v>0.0549596439089032</c:v>
                </c:pt>
                <c:pt idx="3">
                  <c:v>0.0826325711032845</c:v>
                </c:pt>
                <c:pt idx="4">
                  <c:v>0.110329496528183</c:v>
                </c:pt>
                <c:pt idx="5">
                  <c:v>0.138087756153733</c:v>
                </c:pt>
                <c:pt idx="6">
                  <c:v>0.16586851695432</c:v>
                </c:pt>
                <c:pt idx="7">
                  <c:v>0.19366793114403</c:v>
                </c:pt>
                <c:pt idx="8">
                  <c:v>0.221475755375288</c:v>
                </c:pt>
                <c:pt idx="9">
                  <c:v>0.249360077778061</c:v>
                </c:pt>
                <c:pt idx="10">
                  <c:v>0.277264128230015</c:v>
                </c:pt>
                <c:pt idx="11">
                  <c:v>0.30522591372411</c:v>
                </c:pt>
                <c:pt idx="12">
                  <c:v>0.33320259696085</c:v>
                </c:pt>
                <c:pt idx="13">
                  <c:v>0.361221942819367</c:v>
                </c:pt>
                <c:pt idx="14">
                  <c:v>0.389277288292889</c:v>
                </c:pt>
                <c:pt idx="15">
                  <c:v>0.417361102978205</c:v>
                </c:pt>
                <c:pt idx="16">
                  <c:v>0.445508393857331</c:v>
                </c:pt>
                <c:pt idx="17">
                  <c:v>0.473675102206609</c:v>
                </c:pt>
                <c:pt idx="18">
                  <c:v>0.501849696882392</c:v>
                </c:pt>
                <c:pt idx="19">
                  <c:v>0.530026810839896</c:v>
                </c:pt>
                <c:pt idx="20">
                  <c:v>0.558326502657453</c:v>
                </c:pt>
                <c:pt idx="21">
                  <c:v>0.58665233805725</c:v>
                </c:pt>
                <c:pt idx="22">
                  <c:v>0.615085094675712</c:v>
                </c:pt>
                <c:pt idx="23">
                  <c:v>0.643540409960729</c:v>
                </c:pt>
                <c:pt idx="24">
                  <c:v>0.672008625139333</c:v>
                </c:pt>
                <c:pt idx="25">
                  <c:v>0.700500614774721</c:v>
                </c:pt>
                <c:pt idx="26">
                  <c:v>0.729097823414575</c:v>
                </c:pt>
                <c:pt idx="27">
                  <c:v>0.757927916271765</c:v>
                </c:pt>
                <c:pt idx="28">
                  <c:v>0.786764267626004</c:v>
                </c:pt>
                <c:pt idx="29">
                  <c:v>0.81567116296022</c:v>
                </c:pt>
                <c:pt idx="30">
                  <c:v>0.844667698594071</c:v>
                </c:pt>
                <c:pt idx="31">
                  <c:v>0.874159595749725</c:v>
                </c:pt>
                <c:pt idx="32">
                  <c:v>0.904187777382247</c:v>
                </c:pt>
                <c:pt idx="33">
                  <c:v>0.935644130598887</c:v>
                </c:pt>
                <c:pt idx="34">
                  <c:v>0.967819089242945</c:v>
                </c:pt>
                <c:pt idx="35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p_zero_nine</c:f>
              <c:strCache>
                <c:ptCount val="1"/>
                <c:pt idx="0">
                  <c:v>p_zero_nine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binomialVerification!$CT$5:$CT$40</c:f>
              <c:numCache>
                <c:formatCode>General</c:formatCode>
                <c:ptCount val="36"/>
                <c:pt idx="0">
                  <c:v>0</c:v>
                </c:pt>
                <c:pt idx="1">
                  <c:v>0.0272776555887203</c:v>
                </c:pt>
                <c:pt idx="2">
                  <c:v>0.0546518666034266</c:v>
                </c:pt>
                <c:pt idx="3">
                  <c:v>0.0822641264742527</c:v>
                </c:pt>
                <c:pt idx="4">
                  <c:v>0.109980458436789</c:v>
                </c:pt>
                <c:pt idx="5">
                  <c:v>0.137717649186313</c:v>
                </c:pt>
                <c:pt idx="6">
                  <c:v>0.165472224575282</c:v>
                </c:pt>
                <c:pt idx="7">
                  <c:v>0.193345590226574</c:v>
                </c:pt>
                <c:pt idx="8">
                  <c:v>0.221270231894426</c:v>
                </c:pt>
                <c:pt idx="9">
                  <c:v>0.249219487321303</c:v>
                </c:pt>
                <c:pt idx="10">
                  <c:v>0.277269443139793</c:v>
                </c:pt>
                <c:pt idx="11">
                  <c:v>0.305423916049353</c:v>
                </c:pt>
                <c:pt idx="12">
                  <c:v>0.333579333434147</c:v>
                </c:pt>
                <c:pt idx="13">
                  <c:v>0.361746003674409</c:v>
                </c:pt>
                <c:pt idx="14">
                  <c:v>0.389914907466175</c:v>
                </c:pt>
                <c:pt idx="15">
                  <c:v>0.418089549969078</c:v>
                </c:pt>
                <c:pt idx="16">
                  <c:v>0.4462659546425</c:v>
                </c:pt>
                <c:pt idx="17">
                  <c:v>0.474446924175845</c:v>
                </c:pt>
                <c:pt idx="18">
                  <c:v>0.502695517690236</c:v>
                </c:pt>
                <c:pt idx="19">
                  <c:v>0.53094573295205</c:v>
                </c:pt>
                <c:pt idx="20">
                  <c:v>0.559205634063964</c:v>
                </c:pt>
                <c:pt idx="21">
                  <c:v>0.58748834275072</c:v>
                </c:pt>
                <c:pt idx="22">
                  <c:v>0.615799771738245</c:v>
                </c:pt>
                <c:pt idx="23">
                  <c:v>0.644198299040363</c:v>
                </c:pt>
                <c:pt idx="24">
                  <c:v>0.672683205979421</c:v>
                </c:pt>
                <c:pt idx="25">
                  <c:v>0.701453163941848</c:v>
                </c:pt>
                <c:pt idx="26">
                  <c:v>0.730452000193394</c:v>
                </c:pt>
                <c:pt idx="27">
                  <c:v>0.759500421495627</c:v>
                </c:pt>
                <c:pt idx="28">
                  <c:v>0.788591109700161</c:v>
                </c:pt>
                <c:pt idx="29">
                  <c:v>0.817707128225357</c:v>
                </c:pt>
                <c:pt idx="30">
                  <c:v>0.84699852079507</c:v>
                </c:pt>
                <c:pt idx="31">
                  <c:v>0.87665833002729</c:v>
                </c:pt>
                <c:pt idx="32">
                  <c:v>0.906378828023171</c:v>
                </c:pt>
                <c:pt idx="33">
                  <c:v>0.936691536734871</c:v>
                </c:pt>
                <c:pt idx="34">
                  <c:v>0.968019483673703</c:v>
                </c:pt>
                <c:pt idx="35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p_one</c:f>
              <c:strCache>
                <c:ptCount val="1"/>
                <c:pt idx="0">
                  <c:v>p_one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binomialVerification!$DC$5:$DC$40</c:f>
              <c:numCache>
                <c:formatCode>General</c:formatCode>
                <c:ptCount val="36"/>
                <c:pt idx="0">
                  <c:v>0</c:v>
                </c:pt>
                <c:pt idx="1">
                  <c:v>0.027702504359357</c:v>
                </c:pt>
                <c:pt idx="2">
                  <c:v>0.0554537976363517</c:v>
                </c:pt>
                <c:pt idx="3">
                  <c:v>0.083256106352324</c:v>
                </c:pt>
                <c:pt idx="4">
                  <c:v>0.111068993630996</c:v>
                </c:pt>
                <c:pt idx="5">
                  <c:v>0.138975049673595</c:v>
                </c:pt>
                <c:pt idx="6">
                  <c:v>0.166908583959996</c:v>
                </c:pt>
                <c:pt idx="7">
                  <c:v>0.194897226581372</c:v>
                </c:pt>
                <c:pt idx="8">
                  <c:v>0.222901901121512</c:v>
                </c:pt>
                <c:pt idx="9">
                  <c:v>0.250911054748192</c:v>
                </c:pt>
                <c:pt idx="10">
                  <c:v>0.278961831664794</c:v>
                </c:pt>
                <c:pt idx="11">
                  <c:v>0.307063814783063</c:v>
                </c:pt>
                <c:pt idx="12">
                  <c:v>0.335233624277882</c:v>
                </c:pt>
                <c:pt idx="13">
                  <c:v>0.363423115070705</c:v>
                </c:pt>
                <c:pt idx="14">
                  <c:v>0.391627315969108</c:v>
                </c:pt>
                <c:pt idx="15">
                  <c:v>0.41984543480455</c:v>
                </c:pt>
                <c:pt idx="16">
                  <c:v>0.448066226579969</c:v>
                </c:pt>
                <c:pt idx="17">
                  <c:v>0.476312631869765</c:v>
                </c:pt>
                <c:pt idx="18">
                  <c:v>0.504591103088229</c:v>
                </c:pt>
                <c:pt idx="19">
                  <c:v>0.532898583927007</c:v>
                </c:pt>
                <c:pt idx="20">
                  <c:v>0.561253831409309</c:v>
                </c:pt>
                <c:pt idx="21">
                  <c:v>0.58965398972861</c:v>
                </c:pt>
                <c:pt idx="22">
                  <c:v>0.618058450004803</c:v>
                </c:pt>
                <c:pt idx="23">
                  <c:v>0.646568887563668</c:v>
                </c:pt>
                <c:pt idx="24">
                  <c:v>0.675080946999304</c:v>
                </c:pt>
                <c:pt idx="25">
                  <c:v>0.703602048261044</c:v>
                </c:pt>
                <c:pt idx="26">
                  <c:v>0.732195606754013</c:v>
                </c:pt>
                <c:pt idx="27">
                  <c:v>0.760839867259965</c:v>
                </c:pt>
                <c:pt idx="28">
                  <c:v>0.789539687910764</c:v>
                </c:pt>
                <c:pt idx="29">
                  <c:v>0.818338221148383</c:v>
                </c:pt>
                <c:pt idx="30">
                  <c:v>0.847300489188235</c:v>
                </c:pt>
                <c:pt idx="31">
                  <c:v>0.876469021240867</c:v>
                </c:pt>
                <c:pt idx="32">
                  <c:v>0.905801875021256</c:v>
                </c:pt>
                <c:pt idx="33">
                  <c:v>0.935173235295919</c:v>
                </c:pt>
                <c:pt idx="34">
                  <c:v>0.964623376718384</c:v>
                </c:pt>
                <c:pt idx="35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p_zero_two</c:f>
              <c:strCache>
                <c:ptCount val="1"/>
                <c:pt idx="0">
                  <c:v>p_zero_two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binomialVerification!$AE$4:$AE$39</c:f>
              <c:numCache>
                <c:formatCode>General</c:formatCode>
                <c:ptCount val="36"/>
                <c:pt idx="0">
                  <c:v>0</c:v>
                </c:pt>
                <c:pt idx="1">
                  <c:v>0.0278834361318096</c:v>
                </c:pt>
                <c:pt idx="2">
                  <c:v>0.0558034028809317</c:v>
                </c:pt>
                <c:pt idx="3">
                  <c:v>0.0837619102571316</c:v>
                </c:pt>
                <c:pt idx="4">
                  <c:v>0.111727617941936</c:v>
                </c:pt>
                <c:pt idx="5">
                  <c:v>0.139739948766145</c:v>
                </c:pt>
                <c:pt idx="6">
                  <c:v>0.167760384408308</c:v>
                </c:pt>
                <c:pt idx="7">
                  <c:v>0.195796496781801</c:v>
                </c:pt>
                <c:pt idx="8">
                  <c:v>0.223873874852586</c:v>
                </c:pt>
                <c:pt idx="9">
                  <c:v>0.251977833385863</c:v>
                </c:pt>
                <c:pt idx="10">
                  <c:v>0.280088157079864</c:v>
                </c:pt>
                <c:pt idx="11">
                  <c:v>0.30823796755274</c:v>
                </c:pt>
                <c:pt idx="12">
                  <c:v>0.33639363261136</c:v>
                </c:pt>
                <c:pt idx="13">
                  <c:v>0.364566824905461</c:v>
                </c:pt>
                <c:pt idx="14">
                  <c:v>0.392757262185507</c:v>
                </c:pt>
                <c:pt idx="15">
                  <c:v>0.420955341506802</c:v>
                </c:pt>
                <c:pt idx="16">
                  <c:v>0.449160534528203</c:v>
                </c:pt>
                <c:pt idx="17">
                  <c:v>0.477372444414053</c:v>
                </c:pt>
                <c:pt idx="18">
                  <c:v>0.505588298539214</c:v>
                </c:pt>
                <c:pt idx="19">
                  <c:v>0.533807370268464</c:v>
                </c:pt>
                <c:pt idx="20">
                  <c:v>0.562074662269601</c:v>
                </c:pt>
                <c:pt idx="21">
                  <c:v>0.590343627085902</c:v>
                </c:pt>
                <c:pt idx="22">
                  <c:v>0.618659447346739</c:v>
                </c:pt>
                <c:pt idx="23">
                  <c:v>0.646975819291247</c:v>
                </c:pt>
                <c:pt idx="24">
                  <c:v>0.675302360220391</c:v>
                </c:pt>
                <c:pt idx="25">
                  <c:v>0.703652144794806</c:v>
                </c:pt>
                <c:pt idx="26">
                  <c:v>0.732069730815814</c:v>
                </c:pt>
                <c:pt idx="27">
                  <c:v>0.760529696787856</c:v>
                </c:pt>
                <c:pt idx="28">
                  <c:v>0.789065454881316</c:v>
                </c:pt>
                <c:pt idx="29">
                  <c:v>0.817611869109268</c:v>
                </c:pt>
                <c:pt idx="30">
                  <c:v>0.846165742483408</c:v>
                </c:pt>
                <c:pt idx="31">
                  <c:v>0.874792288527724</c:v>
                </c:pt>
                <c:pt idx="32">
                  <c:v>0.903421066530344</c:v>
                </c:pt>
                <c:pt idx="33">
                  <c:v>0.932056065686555</c:v>
                </c:pt>
                <c:pt idx="34">
                  <c:v>0.96197672856623</c:v>
                </c:pt>
                <c:pt idx="35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p_zero_three</c:f>
              <c:strCache>
                <c:ptCount val="1"/>
                <c:pt idx="0">
                  <c:v>p_zero_three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binomialVerification!$AN$4:$AN$39</c:f>
              <c:numCache>
                <c:formatCode>General</c:formatCode>
                <c:ptCount val="36"/>
                <c:pt idx="0">
                  <c:v>0</c:v>
                </c:pt>
                <c:pt idx="1">
                  <c:v>0.0280883766016473</c:v>
                </c:pt>
                <c:pt idx="2">
                  <c:v>0.0561796319593691</c:v>
                </c:pt>
                <c:pt idx="3">
                  <c:v>0.0843918709520413</c:v>
                </c:pt>
                <c:pt idx="4">
                  <c:v>0.112612121066312</c:v>
                </c:pt>
                <c:pt idx="5">
                  <c:v>0.140850829135478</c:v>
                </c:pt>
                <c:pt idx="6">
                  <c:v>0.169104509624606</c:v>
                </c:pt>
                <c:pt idx="7">
                  <c:v>0.197440521830152</c:v>
                </c:pt>
                <c:pt idx="8">
                  <c:v>0.225782661873105</c:v>
                </c:pt>
                <c:pt idx="9">
                  <c:v>0.254136032778071</c:v>
                </c:pt>
                <c:pt idx="10">
                  <c:v>0.282508069682973</c:v>
                </c:pt>
                <c:pt idx="11">
                  <c:v>0.310881978776663</c:v>
                </c:pt>
                <c:pt idx="12">
                  <c:v>0.339263348837661</c:v>
                </c:pt>
                <c:pt idx="13">
                  <c:v>0.367646811021883</c:v>
                </c:pt>
                <c:pt idx="14">
                  <c:v>0.396036693036447</c:v>
                </c:pt>
                <c:pt idx="15">
                  <c:v>0.42444953592999</c:v>
                </c:pt>
                <c:pt idx="16">
                  <c:v>0.452896312387752</c:v>
                </c:pt>
                <c:pt idx="17">
                  <c:v>0.481350510179401</c:v>
                </c:pt>
                <c:pt idx="18">
                  <c:v>0.509813487413087</c:v>
                </c:pt>
                <c:pt idx="19">
                  <c:v>0.538293396644255</c:v>
                </c:pt>
                <c:pt idx="20">
                  <c:v>0.566840656035316</c:v>
                </c:pt>
                <c:pt idx="21">
                  <c:v>0.595394484458726</c:v>
                </c:pt>
                <c:pt idx="22">
                  <c:v>0.62397860033814</c:v>
                </c:pt>
                <c:pt idx="23">
                  <c:v>0.652583736589227</c:v>
                </c:pt>
                <c:pt idx="24">
                  <c:v>0.681196358468972</c:v>
                </c:pt>
                <c:pt idx="25">
                  <c:v>0.709861370608513</c:v>
                </c:pt>
                <c:pt idx="26">
                  <c:v>0.738562578238905</c:v>
                </c:pt>
                <c:pt idx="27">
                  <c:v>0.767308631143054</c:v>
                </c:pt>
                <c:pt idx="28">
                  <c:v>0.796078280869774</c:v>
                </c:pt>
                <c:pt idx="29">
                  <c:v>0.824889741325919</c:v>
                </c:pt>
                <c:pt idx="30">
                  <c:v>0.853870420238748</c:v>
                </c:pt>
                <c:pt idx="31">
                  <c:v>0.88290140102165</c:v>
                </c:pt>
                <c:pt idx="32">
                  <c:v>0.912133223373147</c:v>
                </c:pt>
                <c:pt idx="33">
                  <c:v>0.941390593114898</c:v>
                </c:pt>
                <c:pt idx="34">
                  <c:v>0.970683302964712</c:v>
                </c:pt>
                <c:pt idx="35">
                  <c:v>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p_zero_four</c:f>
              <c:strCache>
                <c:ptCount val="1"/>
                <c:pt idx="0">
                  <c:v>p_zero_four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binomialVerification!$AW$4:$AW$39</c:f>
              <c:numCache>
                <c:formatCode>General</c:formatCode>
                <c:ptCount val="36"/>
                <c:pt idx="0">
                  <c:v>0</c:v>
                </c:pt>
                <c:pt idx="1">
                  <c:v>0.0273743194772432</c:v>
                </c:pt>
                <c:pt idx="2">
                  <c:v>0.0549459603439977</c:v>
                </c:pt>
                <c:pt idx="3">
                  <c:v>0.082572426889827</c:v>
                </c:pt>
                <c:pt idx="4">
                  <c:v>0.110255022427341</c:v>
                </c:pt>
                <c:pt idx="5">
                  <c:v>0.137952882323213</c:v>
                </c:pt>
                <c:pt idx="6">
                  <c:v>0.165721496721867</c:v>
                </c:pt>
                <c:pt idx="7">
                  <c:v>0.193508958910603</c:v>
                </c:pt>
                <c:pt idx="8">
                  <c:v>0.221310579042962</c:v>
                </c:pt>
                <c:pt idx="9">
                  <c:v>0.249119135924298</c:v>
                </c:pt>
                <c:pt idx="10">
                  <c:v>0.276939031645812</c:v>
                </c:pt>
                <c:pt idx="11">
                  <c:v>0.304759954005337</c:v>
                </c:pt>
                <c:pt idx="12">
                  <c:v>0.332595275038278</c:v>
                </c:pt>
                <c:pt idx="13">
                  <c:v>0.360456936691928</c:v>
                </c:pt>
                <c:pt idx="14">
                  <c:v>0.38834319096396</c:v>
                </c:pt>
                <c:pt idx="15">
                  <c:v>0.416265131212622</c:v>
                </c:pt>
                <c:pt idx="16">
                  <c:v>0.444190048602177</c:v>
                </c:pt>
                <c:pt idx="17">
                  <c:v>0.472133087717895</c:v>
                </c:pt>
                <c:pt idx="18">
                  <c:v>0.50008822388966</c:v>
                </c:pt>
                <c:pt idx="19">
                  <c:v>0.528089540632879</c:v>
                </c:pt>
                <c:pt idx="20">
                  <c:v>0.556091740081094</c:v>
                </c:pt>
                <c:pt idx="21">
                  <c:v>0.584111583654219</c:v>
                </c:pt>
                <c:pt idx="22">
                  <c:v>0.612234847484706</c:v>
                </c:pt>
                <c:pt idx="23">
                  <c:v>0.640435226998462</c:v>
                </c:pt>
                <c:pt idx="24">
                  <c:v>0.668660485361553</c:v>
                </c:pt>
                <c:pt idx="25">
                  <c:v>0.696948342785068</c:v>
                </c:pt>
                <c:pt idx="26">
                  <c:v>0.725243220547613</c:v>
                </c:pt>
                <c:pt idx="27">
                  <c:v>0.753712529828198</c:v>
                </c:pt>
                <c:pt idx="28">
                  <c:v>0.782274395782149</c:v>
                </c:pt>
                <c:pt idx="29">
                  <c:v>0.810851476651371</c:v>
                </c:pt>
                <c:pt idx="30">
                  <c:v>0.839760000931231</c:v>
                </c:pt>
                <c:pt idx="31">
                  <c:v>0.868836464821974</c:v>
                </c:pt>
                <c:pt idx="32">
                  <c:v>0.898443871076296</c:v>
                </c:pt>
                <c:pt idx="33">
                  <c:v>0.928731732583455</c:v>
                </c:pt>
                <c:pt idx="34">
                  <c:v>0.96055718712356</c:v>
                </c:pt>
                <c:pt idx="35">
                  <c:v>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p_zero_five</c:f>
              <c:strCache>
                <c:ptCount val="1"/>
                <c:pt idx="0">
                  <c:v>p_zero_five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binomialVerification!$BF$4:$BF$39</c:f>
              <c:numCache>
                <c:formatCode>General</c:formatCode>
                <c:ptCount val="36"/>
                <c:pt idx="0">
                  <c:v>0</c:v>
                </c:pt>
                <c:pt idx="1">
                  <c:v>0.0268626440249229</c:v>
                </c:pt>
                <c:pt idx="2">
                  <c:v>0.0538485025115981</c:v>
                </c:pt>
                <c:pt idx="3">
                  <c:v>0.0808543917996598</c:v>
                </c:pt>
                <c:pt idx="4">
                  <c:v>0.107881516869393</c:v>
                </c:pt>
                <c:pt idx="5">
                  <c:v>0.134913694081375</c:v>
                </c:pt>
                <c:pt idx="6">
                  <c:v>0.161980593624894</c:v>
                </c:pt>
                <c:pt idx="7">
                  <c:v>0.189113504188704</c:v>
                </c:pt>
                <c:pt idx="8">
                  <c:v>0.216248290474129</c:v>
                </c:pt>
                <c:pt idx="9">
                  <c:v>0.243396522767797</c:v>
                </c:pt>
                <c:pt idx="10">
                  <c:v>0.270579019364439</c:v>
                </c:pt>
                <c:pt idx="11">
                  <c:v>0.297781368661795</c:v>
                </c:pt>
                <c:pt idx="12">
                  <c:v>0.324986916754069</c:v>
                </c:pt>
                <c:pt idx="13">
                  <c:v>0.352246176147407</c:v>
                </c:pt>
                <c:pt idx="14">
                  <c:v>0.379522112516247</c:v>
                </c:pt>
                <c:pt idx="15">
                  <c:v>0.406813750054741</c:v>
                </c:pt>
                <c:pt idx="16">
                  <c:v>0.434141917475459</c:v>
                </c:pt>
                <c:pt idx="17">
                  <c:v>0.461477191304683</c:v>
                </c:pt>
                <c:pt idx="18">
                  <c:v>0.488831864408459</c:v>
                </c:pt>
                <c:pt idx="19">
                  <c:v>0.516200411302962</c:v>
                </c:pt>
                <c:pt idx="20">
                  <c:v>0.543578853559905</c:v>
                </c:pt>
                <c:pt idx="21">
                  <c:v>0.570967982901677</c:v>
                </c:pt>
                <c:pt idx="22">
                  <c:v>0.598421090846889</c:v>
                </c:pt>
                <c:pt idx="23">
                  <c:v>0.625948207357376</c:v>
                </c:pt>
                <c:pt idx="24">
                  <c:v>0.653485289342382</c:v>
                </c:pt>
                <c:pt idx="25">
                  <c:v>0.681187613467777</c:v>
                </c:pt>
                <c:pt idx="26">
                  <c:v>0.708893257509055</c:v>
                </c:pt>
                <c:pt idx="27">
                  <c:v>0.736718939545332</c:v>
                </c:pt>
                <c:pt idx="28">
                  <c:v>0.764595032284675</c:v>
                </c:pt>
                <c:pt idx="29">
                  <c:v>0.792568509775219</c:v>
                </c:pt>
                <c:pt idx="30">
                  <c:v>0.820731854699224</c:v>
                </c:pt>
                <c:pt idx="31">
                  <c:v>0.849277227713189</c:v>
                </c:pt>
                <c:pt idx="32">
                  <c:v>0.877865344893803</c:v>
                </c:pt>
                <c:pt idx="33">
                  <c:v>0.906737324236276</c:v>
                </c:pt>
                <c:pt idx="34">
                  <c:v>0.935845996494323</c:v>
                </c:pt>
                <c:pt idx="35">
                  <c:v>1</c:v>
                </c:pt>
              </c:numCache>
            </c:numRef>
          </c:yVal>
          <c:smooth val="0"/>
        </c:ser>
        <c:axId val="70950362"/>
        <c:axId val="64415468"/>
      </c:scatterChart>
      <c:valAx>
        <c:axId val="7095036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415468"/>
        <c:crosses val="autoZero"/>
        <c:crossBetween val="midCat"/>
      </c:valAx>
      <c:valAx>
        <c:axId val="644154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9503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9145310320781"/>
          <c:y val="0.17354978583893"/>
          <c:w val="0.108481520223152"/>
          <c:h val="0.48157157210089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3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lorenz</c:f>
              <c:strCache>
                <c:ptCount val="1"/>
                <c:pt idx="0">
                  <c:v>lorenz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binomialVerification!$V$4:$V$39</c:f>
              <c:numCache>
                <c:formatCode>General</c:formatCode>
                <c:ptCount val="36"/>
                <c:pt idx="0">
                  <c:v>0</c:v>
                </c:pt>
                <c:pt idx="1">
                  <c:v>0.0281760331476649</c:v>
                </c:pt>
                <c:pt idx="2">
                  <c:v>0.0564563398583298</c:v>
                </c:pt>
                <c:pt idx="3">
                  <c:v>0.0847687550117592</c:v>
                </c:pt>
                <c:pt idx="4">
                  <c:v>0.113097266549028</c:v>
                </c:pt>
                <c:pt idx="5">
                  <c:v>0.141487105812014</c:v>
                </c:pt>
                <c:pt idx="6">
                  <c:v>0.16990057525868</c:v>
                </c:pt>
                <c:pt idx="7">
                  <c:v>0.198334949045038</c:v>
                </c:pt>
                <c:pt idx="8">
                  <c:v>0.226776493559199</c:v>
                </c:pt>
                <c:pt idx="9">
                  <c:v>0.255258025509267</c:v>
                </c:pt>
                <c:pt idx="10">
                  <c:v>0.283740663389882</c:v>
                </c:pt>
                <c:pt idx="11">
                  <c:v>0.312242958350224</c:v>
                </c:pt>
                <c:pt idx="12">
                  <c:v>0.340749474469226</c:v>
                </c:pt>
                <c:pt idx="13">
                  <c:v>0.369256738312187</c:v>
                </c:pt>
                <c:pt idx="14">
                  <c:v>0.39777325044542</c:v>
                </c:pt>
                <c:pt idx="15">
                  <c:v>0.426303432927108</c:v>
                </c:pt>
                <c:pt idx="16">
                  <c:v>0.454835019998215</c:v>
                </c:pt>
                <c:pt idx="17">
                  <c:v>0.48337881336548</c:v>
                </c:pt>
                <c:pt idx="18">
                  <c:v>0.511923641053559</c:v>
                </c:pt>
                <c:pt idx="19">
                  <c:v>0.540471235010274</c:v>
                </c:pt>
                <c:pt idx="20">
                  <c:v>0.569021554190651</c:v>
                </c:pt>
                <c:pt idx="21">
                  <c:v>0.597589664170829</c:v>
                </c:pt>
                <c:pt idx="22">
                  <c:v>0.62618180840429</c:v>
                </c:pt>
                <c:pt idx="23">
                  <c:v>0.654803493661159</c:v>
                </c:pt>
                <c:pt idx="24">
                  <c:v>0.683436430438293</c:v>
                </c:pt>
                <c:pt idx="25">
                  <c:v>0.712072669461681</c:v>
                </c:pt>
                <c:pt idx="26">
                  <c:v>0.740730680375724</c:v>
                </c:pt>
                <c:pt idx="27">
                  <c:v>0.769410914923672</c:v>
                </c:pt>
                <c:pt idx="28">
                  <c:v>0.798094476681579</c:v>
                </c:pt>
                <c:pt idx="29">
                  <c:v>0.826814911156471</c:v>
                </c:pt>
                <c:pt idx="30">
                  <c:v>0.85556520205247</c:v>
                </c:pt>
                <c:pt idx="31">
                  <c:v>0.884315715093249</c:v>
                </c:pt>
                <c:pt idx="32">
                  <c:v>0.913138297778423</c:v>
                </c:pt>
                <c:pt idx="33">
                  <c:v>0.941967086206969</c:v>
                </c:pt>
                <c:pt idx="34">
                  <c:v>0.970873450498195</c:v>
                </c:pt>
                <c:pt idx="35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binomialVerification!$AE$4:$AE$39</c:f>
              <c:numCache>
                <c:formatCode>General</c:formatCode>
                <c:ptCount val="36"/>
                <c:pt idx="0">
                  <c:v>0</c:v>
                </c:pt>
                <c:pt idx="1">
                  <c:v>0.0278834361318096</c:v>
                </c:pt>
                <c:pt idx="2">
                  <c:v>0.0558034028809317</c:v>
                </c:pt>
                <c:pt idx="3">
                  <c:v>0.0837619102571316</c:v>
                </c:pt>
                <c:pt idx="4">
                  <c:v>0.111727617941936</c:v>
                </c:pt>
                <c:pt idx="5">
                  <c:v>0.139739948766145</c:v>
                </c:pt>
                <c:pt idx="6">
                  <c:v>0.167760384408308</c:v>
                </c:pt>
                <c:pt idx="7">
                  <c:v>0.195796496781801</c:v>
                </c:pt>
                <c:pt idx="8">
                  <c:v>0.223873874852586</c:v>
                </c:pt>
                <c:pt idx="9">
                  <c:v>0.251977833385863</c:v>
                </c:pt>
                <c:pt idx="10">
                  <c:v>0.280088157079864</c:v>
                </c:pt>
                <c:pt idx="11">
                  <c:v>0.30823796755274</c:v>
                </c:pt>
                <c:pt idx="12">
                  <c:v>0.33639363261136</c:v>
                </c:pt>
                <c:pt idx="13">
                  <c:v>0.364566824905461</c:v>
                </c:pt>
                <c:pt idx="14">
                  <c:v>0.392757262185507</c:v>
                </c:pt>
                <c:pt idx="15">
                  <c:v>0.420955341506802</c:v>
                </c:pt>
                <c:pt idx="16">
                  <c:v>0.449160534528203</c:v>
                </c:pt>
                <c:pt idx="17">
                  <c:v>0.477372444414053</c:v>
                </c:pt>
                <c:pt idx="18">
                  <c:v>0.505588298539214</c:v>
                </c:pt>
                <c:pt idx="19">
                  <c:v>0.533807370268464</c:v>
                </c:pt>
                <c:pt idx="20">
                  <c:v>0.562074662269601</c:v>
                </c:pt>
                <c:pt idx="21">
                  <c:v>0.590343627085902</c:v>
                </c:pt>
                <c:pt idx="22">
                  <c:v>0.618659447346739</c:v>
                </c:pt>
                <c:pt idx="23">
                  <c:v>0.646975819291247</c:v>
                </c:pt>
                <c:pt idx="24">
                  <c:v>0.675302360220391</c:v>
                </c:pt>
                <c:pt idx="25">
                  <c:v>0.703652144794806</c:v>
                </c:pt>
                <c:pt idx="26">
                  <c:v>0.732069730815814</c:v>
                </c:pt>
                <c:pt idx="27">
                  <c:v>0.760529696787856</c:v>
                </c:pt>
                <c:pt idx="28">
                  <c:v>0.789065454881316</c:v>
                </c:pt>
                <c:pt idx="29">
                  <c:v>0.817611869109268</c:v>
                </c:pt>
                <c:pt idx="30">
                  <c:v>0.846165742483408</c:v>
                </c:pt>
                <c:pt idx="31">
                  <c:v>0.874792288527724</c:v>
                </c:pt>
                <c:pt idx="32">
                  <c:v>0.903421066530344</c:v>
                </c:pt>
                <c:pt idx="33">
                  <c:v>0.932056065686555</c:v>
                </c:pt>
                <c:pt idx="34">
                  <c:v>0.96197672856623</c:v>
                </c:pt>
                <c:pt idx="35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binomialVerification!$AN$4:$AN$39</c:f>
              <c:numCache>
                <c:formatCode>General</c:formatCode>
                <c:ptCount val="36"/>
                <c:pt idx="0">
                  <c:v>0</c:v>
                </c:pt>
                <c:pt idx="1">
                  <c:v>0.0280883766016473</c:v>
                </c:pt>
                <c:pt idx="2">
                  <c:v>0.0561796319593691</c:v>
                </c:pt>
                <c:pt idx="3">
                  <c:v>0.0843918709520413</c:v>
                </c:pt>
                <c:pt idx="4">
                  <c:v>0.112612121066312</c:v>
                </c:pt>
                <c:pt idx="5">
                  <c:v>0.140850829135478</c:v>
                </c:pt>
                <c:pt idx="6">
                  <c:v>0.169104509624606</c:v>
                </c:pt>
                <c:pt idx="7">
                  <c:v>0.197440521830152</c:v>
                </c:pt>
                <c:pt idx="8">
                  <c:v>0.225782661873105</c:v>
                </c:pt>
                <c:pt idx="9">
                  <c:v>0.254136032778071</c:v>
                </c:pt>
                <c:pt idx="10">
                  <c:v>0.282508069682973</c:v>
                </c:pt>
                <c:pt idx="11">
                  <c:v>0.310881978776663</c:v>
                </c:pt>
                <c:pt idx="12">
                  <c:v>0.339263348837661</c:v>
                </c:pt>
                <c:pt idx="13">
                  <c:v>0.367646811021883</c:v>
                </c:pt>
                <c:pt idx="14">
                  <c:v>0.396036693036447</c:v>
                </c:pt>
                <c:pt idx="15">
                  <c:v>0.42444953592999</c:v>
                </c:pt>
                <c:pt idx="16">
                  <c:v>0.452896312387752</c:v>
                </c:pt>
                <c:pt idx="17">
                  <c:v>0.481350510179401</c:v>
                </c:pt>
                <c:pt idx="18">
                  <c:v>0.509813487413087</c:v>
                </c:pt>
                <c:pt idx="19">
                  <c:v>0.538293396644255</c:v>
                </c:pt>
                <c:pt idx="20">
                  <c:v>0.566840656035316</c:v>
                </c:pt>
                <c:pt idx="21">
                  <c:v>0.595394484458726</c:v>
                </c:pt>
                <c:pt idx="22">
                  <c:v>0.62397860033814</c:v>
                </c:pt>
                <c:pt idx="23">
                  <c:v>0.652583736589227</c:v>
                </c:pt>
                <c:pt idx="24">
                  <c:v>0.681196358468972</c:v>
                </c:pt>
                <c:pt idx="25">
                  <c:v>0.709861370608513</c:v>
                </c:pt>
                <c:pt idx="26">
                  <c:v>0.738562578238905</c:v>
                </c:pt>
                <c:pt idx="27">
                  <c:v>0.767308631143054</c:v>
                </c:pt>
                <c:pt idx="28">
                  <c:v>0.796078280869774</c:v>
                </c:pt>
                <c:pt idx="29">
                  <c:v>0.824889741325919</c:v>
                </c:pt>
                <c:pt idx="30">
                  <c:v>0.853870420238748</c:v>
                </c:pt>
                <c:pt idx="31">
                  <c:v>0.88290140102165</c:v>
                </c:pt>
                <c:pt idx="32">
                  <c:v>0.912133223373147</c:v>
                </c:pt>
                <c:pt idx="33">
                  <c:v>0.941390593114898</c:v>
                </c:pt>
                <c:pt idx="34">
                  <c:v>0.970683302964712</c:v>
                </c:pt>
                <c:pt idx="35">
                  <c:v>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binomialVerification!$AW$4:$AW$39</c:f>
              <c:numCache>
                <c:formatCode>General</c:formatCode>
                <c:ptCount val="36"/>
                <c:pt idx="0">
                  <c:v>0</c:v>
                </c:pt>
                <c:pt idx="1">
                  <c:v>0.0273743194772432</c:v>
                </c:pt>
                <c:pt idx="2">
                  <c:v>0.0549459603439977</c:v>
                </c:pt>
                <c:pt idx="3">
                  <c:v>0.082572426889827</c:v>
                </c:pt>
                <c:pt idx="4">
                  <c:v>0.110255022427341</c:v>
                </c:pt>
                <c:pt idx="5">
                  <c:v>0.137952882323213</c:v>
                </c:pt>
                <c:pt idx="6">
                  <c:v>0.165721496721867</c:v>
                </c:pt>
                <c:pt idx="7">
                  <c:v>0.193508958910603</c:v>
                </c:pt>
                <c:pt idx="8">
                  <c:v>0.221310579042962</c:v>
                </c:pt>
                <c:pt idx="9">
                  <c:v>0.249119135924298</c:v>
                </c:pt>
                <c:pt idx="10">
                  <c:v>0.276939031645812</c:v>
                </c:pt>
                <c:pt idx="11">
                  <c:v>0.304759954005337</c:v>
                </c:pt>
                <c:pt idx="12">
                  <c:v>0.332595275038278</c:v>
                </c:pt>
                <c:pt idx="13">
                  <c:v>0.360456936691928</c:v>
                </c:pt>
                <c:pt idx="14">
                  <c:v>0.38834319096396</c:v>
                </c:pt>
                <c:pt idx="15">
                  <c:v>0.416265131212622</c:v>
                </c:pt>
                <c:pt idx="16">
                  <c:v>0.444190048602177</c:v>
                </c:pt>
                <c:pt idx="17">
                  <c:v>0.472133087717895</c:v>
                </c:pt>
                <c:pt idx="18">
                  <c:v>0.50008822388966</c:v>
                </c:pt>
                <c:pt idx="19">
                  <c:v>0.528089540632879</c:v>
                </c:pt>
                <c:pt idx="20">
                  <c:v>0.556091740081094</c:v>
                </c:pt>
                <c:pt idx="21">
                  <c:v>0.584111583654219</c:v>
                </c:pt>
                <c:pt idx="22">
                  <c:v>0.612234847484706</c:v>
                </c:pt>
                <c:pt idx="23">
                  <c:v>0.640435226998462</c:v>
                </c:pt>
                <c:pt idx="24">
                  <c:v>0.668660485361553</c:v>
                </c:pt>
                <c:pt idx="25">
                  <c:v>0.696948342785068</c:v>
                </c:pt>
                <c:pt idx="26">
                  <c:v>0.725243220547613</c:v>
                </c:pt>
                <c:pt idx="27">
                  <c:v>0.753712529828198</c:v>
                </c:pt>
                <c:pt idx="28">
                  <c:v>0.782274395782149</c:v>
                </c:pt>
                <c:pt idx="29">
                  <c:v>0.810851476651371</c:v>
                </c:pt>
                <c:pt idx="30">
                  <c:v>0.839760000931231</c:v>
                </c:pt>
                <c:pt idx="31">
                  <c:v>0.868836464821974</c:v>
                </c:pt>
                <c:pt idx="32">
                  <c:v>0.898443871076296</c:v>
                </c:pt>
                <c:pt idx="33">
                  <c:v>0.928731732583455</c:v>
                </c:pt>
                <c:pt idx="34">
                  <c:v>0.96055718712356</c:v>
                </c:pt>
                <c:pt idx="35">
                  <c:v>1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yVal>
          <c:smooth val="0"/>
        </c:ser>
        <c:axId val="63631674"/>
        <c:axId val="31917876"/>
      </c:scatterChart>
      <c:valAx>
        <c:axId val="636316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917876"/>
        <c:crosses val="autoZero"/>
        <c:crossBetween val="midCat"/>
      </c:valAx>
      <c:valAx>
        <c:axId val="319178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6316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latin typeface="Arial"/>
              </a:defRPr>
            </a:pPr>
            <a:r>
              <a:rPr b="0" sz="1500" spc="-1" strike="noStrike">
                <a:latin typeface="Arial"/>
              </a:rPr>
              <a:t>Lorenz Curve (N=5, C = 100)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1982423997764"/>
          <c:y val="0.0764999140450404"/>
          <c:w val="0.800204949849393"/>
          <c:h val="0.872442839951865"/>
        </c:manualLayout>
      </c:layout>
      <c:scatterChart>
        <c:scatterStyle val="line"/>
        <c:varyColors val="0"/>
        <c:ser>
          <c:idx val="0"/>
          <c:order val="0"/>
          <c:tx>
            <c:strRef>
              <c:f>max_fairness</c:f>
              <c:strCache>
                <c:ptCount val="1"/>
                <c:pt idx="0">
                  <c:v>max_fairness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p_zero_one</c:f>
              <c:strCache>
                <c:ptCount val="1"/>
                <c:pt idx="0">
                  <c:v>p_zero_one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binomialVerification!$V$44:$V$79</c:f>
              <c:numCache>
                <c:formatCode>General</c:formatCode>
                <c:ptCount val="36"/>
                <c:pt idx="0">
                  <c:v>0</c:v>
                </c:pt>
                <c:pt idx="1">
                  <c:v>0.0281275300564456</c:v>
                </c:pt>
                <c:pt idx="2">
                  <c:v>0.0563934700563298</c:v>
                </c:pt>
                <c:pt idx="3">
                  <c:v>0.0847788258448041</c:v>
                </c:pt>
                <c:pt idx="4">
                  <c:v>0.113197995223372</c:v>
                </c:pt>
                <c:pt idx="5">
                  <c:v>0.14162341824098</c:v>
                </c:pt>
                <c:pt idx="6">
                  <c:v>0.170071243153899</c:v>
                </c:pt>
                <c:pt idx="7">
                  <c:v>0.198520135244264</c:v>
                </c:pt>
                <c:pt idx="8">
                  <c:v>0.227012971387148</c:v>
                </c:pt>
                <c:pt idx="9">
                  <c:v>0.255515862035126</c:v>
                </c:pt>
                <c:pt idx="10">
                  <c:v>0.284029564387375</c:v>
                </c:pt>
                <c:pt idx="11">
                  <c:v>0.31255345333475</c:v>
                </c:pt>
                <c:pt idx="12">
                  <c:v>0.341081609422256</c:v>
                </c:pt>
                <c:pt idx="13">
                  <c:v>0.369612062182867</c:v>
                </c:pt>
                <c:pt idx="14">
                  <c:v>0.398158906620915</c:v>
                </c:pt>
                <c:pt idx="15">
                  <c:v>0.426706734483449</c:v>
                </c:pt>
                <c:pt idx="16">
                  <c:v>0.455267654615164</c:v>
                </c:pt>
                <c:pt idx="17">
                  <c:v>0.483829871659372</c:v>
                </c:pt>
                <c:pt idx="18">
                  <c:v>0.512398347875296</c:v>
                </c:pt>
                <c:pt idx="19">
                  <c:v>0.540969598421805</c:v>
                </c:pt>
                <c:pt idx="20">
                  <c:v>0.569573870496765</c:v>
                </c:pt>
                <c:pt idx="21">
                  <c:v>0.598186221926772</c:v>
                </c:pt>
                <c:pt idx="22">
                  <c:v>0.626833048821652</c:v>
                </c:pt>
                <c:pt idx="23">
                  <c:v>0.655480168631282</c:v>
                </c:pt>
                <c:pt idx="24">
                  <c:v>0.68412946474762</c:v>
                </c:pt>
                <c:pt idx="25">
                  <c:v>0.712778851703857</c:v>
                </c:pt>
                <c:pt idx="26">
                  <c:v>0.741437579714864</c:v>
                </c:pt>
                <c:pt idx="27">
                  <c:v>0.770110970701609</c:v>
                </c:pt>
                <c:pt idx="28">
                  <c:v>0.798791937095338</c:v>
                </c:pt>
                <c:pt idx="29">
                  <c:v>0.827506653353092</c:v>
                </c:pt>
                <c:pt idx="30">
                  <c:v>0.85623229471747</c:v>
                </c:pt>
                <c:pt idx="31">
                  <c:v>0.884961274761034</c:v>
                </c:pt>
                <c:pt idx="32">
                  <c:v>0.913699089230528</c:v>
                </c:pt>
                <c:pt idx="33">
                  <c:v>0.942437065583643</c:v>
                </c:pt>
                <c:pt idx="34">
                  <c:v>0.971197285721501</c:v>
                </c:pt>
                <c:pt idx="3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p_zero_two</c:f>
              <c:strCache>
                <c:ptCount val="1"/>
                <c:pt idx="0">
                  <c:v>p_zero_two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binomialVerification!$AE$44:$AE$79</c:f>
              <c:numCache>
                <c:formatCode>General</c:formatCode>
                <c:ptCount val="36"/>
                <c:pt idx="0">
                  <c:v>0</c:v>
                </c:pt>
                <c:pt idx="1">
                  <c:v>0.0283650806859407</c:v>
                </c:pt>
                <c:pt idx="2">
                  <c:v>0.056790103078648</c:v>
                </c:pt>
                <c:pt idx="3">
                  <c:v>0.0852644060442426</c:v>
                </c:pt>
                <c:pt idx="4">
                  <c:v>0.113739330490878</c:v>
                </c:pt>
                <c:pt idx="5">
                  <c:v>0.142217617663108</c:v>
                </c:pt>
                <c:pt idx="6">
                  <c:v>0.170716590815525</c:v>
                </c:pt>
                <c:pt idx="7">
                  <c:v>0.199216324386813</c:v>
                </c:pt>
                <c:pt idx="8">
                  <c:v>0.227750098251687</c:v>
                </c:pt>
                <c:pt idx="9">
                  <c:v>0.256284347130064</c:v>
                </c:pt>
                <c:pt idx="10">
                  <c:v>0.284827687480545</c:v>
                </c:pt>
                <c:pt idx="11">
                  <c:v>0.313376433844745</c:v>
                </c:pt>
                <c:pt idx="12">
                  <c:v>0.341926720254689</c:v>
                </c:pt>
                <c:pt idx="13">
                  <c:v>0.37047983638476</c:v>
                </c:pt>
                <c:pt idx="14">
                  <c:v>0.399038955396438</c:v>
                </c:pt>
                <c:pt idx="15">
                  <c:v>0.427600410596247</c:v>
                </c:pt>
                <c:pt idx="16">
                  <c:v>0.456166637222582</c:v>
                </c:pt>
                <c:pt idx="17">
                  <c:v>0.484735009501727</c:v>
                </c:pt>
                <c:pt idx="18">
                  <c:v>0.513310873255154</c:v>
                </c:pt>
                <c:pt idx="19">
                  <c:v>0.541887010722764</c:v>
                </c:pt>
                <c:pt idx="20">
                  <c:v>0.570466970291372</c:v>
                </c:pt>
                <c:pt idx="21">
                  <c:v>0.599061483588677</c:v>
                </c:pt>
                <c:pt idx="22">
                  <c:v>0.627659280676889</c:v>
                </c:pt>
                <c:pt idx="23">
                  <c:v>0.656257150238877</c:v>
                </c:pt>
                <c:pt idx="24">
                  <c:v>0.68485777357785</c:v>
                </c:pt>
                <c:pt idx="25">
                  <c:v>0.713466665203011</c:v>
                </c:pt>
                <c:pt idx="26">
                  <c:v>0.742080449469536</c:v>
                </c:pt>
                <c:pt idx="27">
                  <c:v>0.770698728058786</c:v>
                </c:pt>
                <c:pt idx="28">
                  <c:v>0.799322477991345</c:v>
                </c:pt>
                <c:pt idx="29">
                  <c:v>0.827949846735401</c:v>
                </c:pt>
                <c:pt idx="30">
                  <c:v>0.856589699342597</c:v>
                </c:pt>
                <c:pt idx="31">
                  <c:v>0.885232238580419</c:v>
                </c:pt>
                <c:pt idx="32">
                  <c:v>0.913880178118169</c:v>
                </c:pt>
                <c:pt idx="33">
                  <c:v>0.942563471077398</c:v>
                </c:pt>
                <c:pt idx="34">
                  <c:v>0.971251471305958</c:v>
                </c:pt>
                <c:pt idx="35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p_zero_three</c:f>
              <c:strCache>
                <c:ptCount val="1"/>
                <c:pt idx="0">
                  <c:v>p_zero_three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binomialVerification!$AN$44:$AN$79</c:f>
              <c:numCache>
                <c:formatCode>General</c:formatCode>
                <c:ptCount val="36"/>
                <c:pt idx="0">
                  <c:v>0</c:v>
                </c:pt>
                <c:pt idx="1">
                  <c:v>0.0284023265945174</c:v>
                </c:pt>
                <c:pt idx="2">
                  <c:v>0.0568357834142612</c:v>
                </c:pt>
                <c:pt idx="3">
                  <c:v>0.0853432838019512</c:v>
                </c:pt>
                <c:pt idx="4">
                  <c:v>0.11385195288789</c:v>
                </c:pt>
                <c:pt idx="5">
                  <c:v>0.14236273365698</c:v>
                </c:pt>
                <c:pt idx="6">
                  <c:v>0.170878358843684</c:v>
                </c:pt>
                <c:pt idx="7">
                  <c:v>0.199408603374546</c:v>
                </c:pt>
                <c:pt idx="8">
                  <c:v>0.227939748841856</c:v>
                </c:pt>
                <c:pt idx="9">
                  <c:v>0.256481536298184</c:v>
                </c:pt>
                <c:pt idx="10">
                  <c:v>0.285028271952491</c:v>
                </c:pt>
                <c:pt idx="11">
                  <c:v>0.313575082757496</c:v>
                </c:pt>
                <c:pt idx="12">
                  <c:v>0.342125272105456</c:v>
                </c:pt>
                <c:pt idx="13">
                  <c:v>0.370683735316093</c:v>
                </c:pt>
                <c:pt idx="14">
                  <c:v>0.399245208137035</c:v>
                </c:pt>
                <c:pt idx="15">
                  <c:v>0.427810996908007</c:v>
                </c:pt>
                <c:pt idx="16">
                  <c:v>0.456383230462629</c:v>
                </c:pt>
                <c:pt idx="17">
                  <c:v>0.484956932554308</c:v>
                </c:pt>
                <c:pt idx="18">
                  <c:v>0.513531374547894</c:v>
                </c:pt>
                <c:pt idx="19">
                  <c:v>0.542108228004886</c:v>
                </c:pt>
                <c:pt idx="20">
                  <c:v>0.570692639065868</c:v>
                </c:pt>
                <c:pt idx="21">
                  <c:v>0.599280107356606</c:v>
                </c:pt>
                <c:pt idx="22">
                  <c:v>0.627869453901531</c:v>
                </c:pt>
                <c:pt idx="23">
                  <c:v>0.656466563581895</c:v>
                </c:pt>
                <c:pt idx="24">
                  <c:v>0.685067055213724</c:v>
                </c:pt>
                <c:pt idx="25">
                  <c:v>0.713667589939919</c:v>
                </c:pt>
                <c:pt idx="26">
                  <c:v>0.742277032811461</c:v>
                </c:pt>
                <c:pt idx="27">
                  <c:v>0.770890670291026</c:v>
                </c:pt>
                <c:pt idx="28">
                  <c:v>0.79950835752871</c:v>
                </c:pt>
                <c:pt idx="29">
                  <c:v>0.828127932112421</c:v>
                </c:pt>
                <c:pt idx="30">
                  <c:v>0.856750768087249</c:v>
                </c:pt>
                <c:pt idx="31">
                  <c:v>0.885377287316327</c:v>
                </c:pt>
                <c:pt idx="32">
                  <c:v>0.91400568877847</c:v>
                </c:pt>
                <c:pt idx="33">
                  <c:v>0.942635625430034</c:v>
                </c:pt>
                <c:pt idx="34">
                  <c:v>0.971297879049083</c:v>
                </c:pt>
                <c:pt idx="35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p_zero_four</c:f>
              <c:strCache>
                <c:ptCount val="1"/>
                <c:pt idx="0">
                  <c:v>p_zero_four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binomialVerification!$AW$44:$AW$79</c:f>
              <c:numCache>
                <c:formatCode>General</c:formatCode>
                <c:ptCount val="36"/>
                <c:pt idx="0">
                  <c:v>0</c:v>
                </c:pt>
                <c:pt idx="1">
                  <c:v>0.0284659980447203</c:v>
                </c:pt>
                <c:pt idx="2">
                  <c:v>0.0569739523629768</c:v>
                </c:pt>
                <c:pt idx="3">
                  <c:v>0.0854851962956817</c:v>
                </c:pt>
                <c:pt idx="4">
                  <c:v>0.113997214337099</c:v>
                </c:pt>
                <c:pt idx="5">
                  <c:v>0.142516023647979</c:v>
                </c:pt>
                <c:pt idx="6">
                  <c:v>0.171040564619206</c:v>
                </c:pt>
                <c:pt idx="7">
                  <c:v>0.199571794916201</c:v>
                </c:pt>
                <c:pt idx="8">
                  <c:v>0.228103832120165</c:v>
                </c:pt>
                <c:pt idx="9">
                  <c:v>0.256637240719996</c:v>
                </c:pt>
                <c:pt idx="10">
                  <c:v>0.285174291943578</c:v>
                </c:pt>
                <c:pt idx="11">
                  <c:v>0.313718228485114</c:v>
                </c:pt>
                <c:pt idx="12">
                  <c:v>0.342263742936442</c:v>
                </c:pt>
                <c:pt idx="13">
                  <c:v>0.370809538997601</c:v>
                </c:pt>
                <c:pt idx="14">
                  <c:v>0.399355355497379</c:v>
                </c:pt>
                <c:pt idx="15">
                  <c:v>0.427908847347385</c:v>
                </c:pt>
                <c:pt idx="16">
                  <c:v>0.456465073647249</c:v>
                </c:pt>
                <c:pt idx="17">
                  <c:v>0.485022406351742</c:v>
                </c:pt>
                <c:pt idx="18">
                  <c:v>0.513585776316833</c:v>
                </c:pt>
                <c:pt idx="19">
                  <c:v>0.542156361771104</c:v>
                </c:pt>
                <c:pt idx="20">
                  <c:v>0.570741952387735</c:v>
                </c:pt>
                <c:pt idx="21">
                  <c:v>0.59933451179923</c:v>
                </c:pt>
                <c:pt idx="22">
                  <c:v>0.627928242601885</c:v>
                </c:pt>
                <c:pt idx="23">
                  <c:v>0.656524191393794</c:v>
                </c:pt>
                <c:pt idx="24">
                  <c:v>0.685136282577763</c:v>
                </c:pt>
                <c:pt idx="25">
                  <c:v>0.713749172888879</c:v>
                </c:pt>
                <c:pt idx="26">
                  <c:v>0.742363062750502</c:v>
                </c:pt>
                <c:pt idx="27">
                  <c:v>0.770978617581076</c:v>
                </c:pt>
                <c:pt idx="28">
                  <c:v>0.799595591801943</c:v>
                </c:pt>
                <c:pt idx="29">
                  <c:v>0.828213263337307</c:v>
                </c:pt>
                <c:pt idx="30">
                  <c:v>0.856831431188402</c:v>
                </c:pt>
                <c:pt idx="31">
                  <c:v>0.885454855564226</c:v>
                </c:pt>
                <c:pt idx="32">
                  <c:v>0.914080647764538</c:v>
                </c:pt>
                <c:pt idx="33">
                  <c:v>0.942713107610827</c:v>
                </c:pt>
                <c:pt idx="34">
                  <c:v>0.971356159615768</c:v>
                </c:pt>
                <c:pt idx="35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p_zero_five</c:f>
              <c:strCache>
                <c:ptCount val="1"/>
                <c:pt idx="0">
                  <c:v>p_zero_five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binomialVerification!$BF$44:$BF$79</c:f>
              <c:numCache>
                <c:formatCode>General</c:formatCode>
                <c:ptCount val="36"/>
                <c:pt idx="0">
                  <c:v>0</c:v>
                </c:pt>
                <c:pt idx="1">
                  <c:v>0.0284864181565863</c:v>
                </c:pt>
                <c:pt idx="2">
                  <c:v>0.0569825316927593</c:v>
                </c:pt>
                <c:pt idx="3">
                  <c:v>0.0854792329796026</c:v>
                </c:pt>
                <c:pt idx="4">
                  <c:v>0.113988318070361</c:v>
                </c:pt>
                <c:pt idx="5">
                  <c:v>0.142503334983357</c:v>
                </c:pt>
                <c:pt idx="6">
                  <c:v>0.171025530657742</c:v>
                </c:pt>
                <c:pt idx="7">
                  <c:v>0.199561149598746</c:v>
                </c:pt>
                <c:pt idx="8">
                  <c:v>0.228098824673225</c:v>
                </c:pt>
                <c:pt idx="9">
                  <c:v>0.256646490153391</c:v>
                </c:pt>
                <c:pt idx="10">
                  <c:v>0.285194684888237</c:v>
                </c:pt>
                <c:pt idx="11">
                  <c:v>0.313743555397888</c:v>
                </c:pt>
                <c:pt idx="12">
                  <c:v>0.342292515557368</c:v>
                </c:pt>
                <c:pt idx="13">
                  <c:v>0.370843981676838</c:v>
                </c:pt>
                <c:pt idx="14">
                  <c:v>0.399400236108889</c:v>
                </c:pt>
                <c:pt idx="15">
                  <c:v>0.427957265737486</c:v>
                </c:pt>
                <c:pt idx="16">
                  <c:v>0.456516758425456</c:v>
                </c:pt>
                <c:pt idx="17">
                  <c:v>0.485079101559726</c:v>
                </c:pt>
                <c:pt idx="18">
                  <c:v>0.513651585284119</c:v>
                </c:pt>
                <c:pt idx="19">
                  <c:v>0.542228804882074</c:v>
                </c:pt>
                <c:pt idx="20">
                  <c:v>0.570813137377528</c:v>
                </c:pt>
                <c:pt idx="21">
                  <c:v>0.599397537702259</c:v>
                </c:pt>
                <c:pt idx="22">
                  <c:v>0.627982520346373</c:v>
                </c:pt>
                <c:pt idx="23">
                  <c:v>0.656573457403052</c:v>
                </c:pt>
                <c:pt idx="24">
                  <c:v>0.685166321594395</c:v>
                </c:pt>
                <c:pt idx="25">
                  <c:v>0.713766654365022</c:v>
                </c:pt>
                <c:pt idx="26">
                  <c:v>0.742367416212832</c:v>
                </c:pt>
                <c:pt idx="27">
                  <c:v>0.77097499546016</c:v>
                </c:pt>
                <c:pt idx="28">
                  <c:v>0.799584263936624</c:v>
                </c:pt>
                <c:pt idx="29">
                  <c:v>0.828196149009168</c:v>
                </c:pt>
                <c:pt idx="30">
                  <c:v>0.85680948776128</c:v>
                </c:pt>
                <c:pt idx="31">
                  <c:v>0.885425483251153</c:v>
                </c:pt>
                <c:pt idx="32">
                  <c:v>0.914045895270532</c:v>
                </c:pt>
                <c:pt idx="33">
                  <c:v>0.942687532784778</c:v>
                </c:pt>
                <c:pt idx="34">
                  <c:v>0.971331744031769</c:v>
                </c:pt>
                <c:pt idx="35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p_zero_six</c:f>
              <c:strCache>
                <c:ptCount val="1"/>
                <c:pt idx="0">
                  <c:v>p_zero_six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binomialVerification!$BS$45:$BS$80</c:f>
              <c:numCache>
                <c:formatCode>General</c:formatCode>
                <c:ptCount val="36"/>
                <c:pt idx="0">
                  <c:v>0</c:v>
                </c:pt>
                <c:pt idx="1">
                  <c:v>0.0284961425091392</c:v>
                </c:pt>
                <c:pt idx="2">
                  <c:v>0.0570000911114253</c:v>
                </c:pt>
                <c:pt idx="3">
                  <c:v>0.0855064820669313</c:v>
                </c:pt>
                <c:pt idx="4">
                  <c:v>0.114032550464059</c:v>
                </c:pt>
                <c:pt idx="5">
                  <c:v>0.142560161996172</c:v>
                </c:pt>
                <c:pt idx="6">
                  <c:v>0.171090045152381</c:v>
                </c:pt>
                <c:pt idx="7">
                  <c:v>0.199620077461512</c:v>
                </c:pt>
                <c:pt idx="8">
                  <c:v>0.228151167407925</c:v>
                </c:pt>
                <c:pt idx="9">
                  <c:v>0.256683720488824</c:v>
                </c:pt>
                <c:pt idx="10">
                  <c:v>0.285217671506148</c:v>
                </c:pt>
                <c:pt idx="11">
                  <c:v>0.313753691680745</c:v>
                </c:pt>
                <c:pt idx="12">
                  <c:v>0.342294877981706</c:v>
                </c:pt>
                <c:pt idx="13">
                  <c:v>0.370849261113997</c:v>
                </c:pt>
                <c:pt idx="14">
                  <c:v>0.399404096335956</c:v>
                </c:pt>
                <c:pt idx="15">
                  <c:v>0.427967684577661</c:v>
                </c:pt>
                <c:pt idx="16">
                  <c:v>0.456534232441252</c:v>
                </c:pt>
                <c:pt idx="17">
                  <c:v>0.485102768771678</c:v>
                </c:pt>
                <c:pt idx="18">
                  <c:v>0.513674651878879</c:v>
                </c:pt>
                <c:pt idx="19">
                  <c:v>0.542250102501012</c:v>
                </c:pt>
                <c:pt idx="20">
                  <c:v>0.570826978757551</c:v>
                </c:pt>
                <c:pt idx="21">
                  <c:v>0.599410315574654</c:v>
                </c:pt>
                <c:pt idx="22">
                  <c:v>0.627993991369827</c:v>
                </c:pt>
                <c:pt idx="23">
                  <c:v>0.6565870159879</c:v>
                </c:pt>
                <c:pt idx="24">
                  <c:v>0.685180548920718</c:v>
                </c:pt>
                <c:pt idx="25">
                  <c:v>0.713778308579066</c:v>
                </c:pt>
                <c:pt idx="26">
                  <c:v>0.742380833214818</c:v>
                </c:pt>
                <c:pt idx="27">
                  <c:v>0.770991654638929</c:v>
                </c:pt>
                <c:pt idx="28">
                  <c:v>0.799604095278228</c:v>
                </c:pt>
                <c:pt idx="29">
                  <c:v>0.828224697878826</c:v>
                </c:pt>
                <c:pt idx="30">
                  <c:v>0.856848971403579</c:v>
                </c:pt>
                <c:pt idx="31">
                  <c:v>0.8854739092125</c:v>
                </c:pt>
                <c:pt idx="32">
                  <c:v>0.914103087596676</c:v>
                </c:pt>
                <c:pt idx="33">
                  <c:v>0.942732984095422</c:v>
                </c:pt>
                <c:pt idx="34">
                  <c:v>0.971364968525172</c:v>
                </c:pt>
                <c:pt idx="35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p_zero_seven</c:f>
              <c:strCache>
                <c:ptCount val="1"/>
                <c:pt idx="0">
                  <c:v>p_zero_seven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binomialVerification!$CB$45:$CB$80</c:f>
              <c:numCache>
                <c:formatCode>General</c:formatCode>
                <c:ptCount val="36"/>
                <c:pt idx="0">
                  <c:v>0</c:v>
                </c:pt>
                <c:pt idx="1">
                  <c:v>0.0284986017372735</c:v>
                </c:pt>
                <c:pt idx="2">
                  <c:v>0.0570052865793438</c:v>
                </c:pt>
                <c:pt idx="3">
                  <c:v>0.0855220704408269</c:v>
                </c:pt>
                <c:pt idx="4">
                  <c:v>0.114056009610264</c:v>
                </c:pt>
                <c:pt idx="5">
                  <c:v>0.142593375798445</c:v>
                </c:pt>
                <c:pt idx="6">
                  <c:v>0.171130820500272</c:v>
                </c:pt>
                <c:pt idx="7">
                  <c:v>0.199670204741665</c:v>
                </c:pt>
                <c:pt idx="8">
                  <c:v>0.228214353036968</c:v>
                </c:pt>
                <c:pt idx="9">
                  <c:v>0.256762674483204</c:v>
                </c:pt>
                <c:pt idx="10">
                  <c:v>0.285313566043247</c:v>
                </c:pt>
                <c:pt idx="11">
                  <c:v>0.313868392507924</c:v>
                </c:pt>
                <c:pt idx="12">
                  <c:v>0.342423753419122</c:v>
                </c:pt>
                <c:pt idx="13">
                  <c:v>0.37098059734441</c:v>
                </c:pt>
                <c:pt idx="14">
                  <c:v>0.39954148481353</c:v>
                </c:pt>
                <c:pt idx="15">
                  <c:v>0.428106706698015</c:v>
                </c:pt>
                <c:pt idx="16">
                  <c:v>0.456673323814037</c:v>
                </c:pt>
                <c:pt idx="17">
                  <c:v>0.485241020040191</c:v>
                </c:pt>
                <c:pt idx="18">
                  <c:v>0.513810619304777</c:v>
                </c:pt>
                <c:pt idx="19">
                  <c:v>0.542381742824511</c:v>
                </c:pt>
                <c:pt idx="20">
                  <c:v>0.570958321432317</c:v>
                </c:pt>
                <c:pt idx="21">
                  <c:v>0.599535815926012</c:v>
                </c:pt>
                <c:pt idx="22">
                  <c:v>0.628119654747262</c:v>
                </c:pt>
                <c:pt idx="23">
                  <c:v>0.656704585460633</c:v>
                </c:pt>
                <c:pt idx="24">
                  <c:v>0.685290346560188</c:v>
                </c:pt>
                <c:pt idx="25">
                  <c:v>0.713876897275995</c:v>
                </c:pt>
                <c:pt idx="26">
                  <c:v>0.742465519617418</c:v>
                </c:pt>
                <c:pt idx="27">
                  <c:v>0.771063078394748</c:v>
                </c:pt>
                <c:pt idx="28">
                  <c:v>0.799662521855754</c:v>
                </c:pt>
                <c:pt idx="29">
                  <c:v>0.828262342895719</c:v>
                </c:pt>
                <c:pt idx="30">
                  <c:v>0.856863154414493</c:v>
                </c:pt>
                <c:pt idx="31">
                  <c:v>0.885475422210981</c:v>
                </c:pt>
                <c:pt idx="32">
                  <c:v>0.914092763361695</c:v>
                </c:pt>
                <c:pt idx="33">
                  <c:v>0.942717907076484</c:v>
                </c:pt>
                <c:pt idx="34">
                  <c:v>0.971351539676165</c:v>
                </c:pt>
                <c:pt idx="35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p_zero_eight</c:f>
              <c:strCache>
                <c:ptCount val="1"/>
                <c:pt idx="0">
                  <c:v>p_zero_eight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binomialVerification!$CK$45:$CK$80</c:f>
              <c:numCache>
                <c:formatCode>General</c:formatCode>
                <c:ptCount val="36"/>
                <c:pt idx="0">
                  <c:v>0</c:v>
                </c:pt>
                <c:pt idx="1">
                  <c:v>0.0285297158483741</c:v>
                </c:pt>
                <c:pt idx="2">
                  <c:v>0.0570595025527238</c:v>
                </c:pt>
                <c:pt idx="3">
                  <c:v>0.0855955040573188</c:v>
                </c:pt>
                <c:pt idx="4">
                  <c:v>0.1141364047395</c:v>
                </c:pt>
                <c:pt idx="5">
                  <c:v>0.142677489432698</c:v>
                </c:pt>
                <c:pt idx="6">
                  <c:v>0.171220692196009</c:v>
                </c:pt>
                <c:pt idx="7">
                  <c:v>0.199772145455165</c:v>
                </c:pt>
                <c:pt idx="8">
                  <c:v>0.228324528892569</c:v>
                </c:pt>
                <c:pt idx="9">
                  <c:v>0.256877407118266</c:v>
                </c:pt>
                <c:pt idx="10">
                  <c:v>0.285430825774742</c:v>
                </c:pt>
                <c:pt idx="11">
                  <c:v>0.313986448186543</c:v>
                </c:pt>
                <c:pt idx="12">
                  <c:v>0.342542598361939</c:v>
                </c:pt>
                <c:pt idx="13">
                  <c:v>0.371104662101985</c:v>
                </c:pt>
                <c:pt idx="14">
                  <c:v>0.399668465247644</c:v>
                </c:pt>
                <c:pt idx="15">
                  <c:v>0.428235301756532</c:v>
                </c:pt>
                <c:pt idx="16">
                  <c:v>0.456802631765654</c:v>
                </c:pt>
                <c:pt idx="17">
                  <c:v>0.485373640210977</c:v>
                </c:pt>
                <c:pt idx="18">
                  <c:v>0.51394720959009</c:v>
                </c:pt>
                <c:pt idx="19">
                  <c:v>0.542520786089085</c:v>
                </c:pt>
                <c:pt idx="20">
                  <c:v>0.571094894055667</c:v>
                </c:pt>
                <c:pt idx="21">
                  <c:v>0.599669320811843</c:v>
                </c:pt>
                <c:pt idx="22">
                  <c:v>0.628248569871027</c:v>
                </c:pt>
                <c:pt idx="23">
                  <c:v>0.656828497172238</c:v>
                </c:pt>
                <c:pt idx="24">
                  <c:v>0.685412445184109</c:v>
                </c:pt>
                <c:pt idx="25">
                  <c:v>0.713996619482488</c:v>
                </c:pt>
                <c:pt idx="26">
                  <c:v>0.742582268796994</c:v>
                </c:pt>
                <c:pt idx="27">
                  <c:v>0.771171075238422</c:v>
                </c:pt>
                <c:pt idx="28">
                  <c:v>0.799759969672255</c:v>
                </c:pt>
                <c:pt idx="29">
                  <c:v>0.828348920196648</c:v>
                </c:pt>
                <c:pt idx="30">
                  <c:v>0.856942436819634</c:v>
                </c:pt>
                <c:pt idx="31">
                  <c:v>0.88554154238445</c:v>
                </c:pt>
                <c:pt idx="32">
                  <c:v>0.914149271805643</c:v>
                </c:pt>
                <c:pt idx="33">
                  <c:v>0.942760755820389</c:v>
                </c:pt>
                <c:pt idx="34">
                  <c:v>0.971376877938447</c:v>
                </c:pt>
                <c:pt idx="35">
                  <c:v>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p_zero_nine</c:f>
              <c:strCache>
                <c:ptCount val="1"/>
                <c:pt idx="0">
                  <c:v>p_zero_nine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binomialVerification!$CT$45:$CT$80</c:f>
              <c:numCache>
                <c:formatCode>General</c:formatCode>
                <c:ptCount val="36"/>
                <c:pt idx="0">
                  <c:v>0</c:v>
                </c:pt>
                <c:pt idx="1">
                  <c:v>0.0285281547778541</c:v>
                </c:pt>
                <c:pt idx="2">
                  <c:v>0.0570586664167005</c:v>
                </c:pt>
                <c:pt idx="3">
                  <c:v>0.0855902082668718</c:v>
                </c:pt>
                <c:pt idx="4">
                  <c:v>0.114135028186756</c:v>
                </c:pt>
                <c:pt idx="5">
                  <c:v>0.142682959521989</c:v>
                </c:pt>
                <c:pt idx="6">
                  <c:v>0.171232591175174</c:v>
                </c:pt>
                <c:pt idx="7">
                  <c:v>0.199782299918608</c:v>
                </c:pt>
                <c:pt idx="8">
                  <c:v>0.2283334032245</c:v>
                </c:pt>
                <c:pt idx="9">
                  <c:v>0.25688553583663</c:v>
                </c:pt>
                <c:pt idx="10">
                  <c:v>0.285438519950759</c:v>
                </c:pt>
                <c:pt idx="11">
                  <c:v>0.313995883287128</c:v>
                </c:pt>
                <c:pt idx="12">
                  <c:v>0.342553910801</c:v>
                </c:pt>
                <c:pt idx="13">
                  <c:v>0.371113776736315</c:v>
                </c:pt>
                <c:pt idx="14">
                  <c:v>0.39967434790916</c:v>
                </c:pt>
                <c:pt idx="15">
                  <c:v>0.428237197060621</c:v>
                </c:pt>
                <c:pt idx="16">
                  <c:v>0.456804825451727</c:v>
                </c:pt>
                <c:pt idx="17">
                  <c:v>0.485375144905995</c:v>
                </c:pt>
                <c:pt idx="18">
                  <c:v>0.513948090652034</c:v>
                </c:pt>
                <c:pt idx="19">
                  <c:v>0.542524570373275</c:v>
                </c:pt>
                <c:pt idx="20">
                  <c:v>0.571102476345531</c:v>
                </c:pt>
                <c:pt idx="21">
                  <c:v>0.59968131325654</c:v>
                </c:pt>
                <c:pt idx="22">
                  <c:v>0.628260427794397</c:v>
                </c:pt>
                <c:pt idx="23">
                  <c:v>0.656839837777995</c:v>
                </c:pt>
                <c:pt idx="24">
                  <c:v>0.685419528973896</c:v>
                </c:pt>
                <c:pt idx="25">
                  <c:v>0.714000854835013</c:v>
                </c:pt>
                <c:pt idx="26">
                  <c:v>0.742582379985649</c:v>
                </c:pt>
                <c:pt idx="27">
                  <c:v>0.771171659348123</c:v>
                </c:pt>
                <c:pt idx="28">
                  <c:v>0.799762073114818</c:v>
                </c:pt>
                <c:pt idx="29">
                  <c:v>0.828357729255986</c:v>
                </c:pt>
                <c:pt idx="30">
                  <c:v>0.856954964821657</c:v>
                </c:pt>
                <c:pt idx="31">
                  <c:v>0.885552678270434</c:v>
                </c:pt>
                <c:pt idx="32">
                  <c:v>0.914156631645035</c:v>
                </c:pt>
                <c:pt idx="33">
                  <c:v>0.942766369928966</c:v>
                </c:pt>
                <c:pt idx="34">
                  <c:v>0.971383118876038</c:v>
                </c:pt>
                <c:pt idx="35">
                  <c:v>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p_one</c:f>
              <c:strCache>
                <c:ptCount val="1"/>
                <c:pt idx="0">
                  <c:v>p_one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binomialVerification!$DC$45:$DC$80</c:f>
              <c:numCache>
                <c:formatCode>General</c:formatCode>
                <c:ptCount val="36"/>
                <c:pt idx="0">
                  <c:v>0</c:v>
                </c:pt>
                <c:pt idx="1">
                  <c:v>0.0285253246669162</c:v>
                </c:pt>
                <c:pt idx="2">
                  <c:v>0.0570579590670307</c:v>
                </c:pt>
                <c:pt idx="3">
                  <c:v>0.0855991485613104</c:v>
                </c:pt>
                <c:pt idx="4">
                  <c:v>0.114140697696387</c:v>
                </c:pt>
                <c:pt idx="5">
                  <c:v>0.142683948094601</c:v>
                </c:pt>
                <c:pt idx="6">
                  <c:v>0.171229494756701</c:v>
                </c:pt>
                <c:pt idx="7">
                  <c:v>0.199776032830195</c:v>
                </c:pt>
                <c:pt idx="8">
                  <c:v>0.22832567253726</c:v>
                </c:pt>
                <c:pt idx="9">
                  <c:v>0.256879043489541</c:v>
                </c:pt>
                <c:pt idx="10">
                  <c:v>0.285433169705327</c:v>
                </c:pt>
                <c:pt idx="11">
                  <c:v>0.313990042791933</c:v>
                </c:pt>
                <c:pt idx="12">
                  <c:v>0.342547167704336</c:v>
                </c:pt>
                <c:pt idx="13">
                  <c:v>0.371107511775387</c:v>
                </c:pt>
                <c:pt idx="14">
                  <c:v>0.399668469993271</c:v>
                </c:pt>
                <c:pt idx="15">
                  <c:v>0.428229903520924</c:v>
                </c:pt>
                <c:pt idx="16">
                  <c:v>0.456793045722251</c:v>
                </c:pt>
                <c:pt idx="17">
                  <c:v>0.48535786477843</c:v>
                </c:pt>
                <c:pt idx="18">
                  <c:v>0.513924926219987</c:v>
                </c:pt>
                <c:pt idx="19">
                  <c:v>0.542495042127738</c:v>
                </c:pt>
                <c:pt idx="20">
                  <c:v>0.571069925023812</c:v>
                </c:pt>
                <c:pt idx="21">
                  <c:v>0.599645390098049</c:v>
                </c:pt>
                <c:pt idx="22">
                  <c:v>0.628228021022596</c:v>
                </c:pt>
                <c:pt idx="23">
                  <c:v>0.656813955374122</c:v>
                </c:pt>
                <c:pt idx="24">
                  <c:v>0.685400945143661</c:v>
                </c:pt>
                <c:pt idx="25">
                  <c:v>0.713987998720251</c:v>
                </c:pt>
                <c:pt idx="26">
                  <c:v>0.742576853370294</c:v>
                </c:pt>
                <c:pt idx="27">
                  <c:v>0.771166963980732</c:v>
                </c:pt>
                <c:pt idx="28">
                  <c:v>0.799758355888711</c:v>
                </c:pt>
                <c:pt idx="29">
                  <c:v>0.828358915350582</c:v>
                </c:pt>
                <c:pt idx="30">
                  <c:v>0.856960161798695</c:v>
                </c:pt>
                <c:pt idx="31">
                  <c:v>0.885562931558256</c:v>
                </c:pt>
                <c:pt idx="32">
                  <c:v>0.914168406347274</c:v>
                </c:pt>
                <c:pt idx="33">
                  <c:v>0.942775496920279</c:v>
                </c:pt>
                <c:pt idx="34">
                  <c:v>0.971387736658605</c:v>
                </c:pt>
                <c:pt idx="35">
                  <c:v>1</c:v>
                </c:pt>
              </c:numCache>
            </c:numRef>
          </c:yVal>
          <c:smooth val="0"/>
        </c:ser>
        <c:axId val="82430230"/>
        <c:axId val="77693690"/>
      </c:scatterChart>
      <c:valAx>
        <c:axId val="8243023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693690"/>
        <c:crosses val="autoZero"/>
        <c:crossBetween val="midCat"/>
      </c:valAx>
      <c:valAx>
        <c:axId val="776936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4302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3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125</xdr:col>
      <xdr:colOff>552600</xdr:colOff>
      <xdr:row>0</xdr:row>
      <xdr:rowOff>0</xdr:rowOff>
    </xdr:from>
    <xdr:to>
      <xdr:col>138</xdr:col>
      <xdr:colOff>818640</xdr:colOff>
      <xdr:row>34</xdr:row>
      <xdr:rowOff>145440</xdr:rowOff>
    </xdr:to>
    <xdr:graphicFrame>
      <xdr:nvGraphicFramePr>
        <xdr:cNvPr id="0" name=""/>
        <xdr:cNvGraphicFramePr/>
      </xdr:nvGraphicFramePr>
      <xdr:xfrm>
        <a:off x="99552240" y="0"/>
        <a:ext cx="10947960" cy="567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124</xdr:col>
      <xdr:colOff>107280</xdr:colOff>
      <xdr:row>35</xdr:row>
      <xdr:rowOff>162000</xdr:rowOff>
    </xdr:from>
    <xdr:to>
      <xdr:col>139</xdr:col>
      <xdr:colOff>640800</xdr:colOff>
      <xdr:row>84</xdr:row>
      <xdr:rowOff>153720</xdr:rowOff>
    </xdr:to>
    <xdr:graphicFrame>
      <xdr:nvGraphicFramePr>
        <xdr:cNvPr id="1" name=""/>
        <xdr:cNvGraphicFramePr/>
      </xdr:nvGraphicFramePr>
      <xdr:xfrm>
        <a:off x="98285040" y="5851440"/>
        <a:ext cx="12858840" cy="795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136</xdr:col>
      <xdr:colOff>784440</xdr:colOff>
      <xdr:row>186</xdr:row>
      <xdr:rowOff>-360</xdr:rowOff>
    </xdr:from>
    <xdr:to>
      <xdr:col>172</xdr:col>
      <xdr:colOff>792360</xdr:colOff>
      <xdr:row>305</xdr:row>
      <xdr:rowOff>138960</xdr:rowOff>
    </xdr:to>
    <xdr:graphicFrame>
      <xdr:nvGraphicFramePr>
        <xdr:cNvPr id="2" name=""/>
        <xdr:cNvGraphicFramePr/>
      </xdr:nvGraphicFramePr>
      <xdr:xfrm>
        <a:off x="108822600" y="30235680"/>
        <a:ext cx="29588760" cy="1948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124</xdr:col>
      <xdr:colOff>790920</xdr:colOff>
      <xdr:row>90</xdr:row>
      <xdr:rowOff>110520</xdr:rowOff>
    </xdr:from>
    <xdr:to>
      <xdr:col>139</xdr:col>
      <xdr:colOff>58320</xdr:colOff>
      <xdr:row>142</xdr:row>
      <xdr:rowOff>33840</xdr:rowOff>
    </xdr:to>
    <xdr:graphicFrame>
      <xdr:nvGraphicFramePr>
        <xdr:cNvPr id="3" name=""/>
        <xdr:cNvGraphicFramePr/>
      </xdr:nvGraphicFramePr>
      <xdr:xfrm>
        <a:off x="98968680" y="14740920"/>
        <a:ext cx="11592720" cy="837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N15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H40" activeCellId="0" sqref="H40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11.16"/>
    <col collapsed="false" customWidth="true" hidden="false" outlineLevel="0" max="3" min="3" style="0" width="6.98"/>
    <col collapsed="false" customWidth="true" hidden="false" outlineLevel="0" max="4" min="4" style="0" width="17.13"/>
    <col collapsed="false" customWidth="true" hidden="false" outlineLevel="0" max="5" min="5" style="0" width="16.71"/>
    <col collapsed="false" customWidth="true" hidden="false" outlineLevel="0" max="6" min="6" style="0" width="19.08"/>
    <col collapsed="false" customWidth="true" hidden="false" outlineLevel="0" max="7" min="7" style="0" width="8.79"/>
    <col collapsed="false" customWidth="true" hidden="false" outlineLevel="0" max="9" min="8" style="0" width="16.71"/>
    <col collapsed="false" customWidth="true" hidden="false" outlineLevel="0" max="10" min="10" style="0" width="39.5"/>
    <col collapsed="false" customWidth="true" hidden="false" outlineLevel="0" max="61" min="61" style="0" width="7.87"/>
    <col collapsed="false" customWidth="true" hidden="false" outlineLevel="0" max="62" min="62" style="0" width="32.42"/>
    <col collapsed="false" customWidth="true" hidden="false" outlineLevel="0" max="63" min="63" style="0" width="17.93"/>
    <col collapsed="false" customWidth="true" hidden="false" outlineLevel="0" max="64" min="64" style="0" width="22.81"/>
    <col collapsed="false" customWidth="true" hidden="false" outlineLevel="0" max="65" min="65" style="0" width="17.47"/>
    <col collapsed="false" customWidth="true" hidden="false" outlineLevel="0" max="66" min="66" style="0" width="28.71"/>
    <col collapsed="false" customWidth="true" hidden="false" outlineLevel="0" max="113" min="67" style="0" width="7.87"/>
    <col collapsed="false" customWidth="true" hidden="false" outlineLevel="0" max="114" min="114" style="0" width="17.86"/>
    <col collapsed="false" customWidth="true" hidden="false" outlineLevel="0" max="116" min="116" style="0" width="16.67"/>
    <col collapsed="false" customWidth="true" hidden="false" outlineLevel="0" max="117" min="117" style="0" width="19.72"/>
    <col collapsed="false" customWidth="true" hidden="false" outlineLevel="0" max="1024" min="1020" style="0" width="11.52"/>
  </cols>
  <sheetData>
    <row r="1" customFormat="false" ht="12.8" hidden="false" customHeight="false" outlineLevel="0" collapsed="false">
      <c r="D1" s="0" t="s">
        <v>0</v>
      </c>
    </row>
    <row r="2" customFormat="false" ht="12.8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1" t="s">
        <v>8</v>
      </c>
    </row>
    <row r="3" customFormat="false" ht="12.8" hidden="false" customHeight="false" outlineLevel="0" collapsed="false">
      <c r="B3" s="0" t="n">
        <v>0.024356799236038</v>
      </c>
      <c r="C3" s="2" t="n">
        <f aca="true">AVERAGE(B3:INDIRECT(CONCATENATE("B",$F$3+2)))</f>
        <v>0.0264049948321793</v>
      </c>
      <c r="D3" s="0" t="n">
        <f aca="false">POWER(B3-$C$3, 2)/($F$3-1)</f>
        <v>1.23385447060373E-007</v>
      </c>
      <c r="E3" s="0" t="n">
        <f aca="true">SUM(D3:INDIRECT(CONCATENATE("D",$F$3+2)))</f>
        <v>4.89562943978345E-005</v>
      </c>
      <c r="F3" s="0" t="n">
        <v>35</v>
      </c>
      <c r="G3" s="0" t="n">
        <v>1.96</v>
      </c>
      <c r="H3" s="2" t="n">
        <f aca="false">SQRT(E3/F3)*G3</f>
        <v>0.00231806878092655</v>
      </c>
      <c r="J3" s="1" t="s">
        <v>9</v>
      </c>
      <c r="O3" s="0" t="s">
        <v>10</v>
      </c>
      <c r="P3" s="0" t="s">
        <v>11</v>
      </c>
      <c r="Q3" s="0" t="s">
        <v>12</v>
      </c>
      <c r="R3" s="0" t="s">
        <v>13</v>
      </c>
      <c r="S3" s="0" t="s">
        <v>14</v>
      </c>
      <c r="T3" s="0" t="s">
        <v>15</v>
      </c>
      <c r="V3" s="0" t="s">
        <v>16</v>
      </c>
      <c r="X3" s="0" t="s">
        <v>10</v>
      </c>
      <c r="Y3" s="0" t="s">
        <v>11</v>
      </c>
      <c r="Z3" s="0" t="s">
        <v>12</v>
      </c>
      <c r="AA3" s="0" t="s">
        <v>13</v>
      </c>
      <c r="AB3" s="0" t="s">
        <v>14</v>
      </c>
      <c r="AC3" s="0" t="s">
        <v>15</v>
      </c>
      <c r="AG3" s="0" t="s">
        <v>10</v>
      </c>
      <c r="AH3" s="0" t="s">
        <v>11</v>
      </c>
      <c r="AI3" s="0" t="s">
        <v>12</v>
      </c>
      <c r="AJ3" s="0" t="s">
        <v>13</v>
      </c>
      <c r="AK3" s="0" t="s">
        <v>14</v>
      </c>
      <c r="AL3" s="0" t="s">
        <v>15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Y3" s="0" t="s">
        <v>10</v>
      </c>
      <c r="AZ3" s="0" t="s">
        <v>11</v>
      </c>
      <c r="BA3" s="0" t="s">
        <v>12</v>
      </c>
      <c r="BB3" s="0" t="s">
        <v>13</v>
      </c>
      <c r="BC3" s="0" t="s">
        <v>14</v>
      </c>
      <c r="BD3" s="0" t="s">
        <v>15</v>
      </c>
      <c r="BH3" s="0" t="s">
        <v>16</v>
      </c>
    </row>
    <row r="4" customFormat="false" ht="12.8" hidden="false" customHeight="false" outlineLevel="0" collapsed="false">
      <c r="B4" s="0" t="n">
        <v>0.024478984319179</v>
      </c>
      <c r="C4" s="2"/>
      <c r="D4" s="0" t="n">
        <f aca="false">POWER(B4-$C$3, 2)/($F$3-1)</f>
        <v>1.09103426358463E-007</v>
      </c>
      <c r="H4" s="2"/>
      <c r="J4" s="1"/>
      <c r="V4" s="0" t="n">
        <v>0</v>
      </c>
      <c r="AE4" s="0" t="n">
        <v>0</v>
      </c>
      <c r="AN4" s="0" t="n">
        <v>0</v>
      </c>
      <c r="AW4" s="0" t="n">
        <v>0</v>
      </c>
      <c r="BF4" s="0" t="n">
        <v>0</v>
      </c>
      <c r="BH4" s="0" t="n">
        <v>0</v>
      </c>
      <c r="BL4" s="0" t="s">
        <v>10</v>
      </c>
      <c r="BM4" s="0" t="s">
        <v>11</v>
      </c>
      <c r="BN4" s="0" t="s">
        <v>12</v>
      </c>
      <c r="BO4" s="0" t="s">
        <v>13</v>
      </c>
      <c r="BP4" s="0" t="s">
        <v>14</v>
      </c>
      <c r="BQ4" s="0" t="s">
        <v>15</v>
      </c>
      <c r="BS4" s="0" t="s">
        <v>16</v>
      </c>
      <c r="BU4" s="0" t="s">
        <v>10</v>
      </c>
      <c r="BV4" s="0" t="s">
        <v>11</v>
      </c>
      <c r="BW4" s="0" t="s">
        <v>12</v>
      </c>
      <c r="BX4" s="0" t="s">
        <v>13</v>
      </c>
      <c r="BY4" s="0" t="s">
        <v>14</v>
      </c>
      <c r="BZ4" s="0" t="s">
        <v>15</v>
      </c>
      <c r="CD4" s="0" t="s">
        <v>10</v>
      </c>
      <c r="CE4" s="0" t="s">
        <v>11</v>
      </c>
      <c r="CF4" s="0" t="s">
        <v>12</v>
      </c>
      <c r="CG4" s="0" t="s">
        <v>13</v>
      </c>
      <c r="CH4" s="0" t="s">
        <v>14</v>
      </c>
      <c r="CI4" s="0" t="s">
        <v>15</v>
      </c>
      <c r="CM4" s="0" t="s">
        <v>10</v>
      </c>
      <c r="CN4" s="0" t="s">
        <v>11</v>
      </c>
      <c r="CO4" s="0" t="s">
        <v>12</v>
      </c>
      <c r="CP4" s="0" t="s">
        <v>13</v>
      </c>
      <c r="CQ4" s="0" t="s">
        <v>14</v>
      </c>
      <c r="CR4" s="0" t="s">
        <v>15</v>
      </c>
      <c r="CV4" s="0" t="s">
        <v>10</v>
      </c>
      <c r="CW4" s="0" t="s">
        <v>11</v>
      </c>
      <c r="CX4" s="0" t="s">
        <v>12</v>
      </c>
      <c r="CY4" s="0" t="s">
        <v>13</v>
      </c>
      <c r="CZ4" s="0" t="s">
        <v>14</v>
      </c>
      <c r="DA4" s="0" t="s">
        <v>15</v>
      </c>
      <c r="DE4" s="0" t="s">
        <v>16</v>
      </c>
    </row>
    <row r="5" customFormat="false" ht="12.8" hidden="false" customHeight="false" outlineLevel="0" collapsed="false">
      <c r="B5" s="0" t="n">
        <v>0.024665585535624</v>
      </c>
      <c r="D5" s="0" t="n">
        <f aca="false">POWER(B5-$C$3, 2)/($F$3-1)</f>
        <v>8.89866088512664E-008</v>
      </c>
      <c r="H5" s="1" t="s">
        <v>17</v>
      </c>
      <c r="I5" s="1" t="s">
        <v>18</v>
      </c>
      <c r="J5" s="1" t="s">
        <v>19</v>
      </c>
      <c r="O5" s="0" t="s">
        <v>20</v>
      </c>
      <c r="P5" s="0" t="s">
        <v>21</v>
      </c>
      <c r="Q5" s="0" t="s">
        <v>22</v>
      </c>
      <c r="R5" s="0" t="s">
        <v>23</v>
      </c>
      <c r="S5" s="0" t="s">
        <v>24</v>
      </c>
      <c r="T5" s="0" t="n">
        <v>0.16464709519788</v>
      </c>
      <c r="U5" s="0" t="n">
        <f aca="false">(U3+T5)</f>
        <v>0.16464709519788</v>
      </c>
      <c r="V5" s="2" t="n">
        <f aca="false">U5/SUM(T$5:T$39)</f>
        <v>0.0281760331476649</v>
      </c>
      <c r="W5" s="2" t="n">
        <f aca="false">ABS(T5-T$40)</f>
        <v>0.0023104994104754</v>
      </c>
      <c r="X5" s="0" t="s">
        <v>20</v>
      </c>
      <c r="Y5" s="0" t="s">
        <v>25</v>
      </c>
      <c r="Z5" s="0" t="s">
        <v>22</v>
      </c>
      <c r="AA5" s="0" t="s">
        <v>23</v>
      </c>
      <c r="AB5" s="0" t="s">
        <v>24</v>
      </c>
      <c r="AC5" s="0" t="n">
        <v>0.059896336946947</v>
      </c>
      <c r="AD5" s="0" t="n">
        <f aca="false">(AD3+AC5)</f>
        <v>0.059896336946947</v>
      </c>
      <c r="AE5" s="2" t="n">
        <f aca="false">AD5/SUM(AC$5:AC$39)</f>
        <v>0.0278834361318096</v>
      </c>
      <c r="AF5" s="2" t="n">
        <f aca="false">ABS(AC5-AC$40)</f>
        <v>0.00147787477789931</v>
      </c>
      <c r="AG5" s="0" t="s">
        <v>20</v>
      </c>
      <c r="AH5" s="0" t="s">
        <v>26</v>
      </c>
      <c r="AI5" s="0" t="s">
        <v>27</v>
      </c>
      <c r="AJ5" s="0" t="s">
        <v>23</v>
      </c>
      <c r="AK5" s="0" t="s">
        <v>24</v>
      </c>
      <c r="AL5" s="0" t="n">
        <v>0.040090614787406</v>
      </c>
      <c r="AM5" s="0" t="n">
        <f aca="false">(AM3+AL5)</f>
        <v>0.040090614787406</v>
      </c>
      <c r="AN5" s="2" t="n">
        <f aca="false">AM5/SUM(AL$5:AL$39)</f>
        <v>0.0280883766016473</v>
      </c>
      <c r="AO5" s="2" t="n">
        <f aca="false">ABS(AL5-AL$40)</f>
        <v>0.000689461363945994</v>
      </c>
      <c r="AP5" s="0" t="s">
        <v>20</v>
      </c>
      <c r="AQ5" s="0" t="s">
        <v>28</v>
      </c>
      <c r="AR5" s="0" t="s">
        <v>27</v>
      </c>
      <c r="AS5" s="0" t="s">
        <v>23</v>
      </c>
      <c r="AT5" s="0" t="s">
        <v>24</v>
      </c>
      <c r="AU5" s="0" t="n">
        <v>0.03186264792845</v>
      </c>
      <c r="AV5" s="0" t="n">
        <f aca="false">(AV3+AU5)</f>
        <v>0.03186264792845</v>
      </c>
      <c r="AW5" s="2" t="n">
        <f aca="false">AV5/SUM(AU$5:AU$39)</f>
        <v>0.0273743194772432</v>
      </c>
      <c r="AX5" s="2" t="n">
        <f aca="false">ABS(AU5-AU$40)</f>
        <v>0.00139338863315604</v>
      </c>
      <c r="AY5" s="0" t="s">
        <v>20</v>
      </c>
      <c r="AZ5" s="0" t="s">
        <v>29</v>
      </c>
      <c r="BA5" s="0" t="s">
        <v>30</v>
      </c>
      <c r="BB5" s="0" t="s">
        <v>23</v>
      </c>
      <c r="BC5" s="0" t="s">
        <v>24</v>
      </c>
      <c r="BD5" s="0" t="n">
        <v>0.027358687336465</v>
      </c>
      <c r="BE5" s="0" t="n">
        <f aca="false">(BE3+BD5)</f>
        <v>0.027358687336465</v>
      </c>
      <c r="BF5" s="2" t="n">
        <f aca="false">BE5/SUM(BD$5:BD$39)</f>
        <v>0.0268626440249229</v>
      </c>
      <c r="BG5" s="2" t="n">
        <f aca="false">ABS(BD5-BD$40)</f>
        <v>0.00174033881735011</v>
      </c>
      <c r="BH5" s="0" t="n">
        <f aca="false">1/35</f>
        <v>0.0285714285714286</v>
      </c>
      <c r="BS5" s="0" t="n">
        <v>0</v>
      </c>
      <c r="CB5" s="0" t="n">
        <v>0</v>
      </c>
      <c r="CK5" s="0" t="n">
        <v>0</v>
      </c>
      <c r="CT5" s="0" t="n">
        <v>0</v>
      </c>
      <c r="DC5" s="0" t="n">
        <v>0</v>
      </c>
      <c r="DE5" s="0" t="n">
        <v>0</v>
      </c>
    </row>
    <row r="6" customFormat="false" ht="12.8" hidden="false" customHeight="false" outlineLevel="0" collapsed="false">
      <c r="B6" s="0" t="n">
        <v>0.024677259103551</v>
      </c>
      <c r="D6" s="0" t="n">
        <f aca="false">POWER(B6-$C$3, 2)/($F$3-1)</f>
        <v>8.77961984699651E-008</v>
      </c>
      <c r="H6" s="3" t="n">
        <f aca="false">C3-H3</f>
        <v>0.0240869260512528</v>
      </c>
      <c r="I6" s="3" t="n">
        <f aca="false">C3+H3</f>
        <v>0.0287230636131059</v>
      </c>
      <c r="J6" s="1"/>
      <c r="O6" s="0" t="s">
        <v>20</v>
      </c>
      <c r="P6" s="0" t="s">
        <v>21</v>
      </c>
      <c r="Q6" s="0" t="s">
        <v>31</v>
      </c>
      <c r="R6" s="0" t="s">
        <v>23</v>
      </c>
      <c r="S6" s="0" t="s">
        <v>24</v>
      </c>
      <c r="T6" s="0" t="n">
        <v>0.16525641941197</v>
      </c>
      <c r="U6" s="0" t="n">
        <f aca="false">(U5+T6)</f>
        <v>0.32990351460985</v>
      </c>
      <c r="V6" s="2" t="n">
        <f aca="false">U6/SUM(T$5:T$39)</f>
        <v>0.0564563398583298</v>
      </c>
      <c r="W6" s="2" t="n">
        <f aca="false">ABS(T6-T$40)</f>
        <v>0.00170117519638541</v>
      </c>
      <c r="X6" s="0" t="s">
        <v>20</v>
      </c>
      <c r="Y6" s="0" t="s">
        <v>25</v>
      </c>
      <c r="Z6" s="0" t="s">
        <v>27</v>
      </c>
      <c r="AA6" s="0" t="s">
        <v>23</v>
      </c>
      <c r="AB6" s="0" t="s">
        <v>24</v>
      </c>
      <c r="AC6" s="0" t="n">
        <v>0.059974808271395</v>
      </c>
      <c r="AD6" s="0" t="n">
        <f aca="false">(AD5+AC6)</f>
        <v>0.119871145218342</v>
      </c>
      <c r="AE6" s="2" t="n">
        <f aca="false">AD6/SUM(AC$5:AC$39)</f>
        <v>0.0558034028809317</v>
      </c>
      <c r="AF6" s="2" t="n">
        <f aca="false">ABS(AC6-AC$40)</f>
        <v>0.00139940345345131</v>
      </c>
      <c r="AG6" s="0" t="s">
        <v>20</v>
      </c>
      <c r="AH6" s="0" t="s">
        <v>26</v>
      </c>
      <c r="AI6" s="0" t="s">
        <v>32</v>
      </c>
      <c r="AJ6" s="0" t="s">
        <v>23</v>
      </c>
      <c r="AK6" s="0" t="s">
        <v>24</v>
      </c>
      <c r="AL6" s="0" t="n">
        <v>0.040094723643624</v>
      </c>
      <c r="AM6" s="0" t="n">
        <f aca="false">(AM5+AL6)</f>
        <v>0.08018533843103</v>
      </c>
      <c r="AN6" s="2" t="n">
        <f aca="false">AM6/SUM(AL$5:AL$39)</f>
        <v>0.0561796319593691</v>
      </c>
      <c r="AO6" s="2" t="n">
        <f aca="false">ABS(AL6-AL$40)</f>
        <v>0.000685352507727999</v>
      </c>
      <c r="AP6" s="0" t="s">
        <v>20</v>
      </c>
      <c r="AQ6" s="0" t="s">
        <v>28</v>
      </c>
      <c r="AR6" s="0" t="s">
        <v>33</v>
      </c>
      <c r="AS6" s="0" t="s">
        <v>23</v>
      </c>
      <c r="AT6" s="0" t="s">
        <v>24</v>
      </c>
      <c r="AU6" s="0" t="n">
        <v>0.032092322385489</v>
      </c>
      <c r="AV6" s="0" t="n">
        <f aca="false">(AV5+AU6)</f>
        <v>0.063954970313939</v>
      </c>
      <c r="AW6" s="2" t="n">
        <f aca="false">AV6/SUM(AU$5:AU$39)</f>
        <v>0.0549459603439977</v>
      </c>
      <c r="AX6" s="2" t="n">
        <f aca="false">ABS(AU6-AU$40)</f>
        <v>0.00116371417611703</v>
      </c>
      <c r="AY6" s="0" t="s">
        <v>20</v>
      </c>
      <c r="AZ6" s="0" t="s">
        <v>29</v>
      </c>
      <c r="BA6" s="0" t="s">
        <v>34</v>
      </c>
      <c r="BB6" s="0" t="s">
        <v>23</v>
      </c>
      <c r="BC6" s="0" t="s">
        <v>24</v>
      </c>
      <c r="BD6" s="0" t="n">
        <v>0.027484177066042</v>
      </c>
      <c r="BE6" s="0" t="n">
        <f aca="false">(BE5+BD6)</f>
        <v>0.054842864402507</v>
      </c>
      <c r="BF6" s="2" t="n">
        <f aca="false">BE6/SUM(BD$5:BD$39)</f>
        <v>0.0538485025115981</v>
      </c>
      <c r="BG6" s="2" t="n">
        <f aca="false">ABS(BD6-BD$40)</f>
        <v>0.00161484908777311</v>
      </c>
      <c r="BH6" s="0" t="n">
        <f aca="false">1/35+BH5</f>
        <v>0.0571428571428571</v>
      </c>
      <c r="BL6" s="0" t="s">
        <v>20</v>
      </c>
      <c r="BM6" s="0" t="s">
        <v>35</v>
      </c>
      <c r="BN6" s="0" t="s">
        <v>34</v>
      </c>
      <c r="BO6" s="0" t="s">
        <v>23</v>
      </c>
      <c r="BP6" s="0" t="s">
        <v>24</v>
      </c>
      <c r="BQ6" s="0" t="n">
        <v>0.024356799236038</v>
      </c>
      <c r="BR6" s="0" t="n">
        <f aca="false">(BR4+BQ6)</f>
        <v>0.024356799236038</v>
      </c>
      <c r="BS6" s="2" t="n">
        <f aca="false">BR6/SUM(BQ$6:BQ$40)</f>
        <v>0.0263551859799266</v>
      </c>
      <c r="BT6" s="2" t="n">
        <f aca="false">ABS(BQ6-BQ$40)</f>
        <v>0.042057002629384</v>
      </c>
      <c r="BU6" s="0" t="s">
        <v>20</v>
      </c>
      <c r="BV6" s="0" t="s">
        <v>36</v>
      </c>
      <c r="BW6" s="0" t="s">
        <v>37</v>
      </c>
      <c r="BX6" s="0" t="s">
        <v>23</v>
      </c>
      <c r="BY6" s="0" t="s">
        <v>24</v>
      </c>
      <c r="BZ6" s="0" t="n">
        <v>0.022593869060339</v>
      </c>
      <c r="CA6" s="0" t="n">
        <f aca="false">(CA4+BZ6)</f>
        <v>0.022593869060339</v>
      </c>
      <c r="CB6" s="2" t="n">
        <f aca="false">CA6/SUM(BZ$6:BZ$40)</f>
        <v>0.0277821178799993</v>
      </c>
      <c r="CC6" s="2" t="n">
        <f aca="false">ABS(BZ6-BZ$40)</f>
        <v>0.001649544989662</v>
      </c>
      <c r="CD6" s="0" t="s">
        <v>20</v>
      </c>
      <c r="CE6" s="0" t="s">
        <v>38</v>
      </c>
      <c r="CF6" s="0" t="s">
        <v>39</v>
      </c>
      <c r="CG6" s="0" t="s">
        <v>23</v>
      </c>
      <c r="CH6" s="0" t="s">
        <v>24</v>
      </c>
      <c r="CI6" s="0" t="n">
        <v>0.0210075787397</v>
      </c>
      <c r="CJ6" s="0" t="n">
        <f aca="false">(CJ4+CI6)</f>
        <v>0.0210075787397</v>
      </c>
      <c r="CK6" s="2" t="n">
        <f aca="false">CJ6/SUM(CI$6:CI$40)</f>
        <v>0.0274583717294534</v>
      </c>
      <c r="CL6" s="2" t="n">
        <f aca="false">ABS(CI6-CI$40)</f>
        <v>0.003613073326093</v>
      </c>
      <c r="CM6" s="0" t="s">
        <v>20</v>
      </c>
      <c r="CN6" s="0" t="s">
        <v>40</v>
      </c>
      <c r="CO6" s="0" t="s">
        <v>41</v>
      </c>
      <c r="CP6" s="0" t="s">
        <v>23</v>
      </c>
      <c r="CQ6" s="0" t="s">
        <v>24</v>
      </c>
      <c r="CR6" s="0" t="n">
        <v>0.01979191095574</v>
      </c>
      <c r="CS6" s="0" t="n">
        <f aca="false">(CS4+CR6)</f>
        <v>0.01979191095574</v>
      </c>
      <c r="CT6" s="2" t="n">
        <f aca="false">CS6/SUM(CR$6:CR$40)</f>
        <v>0.0272776555887203</v>
      </c>
      <c r="CU6" s="2" t="n">
        <f aca="false">ABS(CR6-CR$40)</f>
        <v>0.003412265421881</v>
      </c>
      <c r="CV6" s="0" t="s">
        <v>20</v>
      </c>
      <c r="CW6" s="0" t="s">
        <v>42</v>
      </c>
      <c r="CX6" s="0" t="s">
        <v>43</v>
      </c>
      <c r="CY6" s="0" t="s">
        <v>23</v>
      </c>
      <c r="CZ6" s="0" t="s">
        <v>24</v>
      </c>
      <c r="DA6" s="0" t="n">
        <v>0.019092081217021</v>
      </c>
      <c r="DB6" s="0" t="n">
        <f aca="false">(DB4+DA6)</f>
        <v>0.019092081217021</v>
      </c>
      <c r="DC6" s="2" t="n">
        <f aca="false">DB6/SUM(DA$6:DA$40)</f>
        <v>0.027702504359357</v>
      </c>
      <c r="DD6" s="2" t="n">
        <f aca="false">ABS(DA6-DA$40)</f>
        <v>0.005288868465907</v>
      </c>
      <c r="DE6" s="0" t="n">
        <f aca="false">1/35</f>
        <v>0.0285714285714286</v>
      </c>
      <c r="DK6" s="0" t="s">
        <v>44</v>
      </c>
      <c r="DL6" s="0" t="s">
        <v>45</v>
      </c>
      <c r="DM6" s="0" t="s">
        <v>46</v>
      </c>
      <c r="DN6" s="0" t="s">
        <v>47</v>
      </c>
    </row>
    <row r="7" customFormat="false" ht="12.8" hidden="false" customHeight="false" outlineLevel="0" collapsed="false">
      <c r="B7" s="0" t="n">
        <v>0.024753205780608</v>
      </c>
      <c r="D7" s="0" t="n">
        <f aca="false">POWER(B7-$C$3, 2)/($F$3-1)</f>
        <v>8.02472667909077E-008</v>
      </c>
      <c r="O7" s="0" t="s">
        <v>20</v>
      </c>
      <c r="P7" s="0" t="s">
        <v>21</v>
      </c>
      <c r="Q7" s="0" t="s">
        <v>48</v>
      </c>
      <c r="R7" s="0" t="s">
        <v>23</v>
      </c>
      <c r="S7" s="0" t="s">
        <v>24</v>
      </c>
      <c r="T7" s="0" t="n">
        <v>0.16544404560494</v>
      </c>
      <c r="U7" s="0" t="n">
        <f aca="false">(U6+T7)</f>
        <v>0.49534756021479</v>
      </c>
      <c r="V7" s="2" t="n">
        <f aca="false">U7/SUM(T$5:T$39)</f>
        <v>0.0847687550117592</v>
      </c>
      <c r="W7" s="2" t="n">
        <f aca="false">ABS(T7-T$40)</f>
        <v>0.00151354900341541</v>
      </c>
      <c r="X7" s="0" t="s">
        <v>20</v>
      </c>
      <c r="Y7" s="0" t="s">
        <v>25</v>
      </c>
      <c r="Z7" s="0" t="s">
        <v>32</v>
      </c>
      <c r="AA7" s="0" t="s">
        <v>23</v>
      </c>
      <c r="AB7" s="0" t="s">
        <v>24</v>
      </c>
      <c r="AC7" s="0" t="n">
        <v>0.060057597292615</v>
      </c>
      <c r="AD7" s="0" t="n">
        <f aca="false">(AD6+AC7)</f>
        <v>0.179928742510957</v>
      </c>
      <c r="AE7" s="2" t="n">
        <f aca="false">AD7/SUM(AC$5:AC$39)</f>
        <v>0.0837619102571316</v>
      </c>
      <c r="AF7" s="2" t="n">
        <f aca="false">ABS(AC7-AC$40)</f>
        <v>0.00131661443223131</v>
      </c>
      <c r="AG7" s="0" t="s">
        <v>20</v>
      </c>
      <c r="AH7" s="0" t="s">
        <v>26</v>
      </c>
      <c r="AI7" s="0" t="s">
        <v>33</v>
      </c>
      <c r="AJ7" s="0" t="s">
        <v>23</v>
      </c>
      <c r="AK7" s="0" t="s">
        <v>24</v>
      </c>
      <c r="AL7" s="0" t="n">
        <v>0.040267403908246</v>
      </c>
      <c r="AM7" s="0" t="n">
        <f aca="false">(AM6+AL7)</f>
        <v>0.120452742339276</v>
      </c>
      <c r="AN7" s="2" t="n">
        <f aca="false">AM7/SUM(AL$5:AL$39)</f>
        <v>0.0843918709520413</v>
      </c>
      <c r="AO7" s="2" t="n">
        <f aca="false">ABS(AL7-AL$40)</f>
        <v>0.000512672243105992</v>
      </c>
      <c r="AP7" s="0" t="s">
        <v>20</v>
      </c>
      <c r="AQ7" s="0" t="s">
        <v>28</v>
      </c>
      <c r="AR7" s="0" t="s">
        <v>32</v>
      </c>
      <c r="AS7" s="0" t="s">
        <v>23</v>
      </c>
      <c r="AT7" s="0" t="s">
        <v>24</v>
      </c>
      <c r="AU7" s="0" t="n">
        <v>0.032156137353063</v>
      </c>
      <c r="AV7" s="0" t="n">
        <f aca="false">(AV6+AU7)</f>
        <v>0.096111107667002</v>
      </c>
      <c r="AW7" s="2" t="n">
        <f aca="false">AV7/SUM(AU$5:AU$39)</f>
        <v>0.082572426889827</v>
      </c>
      <c r="AX7" s="2" t="n">
        <f aca="false">ABS(AU7-AU$40)</f>
        <v>0.00109989920854303</v>
      </c>
      <c r="AY7" s="0" t="s">
        <v>20</v>
      </c>
      <c r="AZ7" s="0" t="s">
        <v>29</v>
      </c>
      <c r="BA7" s="0" t="s">
        <v>49</v>
      </c>
      <c r="BB7" s="0" t="s">
        <v>23</v>
      </c>
      <c r="BC7" s="0" t="s">
        <v>24</v>
      </c>
      <c r="BD7" s="0" t="n">
        <v>0.027504577754512</v>
      </c>
      <c r="BE7" s="0" t="n">
        <f aca="false">(BE6+BD7)</f>
        <v>0.082347442157019</v>
      </c>
      <c r="BF7" s="2" t="n">
        <f aca="false">BE7/SUM(BD$5:BD$39)</f>
        <v>0.0808543917996598</v>
      </c>
      <c r="BG7" s="2" t="n">
        <f aca="false">ABS(BD7-BD$40)</f>
        <v>0.00159444839930311</v>
      </c>
      <c r="BH7" s="0" t="n">
        <f aca="false">1/35+BH6</f>
        <v>0.0857142857142857</v>
      </c>
      <c r="BL7" s="0" t="s">
        <v>20</v>
      </c>
      <c r="BM7" s="0" t="s">
        <v>35</v>
      </c>
      <c r="BN7" s="0" t="s">
        <v>37</v>
      </c>
      <c r="BO7" s="0" t="s">
        <v>23</v>
      </c>
      <c r="BP7" s="0" t="s">
        <v>24</v>
      </c>
      <c r="BQ7" s="0" t="n">
        <v>0.024478984319179</v>
      </c>
      <c r="BR7" s="0" t="n">
        <f aca="false">(BR6+BQ7)</f>
        <v>0.048835783555217</v>
      </c>
      <c r="BS7" s="2" t="n">
        <f aca="false">BR7/SUM(BQ$6:BQ$40)</f>
        <v>0.0528425818844392</v>
      </c>
      <c r="BT7" s="2" t="n">
        <f aca="false">ABS(BQ7-BQ$40)</f>
        <v>0.041934817546243</v>
      </c>
      <c r="BU7" s="0" t="s">
        <v>20</v>
      </c>
      <c r="BV7" s="0" t="s">
        <v>36</v>
      </c>
      <c r="BW7" s="0" t="s">
        <v>50</v>
      </c>
      <c r="BX7" s="0" t="s">
        <v>23</v>
      </c>
      <c r="BY7" s="0" t="s">
        <v>24</v>
      </c>
      <c r="BZ7" s="0" t="n">
        <v>0.022623376060503</v>
      </c>
      <c r="CA7" s="0" t="n">
        <f aca="false">(CA6+BZ7)</f>
        <v>0.045217245120842</v>
      </c>
      <c r="CB7" s="2" t="n">
        <f aca="false">CA7/SUM(BZ$6:BZ$40)</f>
        <v>0.0556005184769894</v>
      </c>
      <c r="CC7" s="2" t="n">
        <f aca="false">ABS(BZ7-BZ$40)</f>
        <v>0.001620037989498</v>
      </c>
      <c r="CD7" s="0" t="s">
        <v>20</v>
      </c>
      <c r="CE7" s="0" t="s">
        <v>38</v>
      </c>
      <c r="CF7" s="0" t="s">
        <v>51</v>
      </c>
      <c r="CG7" s="0" t="s">
        <v>23</v>
      </c>
      <c r="CH7" s="0" t="s">
        <v>24</v>
      </c>
      <c r="CI7" s="0" t="n">
        <v>0.021040400590542</v>
      </c>
      <c r="CJ7" s="0" t="n">
        <f aca="false">(CJ6+CI7)</f>
        <v>0.042047979330242</v>
      </c>
      <c r="CK7" s="2" t="n">
        <f aca="false">CJ7/SUM(CI$6:CI$40)</f>
        <v>0.0549596439089032</v>
      </c>
      <c r="CL7" s="2" t="n">
        <f aca="false">ABS(CI7-CI$40)</f>
        <v>0.003580251475251</v>
      </c>
      <c r="CM7" s="0" t="s">
        <v>20</v>
      </c>
      <c r="CN7" s="0" t="s">
        <v>40</v>
      </c>
      <c r="CO7" s="0" t="s">
        <v>51</v>
      </c>
      <c r="CP7" s="0" t="s">
        <v>23</v>
      </c>
      <c r="CQ7" s="0" t="s">
        <v>24</v>
      </c>
      <c r="CR7" s="0" t="n">
        <v>0.019861968897017</v>
      </c>
      <c r="CS7" s="0" t="n">
        <f aca="false">(CS6+CR7)</f>
        <v>0.039653879852757</v>
      </c>
      <c r="CT7" s="2" t="n">
        <f aca="false">CS7/SUM(CR$6:CR$40)</f>
        <v>0.0546518666034266</v>
      </c>
      <c r="CU7" s="2" t="n">
        <f aca="false">ABS(CR7-CR$40)</f>
        <v>0.003342207480604</v>
      </c>
      <c r="CV7" s="0" t="s">
        <v>20</v>
      </c>
      <c r="CW7" s="0" t="s">
        <v>42</v>
      </c>
      <c r="CX7" s="0" t="s">
        <v>52</v>
      </c>
      <c r="CY7" s="0" t="s">
        <v>23</v>
      </c>
      <c r="CZ7" s="0" t="s">
        <v>24</v>
      </c>
      <c r="DA7" s="0" t="n">
        <v>0.019125705685262</v>
      </c>
      <c r="DB7" s="0" t="n">
        <f aca="false">(DB6+DA7)</f>
        <v>0.038217786902283</v>
      </c>
      <c r="DC7" s="2" t="n">
        <f aca="false">DB7/SUM(DA$6:DA$40)</f>
        <v>0.0554537976363517</v>
      </c>
      <c r="DD7" s="2" t="n">
        <f aca="false">ABS(DA7-DA$40)</f>
        <v>0.005255243997666</v>
      </c>
      <c r="DE7" s="0" t="n">
        <f aca="false">1/35+DE6</f>
        <v>0.0571428571428571</v>
      </c>
      <c r="DJ7" s="4" t="s">
        <v>53</v>
      </c>
      <c r="DK7" s="0" t="n">
        <v>0.1</v>
      </c>
      <c r="DL7" s="2" t="n">
        <v>0.166957594608355</v>
      </c>
      <c r="DM7" s="2" t="n">
        <v>0.000360263624824411</v>
      </c>
      <c r="DN7" s="0" t="n">
        <v>0.00241033582917078</v>
      </c>
    </row>
    <row r="8" customFormat="false" ht="12.8" hidden="false" customHeight="false" outlineLevel="0" collapsed="false">
      <c r="B8" s="0" t="n">
        <v>0.024768757623989</v>
      </c>
      <c r="D8" s="0" t="n">
        <f aca="false">POWER(B8-$C$3, 2)/($F$3-1)</f>
        <v>7.87433000431304E-008</v>
      </c>
      <c r="O8" s="0" t="s">
        <v>20</v>
      </c>
      <c r="P8" s="0" t="s">
        <v>21</v>
      </c>
      <c r="Q8" s="0" t="s">
        <v>49</v>
      </c>
      <c r="R8" s="0" t="s">
        <v>23</v>
      </c>
      <c r="S8" s="0" t="s">
        <v>24</v>
      </c>
      <c r="T8" s="0" t="n">
        <v>0.16553810507841</v>
      </c>
      <c r="U8" s="0" t="n">
        <f aca="false">(U7+T8)</f>
        <v>0.6608856652932</v>
      </c>
      <c r="V8" s="2" t="n">
        <f aca="false">U8/SUM(T$5:T$39)</f>
        <v>0.113097266549028</v>
      </c>
      <c r="W8" s="2" t="n">
        <f aca="false">ABS(T8-T$40)</f>
        <v>0.00141948952994542</v>
      </c>
      <c r="X8" s="0" t="s">
        <v>20</v>
      </c>
      <c r="Y8" s="0" t="s">
        <v>25</v>
      </c>
      <c r="Z8" s="0" t="s">
        <v>54</v>
      </c>
      <c r="AA8" s="0" t="s">
        <v>23</v>
      </c>
      <c r="AB8" s="0" t="s">
        <v>24</v>
      </c>
      <c r="AC8" s="0" t="n">
        <v>0.060073064256882</v>
      </c>
      <c r="AD8" s="0" t="n">
        <f aca="false">(AD7+AC8)</f>
        <v>0.240001806767839</v>
      </c>
      <c r="AE8" s="2" t="n">
        <f aca="false">AD8/SUM(AC$5:AC$39)</f>
        <v>0.111727617941936</v>
      </c>
      <c r="AF8" s="2" t="n">
        <f aca="false">ABS(AC8-AC$40)</f>
        <v>0.00130114746796431</v>
      </c>
      <c r="AG8" s="0" t="s">
        <v>20</v>
      </c>
      <c r="AH8" s="0" t="s">
        <v>26</v>
      </c>
      <c r="AI8" s="0" t="s">
        <v>31</v>
      </c>
      <c r="AJ8" s="0" t="s">
        <v>23</v>
      </c>
      <c r="AK8" s="0" t="s">
        <v>24</v>
      </c>
      <c r="AL8" s="0" t="n">
        <v>0.040278838203456</v>
      </c>
      <c r="AM8" s="0" t="n">
        <f aca="false">(AM7+AL8)</f>
        <v>0.160731580542732</v>
      </c>
      <c r="AN8" s="2" t="n">
        <f aca="false">AM8/SUM(AL$5:AL$39)</f>
        <v>0.112612121066312</v>
      </c>
      <c r="AO8" s="2" t="n">
        <f aca="false">ABS(AL8-AL$40)</f>
        <v>0.000501237947895992</v>
      </c>
      <c r="AP8" s="0" t="s">
        <v>20</v>
      </c>
      <c r="AQ8" s="0" t="s">
        <v>28</v>
      </c>
      <c r="AR8" s="0" t="s">
        <v>49</v>
      </c>
      <c r="AS8" s="0" t="s">
        <v>23</v>
      </c>
      <c r="AT8" s="0" t="s">
        <v>24</v>
      </c>
      <c r="AU8" s="0" t="n">
        <v>0.03222146932605</v>
      </c>
      <c r="AV8" s="0" t="n">
        <f aca="false">(AV7+AU8)</f>
        <v>0.128332576993052</v>
      </c>
      <c r="AW8" s="2" t="n">
        <f aca="false">AV8/SUM(AU$5:AU$39)</f>
        <v>0.110255022427341</v>
      </c>
      <c r="AX8" s="2" t="n">
        <f aca="false">ABS(AU8-AU$40)</f>
        <v>0.00103456723555603</v>
      </c>
      <c r="AY8" s="0" t="s">
        <v>20</v>
      </c>
      <c r="AZ8" s="0" t="s">
        <v>29</v>
      </c>
      <c r="BA8" s="0" t="s">
        <v>39</v>
      </c>
      <c r="BB8" s="0" t="s">
        <v>23</v>
      </c>
      <c r="BC8" s="0" t="s">
        <v>24</v>
      </c>
      <c r="BD8" s="0" t="n">
        <v>0.027526205674331</v>
      </c>
      <c r="BE8" s="0" t="n">
        <f aca="false">(BE7+BD8)</f>
        <v>0.10987364783135</v>
      </c>
      <c r="BF8" s="2" t="n">
        <f aca="false">BE8/SUM(BD$5:BD$39)</f>
        <v>0.107881516869393</v>
      </c>
      <c r="BG8" s="2" t="n">
        <f aca="false">ABS(BD8-BD$40)</f>
        <v>0.00157282047948411</v>
      </c>
      <c r="BH8" s="0" t="n">
        <f aca="false">1/35+BH7</f>
        <v>0.114285714285714</v>
      </c>
      <c r="BL8" s="0" t="s">
        <v>20</v>
      </c>
      <c r="BM8" s="0" t="s">
        <v>35</v>
      </c>
      <c r="BN8" s="0" t="s">
        <v>55</v>
      </c>
      <c r="BO8" s="0" t="s">
        <v>23</v>
      </c>
      <c r="BP8" s="0" t="s">
        <v>24</v>
      </c>
      <c r="BQ8" s="0" t="n">
        <v>0.024665585535624</v>
      </c>
      <c r="BR8" s="0" t="n">
        <f aca="false">(BR7+BQ8)</f>
        <v>0.073501369090841</v>
      </c>
      <c r="BS8" s="2" t="n">
        <f aca="false">BR8/SUM(BQ$6:BQ$40)</f>
        <v>0.0795318889561717</v>
      </c>
      <c r="BT8" s="2" t="n">
        <f aca="false">ABS(BQ8-BQ$40)</f>
        <v>0.041748216329798</v>
      </c>
      <c r="BU8" s="0" t="s">
        <v>20</v>
      </c>
      <c r="BV8" s="0" t="s">
        <v>36</v>
      </c>
      <c r="BW8" s="0" t="s">
        <v>34</v>
      </c>
      <c r="BX8" s="0" t="s">
        <v>23</v>
      </c>
      <c r="BY8" s="0" t="s">
        <v>24</v>
      </c>
      <c r="BZ8" s="0" t="n">
        <v>0.022751528484918</v>
      </c>
      <c r="CA8" s="0" t="n">
        <f aca="false">(CA7+BZ8)</f>
        <v>0.06796877360576</v>
      </c>
      <c r="CB8" s="2" t="n">
        <f aca="false">CA8/SUM(BZ$6:BZ$40)</f>
        <v>0.0835764992454939</v>
      </c>
      <c r="CC8" s="2" t="n">
        <f aca="false">ABS(BZ8-BZ$40)</f>
        <v>0.001491885565083</v>
      </c>
      <c r="CD8" s="0" t="s">
        <v>20</v>
      </c>
      <c r="CE8" s="0" t="s">
        <v>38</v>
      </c>
      <c r="CF8" s="0" t="s">
        <v>56</v>
      </c>
      <c r="CG8" s="0" t="s">
        <v>23</v>
      </c>
      <c r="CH8" s="0" t="s">
        <v>24</v>
      </c>
      <c r="CI8" s="0" t="n">
        <v>0.021171728707073</v>
      </c>
      <c r="CJ8" s="0" t="n">
        <f aca="false">(CJ7+CI8)</f>
        <v>0.063219708037315</v>
      </c>
      <c r="CK8" s="2" t="n">
        <f aca="false">CJ8/SUM(CI$6:CI$40)</f>
        <v>0.0826325711032845</v>
      </c>
      <c r="CL8" s="2" t="n">
        <f aca="false">ABS(CI8-CI$40)</f>
        <v>0.00344892335872</v>
      </c>
      <c r="CM8" s="0" t="s">
        <v>20</v>
      </c>
      <c r="CN8" s="0" t="s">
        <v>40</v>
      </c>
      <c r="CO8" s="0" t="s">
        <v>39</v>
      </c>
      <c r="CP8" s="0" t="s">
        <v>23</v>
      </c>
      <c r="CQ8" s="0" t="s">
        <v>24</v>
      </c>
      <c r="CR8" s="0" t="n">
        <v>0.020034690550024</v>
      </c>
      <c r="CS8" s="0" t="n">
        <f aca="false">(CS7+CR8)</f>
        <v>0.059688570402781</v>
      </c>
      <c r="CT8" s="2" t="n">
        <f aca="false">CS8/SUM(CR$6:CR$40)</f>
        <v>0.0822641264742527</v>
      </c>
      <c r="CU8" s="2" t="n">
        <f aca="false">ABS(CR8-CR$40)</f>
        <v>0.003169485827597</v>
      </c>
      <c r="CV8" s="0" t="s">
        <v>20</v>
      </c>
      <c r="CW8" s="0" t="s">
        <v>42</v>
      </c>
      <c r="CX8" s="0" t="s">
        <v>41</v>
      </c>
      <c r="CY8" s="0" t="s">
        <v>23</v>
      </c>
      <c r="CZ8" s="0" t="s">
        <v>24</v>
      </c>
      <c r="DA8" s="0" t="n">
        <v>0.019160864633047</v>
      </c>
      <c r="DB8" s="0" t="n">
        <f aca="false">(DB7+DA8)</f>
        <v>0.05737865153533</v>
      </c>
      <c r="DC8" s="2" t="n">
        <f aca="false">DB8/SUM(DA$6:DA$40)</f>
        <v>0.083256106352324</v>
      </c>
      <c r="DD8" s="2" t="n">
        <f aca="false">ABS(DA8-DA$40)</f>
        <v>0.005220085049881</v>
      </c>
      <c r="DE8" s="0" t="n">
        <f aca="false">1/35+DE7</f>
        <v>0.0857142857142857</v>
      </c>
      <c r="DJ8" s="4"/>
      <c r="DK8" s="0" t="n">
        <v>0.2</v>
      </c>
      <c r="DL8" s="2" t="n">
        <v>0.0613742117248463</v>
      </c>
      <c r="DM8" s="2" t="n">
        <v>0.0011968082201983</v>
      </c>
      <c r="DN8" s="0" t="n">
        <v>0.0109771146594488</v>
      </c>
    </row>
    <row r="9" customFormat="false" ht="12.8" hidden="false" customHeight="false" outlineLevel="0" collapsed="false">
      <c r="B9" s="0" t="n">
        <v>0.024822611891817</v>
      </c>
      <c r="D9" s="0" t="n">
        <f aca="false">POWER(B9-$C$3, 2)/($F$3-1)</f>
        <v>7.36451697044023E-008</v>
      </c>
      <c r="O9" s="0" t="s">
        <v>20</v>
      </c>
      <c r="P9" s="0" t="s">
        <v>21</v>
      </c>
      <c r="Q9" s="0" t="s">
        <v>57</v>
      </c>
      <c r="R9" s="0" t="s">
        <v>23</v>
      </c>
      <c r="S9" s="0" t="s">
        <v>24</v>
      </c>
      <c r="T9" s="0" t="n">
        <v>0.16589647461331</v>
      </c>
      <c r="U9" s="0" t="n">
        <f aca="false">(U8+T9)</f>
        <v>0.82678213990651</v>
      </c>
      <c r="V9" s="2" t="n">
        <f aca="false">U9/SUM(T$5:T$39)</f>
        <v>0.141487105812014</v>
      </c>
      <c r="W9" s="2" t="n">
        <f aca="false">ABS(T9-T$40)</f>
        <v>0.00106111999504541</v>
      </c>
      <c r="X9" s="0" t="s">
        <v>20</v>
      </c>
      <c r="Y9" s="0" t="s">
        <v>25</v>
      </c>
      <c r="Z9" s="0" t="s">
        <v>49</v>
      </c>
      <c r="AA9" s="0" t="s">
        <v>23</v>
      </c>
      <c r="AB9" s="0" t="s">
        <v>24</v>
      </c>
      <c r="AC9" s="0" t="n">
        <v>0.060173215301901</v>
      </c>
      <c r="AD9" s="0" t="n">
        <f aca="false">(AD8+AC9)</f>
        <v>0.30017502206974</v>
      </c>
      <c r="AE9" s="2" t="n">
        <f aca="false">AD9/SUM(AC$5:AC$39)</f>
        <v>0.139739948766145</v>
      </c>
      <c r="AF9" s="2" t="n">
        <f aca="false">ABS(AC9-AC$40)</f>
        <v>0.00120099642294531</v>
      </c>
      <c r="AG9" s="0" t="s">
        <v>20</v>
      </c>
      <c r="AH9" s="0" t="s">
        <v>26</v>
      </c>
      <c r="AI9" s="0" t="s">
        <v>49</v>
      </c>
      <c r="AJ9" s="0" t="s">
        <v>23</v>
      </c>
      <c r="AK9" s="0" t="s">
        <v>24</v>
      </c>
      <c r="AL9" s="0" t="n">
        <v>0.040305183291673</v>
      </c>
      <c r="AM9" s="0" t="n">
        <f aca="false">(AM8+AL9)</f>
        <v>0.201036763834405</v>
      </c>
      <c r="AN9" s="2" t="n">
        <f aca="false">AM9/SUM(AL$5:AL$39)</f>
        <v>0.140850829135478</v>
      </c>
      <c r="AO9" s="2" t="n">
        <f aca="false">ABS(AL9-AL$40)</f>
        <v>0.000474892859678992</v>
      </c>
      <c r="AP9" s="0" t="s">
        <v>20</v>
      </c>
      <c r="AQ9" s="0" t="s">
        <v>28</v>
      </c>
      <c r="AR9" s="0" t="s">
        <v>31</v>
      </c>
      <c r="AS9" s="0" t="s">
        <v>23</v>
      </c>
      <c r="AT9" s="0" t="s">
        <v>24</v>
      </c>
      <c r="AU9" s="0" t="n">
        <v>0.032239236448138</v>
      </c>
      <c r="AV9" s="0" t="n">
        <f aca="false">(AV8+AU9)</f>
        <v>0.16057181344119</v>
      </c>
      <c r="AW9" s="2" t="n">
        <f aca="false">AV9/SUM(AU$5:AU$39)</f>
        <v>0.137952882323213</v>
      </c>
      <c r="AX9" s="2" t="n">
        <f aca="false">ABS(AU9-AU$40)</f>
        <v>0.00101680011346803</v>
      </c>
      <c r="AY9" s="0" t="s">
        <v>20</v>
      </c>
      <c r="AZ9" s="0" t="s">
        <v>29</v>
      </c>
      <c r="BA9" s="0" t="s">
        <v>55</v>
      </c>
      <c r="BB9" s="0" t="s">
        <v>23</v>
      </c>
      <c r="BC9" s="0" t="s">
        <v>24</v>
      </c>
      <c r="BD9" s="0" t="n">
        <v>0.027531351109011</v>
      </c>
      <c r="BE9" s="0" t="n">
        <f aca="false">(BE8+BD9)</f>
        <v>0.137404998940361</v>
      </c>
      <c r="BF9" s="2" t="n">
        <f aca="false">BE9/SUM(BD$5:BD$39)</f>
        <v>0.134913694081375</v>
      </c>
      <c r="BG9" s="2" t="n">
        <f aca="false">ABS(BD9-BD$40)</f>
        <v>0.00156767504480411</v>
      </c>
      <c r="BH9" s="0" t="n">
        <f aca="false">1/35+BH8</f>
        <v>0.142857142857143</v>
      </c>
      <c r="BL9" s="0" t="s">
        <v>20</v>
      </c>
      <c r="BM9" s="0" t="s">
        <v>35</v>
      </c>
      <c r="BN9" s="0" t="s">
        <v>50</v>
      </c>
      <c r="BO9" s="0" t="s">
        <v>23</v>
      </c>
      <c r="BP9" s="0" t="s">
        <v>24</v>
      </c>
      <c r="BQ9" s="0" t="n">
        <v>0.024677259103551</v>
      </c>
      <c r="BR9" s="0" t="n">
        <f aca="false">(BR8+BQ9)</f>
        <v>0.098178628194392</v>
      </c>
      <c r="BS9" s="2" t="n">
        <f aca="false">BR9/SUM(BQ$6:BQ$40)</f>
        <v>0.1062338273696</v>
      </c>
      <c r="BT9" s="2" t="n">
        <f aca="false">ABS(BQ9-BQ$40)</f>
        <v>0.041736542761871</v>
      </c>
      <c r="BU9" s="0" t="s">
        <v>20</v>
      </c>
      <c r="BV9" s="0" t="s">
        <v>36</v>
      </c>
      <c r="BW9" s="0" t="s">
        <v>39</v>
      </c>
      <c r="BX9" s="0" t="s">
        <v>23</v>
      </c>
      <c r="BY9" s="0" t="s">
        <v>24</v>
      </c>
      <c r="BZ9" s="0" t="n">
        <v>0.022758856339819</v>
      </c>
      <c r="CA9" s="0" t="n">
        <f aca="false">(CA8+BZ9)</f>
        <v>0.090727629945579</v>
      </c>
      <c r="CB9" s="2" t="n">
        <f aca="false">CA9/SUM(BZ$6:BZ$40)</f>
        <v>0.111561490570275</v>
      </c>
      <c r="CC9" s="2" t="n">
        <f aca="false">ABS(BZ9-BZ$40)</f>
        <v>0.001484557710182</v>
      </c>
      <c r="CD9" s="0" t="s">
        <v>20</v>
      </c>
      <c r="CE9" s="0" t="s">
        <v>38</v>
      </c>
      <c r="CF9" s="0" t="s">
        <v>52</v>
      </c>
      <c r="CG9" s="0" t="s">
        <v>23</v>
      </c>
      <c r="CH9" s="0" t="s">
        <v>24</v>
      </c>
      <c r="CI9" s="0" t="n">
        <v>0.021190089035288</v>
      </c>
      <c r="CJ9" s="0" t="n">
        <f aca="false">(CJ8+CI9)</f>
        <v>0.084409797072603</v>
      </c>
      <c r="CK9" s="2" t="n">
        <f aca="false">CJ9/SUM(CI$6:CI$40)</f>
        <v>0.110329496528183</v>
      </c>
      <c r="CL9" s="2" t="n">
        <f aca="false">ABS(CI9-CI$40)</f>
        <v>0.003430563030505</v>
      </c>
      <c r="CM9" s="0" t="s">
        <v>20</v>
      </c>
      <c r="CN9" s="0" t="s">
        <v>40</v>
      </c>
      <c r="CO9" s="0" t="s">
        <v>43</v>
      </c>
      <c r="CP9" s="0" t="s">
        <v>23</v>
      </c>
      <c r="CQ9" s="0" t="s">
        <v>24</v>
      </c>
      <c r="CR9" s="0" t="n">
        <v>0.020110202375643</v>
      </c>
      <c r="CS9" s="0" t="n">
        <f aca="false">(CS8+CR9)</f>
        <v>0.079798772778424</v>
      </c>
      <c r="CT9" s="2" t="n">
        <f aca="false">CS9/SUM(CR$6:CR$40)</f>
        <v>0.109980458436789</v>
      </c>
      <c r="CU9" s="2" t="n">
        <f aca="false">ABS(CR9-CR$40)</f>
        <v>0.003093974001978</v>
      </c>
      <c r="CV9" s="0" t="s">
        <v>20</v>
      </c>
      <c r="CW9" s="0" t="s">
        <v>42</v>
      </c>
      <c r="CX9" s="0" t="s">
        <v>58</v>
      </c>
      <c r="CY9" s="0" t="s">
        <v>23</v>
      </c>
      <c r="CZ9" s="0" t="s">
        <v>24</v>
      </c>
      <c r="DA9" s="0" t="n">
        <v>0.019168155193337</v>
      </c>
      <c r="DB9" s="0" t="n">
        <f aca="false">(DB8+DA9)</f>
        <v>0.076546806728667</v>
      </c>
      <c r="DC9" s="2" t="n">
        <f aca="false">DB9/SUM(DA$6:DA$40)</f>
        <v>0.111068993630996</v>
      </c>
      <c r="DD9" s="2" t="n">
        <f aca="false">ABS(DA9-DA$40)</f>
        <v>0.005212794489591</v>
      </c>
      <c r="DE9" s="0" t="n">
        <f aca="false">1/35+DE8</f>
        <v>0.114285714285714</v>
      </c>
      <c r="DJ9" s="4"/>
      <c r="DK9" s="0" t="n">
        <v>0.3</v>
      </c>
      <c r="DL9" s="2" t="n">
        <v>0.040780076151352</v>
      </c>
      <c r="DM9" s="2" t="n">
        <v>0.000159309110570565</v>
      </c>
      <c r="DN9" s="0" t="n">
        <v>0.00460551554127358</v>
      </c>
    </row>
    <row r="10" customFormat="false" ht="12.8" hidden="false" customHeight="false" outlineLevel="0" collapsed="false">
      <c r="B10" s="0" t="n">
        <v>0.024857411032728</v>
      </c>
      <c r="D10" s="0" t="n">
        <f aca="false">POWER(B10-$C$3, 2)/($F$3-1)</f>
        <v>7.04416357742403E-008</v>
      </c>
      <c r="O10" s="0" t="s">
        <v>20</v>
      </c>
      <c r="P10" s="0" t="s">
        <v>21</v>
      </c>
      <c r="Q10" s="0" t="s">
        <v>59</v>
      </c>
      <c r="R10" s="0" t="s">
        <v>23</v>
      </c>
      <c r="S10" s="0" t="s">
        <v>24</v>
      </c>
      <c r="T10" s="0" t="n">
        <v>0.16603455796527</v>
      </c>
      <c r="U10" s="0" t="n">
        <f aca="false">(U9+T10)</f>
        <v>0.99281669787178</v>
      </c>
      <c r="V10" s="2" t="n">
        <f aca="false">U10/SUM(T$5:T$39)</f>
        <v>0.16990057525868</v>
      </c>
      <c r="W10" s="2" t="n">
        <f aca="false">ABS(T10-T$40)</f>
        <v>0.000923036643085406</v>
      </c>
      <c r="X10" s="0" t="s">
        <v>20</v>
      </c>
      <c r="Y10" s="0" t="s">
        <v>25</v>
      </c>
      <c r="Z10" s="0" t="s">
        <v>30</v>
      </c>
      <c r="AA10" s="0" t="s">
        <v>23</v>
      </c>
      <c r="AB10" s="0" t="s">
        <v>24</v>
      </c>
      <c r="AC10" s="0" t="n">
        <v>0.060190625240359</v>
      </c>
      <c r="AD10" s="0" t="n">
        <f aca="false">(AD9+AC10)</f>
        <v>0.360365647310099</v>
      </c>
      <c r="AE10" s="2" t="n">
        <f aca="false">AD10/SUM(AC$5:AC$39)</f>
        <v>0.167760384408308</v>
      </c>
      <c r="AF10" s="2" t="n">
        <f aca="false">ABS(AC10-AC$40)</f>
        <v>0.0011835864844873</v>
      </c>
      <c r="AG10" s="0" t="s">
        <v>20</v>
      </c>
      <c r="AH10" s="0" t="s">
        <v>26</v>
      </c>
      <c r="AI10" s="0" t="s">
        <v>54</v>
      </c>
      <c r="AJ10" s="0" t="s">
        <v>23</v>
      </c>
      <c r="AK10" s="0" t="s">
        <v>24</v>
      </c>
      <c r="AL10" s="0" t="n">
        <v>0.040326553466592</v>
      </c>
      <c r="AM10" s="0" t="n">
        <f aca="false">(AM9+AL10)</f>
        <v>0.241363317300997</v>
      </c>
      <c r="AN10" s="2" t="n">
        <f aca="false">AM10/SUM(AL$5:AL$39)</f>
        <v>0.169104509624606</v>
      </c>
      <c r="AO10" s="2" t="n">
        <f aca="false">ABS(AL10-AL$40)</f>
        <v>0.000453522684759997</v>
      </c>
      <c r="AP10" s="0" t="s">
        <v>20</v>
      </c>
      <c r="AQ10" s="0" t="s">
        <v>28</v>
      </c>
      <c r="AR10" s="0" t="s">
        <v>34</v>
      </c>
      <c r="AS10" s="0" t="s">
        <v>23</v>
      </c>
      <c r="AT10" s="0" t="s">
        <v>24</v>
      </c>
      <c r="AU10" s="0" t="n">
        <v>0.032321591949737</v>
      </c>
      <c r="AV10" s="0" t="n">
        <f aca="false">(AV9+AU10)</f>
        <v>0.192893405390927</v>
      </c>
      <c r="AW10" s="2" t="n">
        <f aca="false">AV10/SUM(AU$5:AU$39)</f>
        <v>0.165721496721867</v>
      </c>
      <c r="AX10" s="2" t="n">
        <f aca="false">ABS(AU10-AU$40)</f>
        <v>0.000934444611869034</v>
      </c>
      <c r="AY10" s="0" t="s">
        <v>20</v>
      </c>
      <c r="AZ10" s="0" t="s">
        <v>29</v>
      </c>
      <c r="BA10" s="0" t="s">
        <v>27</v>
      </c>
      <c r="BB10" s="0" t="s">
        <v>23</v>
      </c>
      <c r="BC10" s="0" t="s">
        <v>24</v>
      </c>
      <c r="BD10" s="0" t="n">
        <v>0.027566714620184</v>
      </c>
      <c r="BE10" s="0" t="n">
        <f aca="false">(BE9+BD10)</f>
        <v>0.164971713560545</v>
      </c>
      <c r="BF10" s="2" t="n">
        <f aca="false">BE10/SUM(BD$5:BD$39)</f>
        <v>0.161980593624894</v>
      </c>
      <c r="BG10" s="2" t="n">
        <f aca="false">ABS(BD10-BD$40)</f>
        <v>0.00153231153363111</v>
      </c>
      <c r="BH10" s="0" t="n">
        <f aca="false">1/35+BH9</f>
        <v>0.171428571428571</v>
      </c>
      <c r="BL10" s="0" t="s">
        <v>20</v>
      </c>
      <c r="BM10" s="0" t="s">
        <v>35</v>
      </c>
      <c r="BN10" s="0" t="s">
        <v>39</v>
      </c>
      <c r="BO10" s="0" t="s">
        <v>23</v>
      </c>
      <c r="BP10" s="0" t="s">
        <v>24</v>
      </c>
      <c r="BQ10" s="0" t="n">
        <v>0.024753205780608</v>
      </c>
      <c r="BR10" s="0" t="n">
        <f aca="false">(BR9+BQ10)</f>
        <v>0.122931833975</v>
      </c>
      <c r="BS10" s="2" t="n">
        <f aca="false">BR10/SUM(BQ$6:BQ$40)</f>
        <v>0.133017943608571</v>
      </c>
      <c r="BT10" s="2" t="n">
        <f aca="false">ABS(BQ10-BQ$40)</f>
        <v>0.041660596084814</v>
      </c>
      <c r="BU10" s="0" t="s">
        <v>20</v>
      </c>
      <c r="BV10" s="0" t="s">
        <v>36</v>
      </c>
      <c r="BW10" s="0" t="s">
        <v>55</v>
      </c>
      <c r="BX10" s="0" t="s">
        <v>23</v>
      </c>
      <c r="BY10" s="0" t="s">
        <v>24</v>
      </c>
      <c r="BZ10" s="0" t="n">
        <v>0.022774497885885</v>
      </c>
      <c r="CA10" s="0" t="n">
        <f aca="false">(CA9+BZ10)</f>
        <v>0.113502127831464</v>
      </c>
      <c r="CB10" s="2" t="n">
        <f aca="false">CA10/SUM(BZ$6:BZ$40)</f>
        <v>0.139565715222268</v>
      </c>
      <c r="CC10" s="2" t="n">
        <f aca="false">ABS(BZ10-BZ$40)</f>
        <v>0.001468916164116</v>
      </c>
      <c r="CD10" s="0" t="s">
        <v>20</v>
      </c>
      <c r="CE10" s="0" t="s">
        <v>38</v>
      </c>
      <c r="CF10" s="0" t="s">
        <v>43</v>
      </c>
      <c r="CG10" s="0" t="s">
        <v>23</v>
      </c>
      <c r="CH10" s="0" t="s">
        <v>24</v>
      </c>
      <c r="CI10" s="0" t="n">
        <v>0.021237013997275</v>
      </c>
      <c r="CJ10" s="0" t="n">
        <f aca="false">(CJ9+CI10)</f>
        <v>0.105646811069878</v>
      </c>
      <c r="CK10" s="2" t="n">
        <f aca="false">CJ10/SUM(CI$6:CI$40)</f>
        <v>0.138087756153733</v>
      </c>
      <c r="CL10" s="2" t="n">
        <f aca="false">ABS(CI10-CI$40)</f>
        <v>0.003383638068518</v>
      </c>
      <c r="CM10" s="0" t="s">
        <v>20</v>
      </c>
      <c r="CN10" s="0" t="s">
        <v>40</v>
      </c>
      <c r="CO10" s="0" t="s">
        <v>56</v>
      </c>
      <c r="CP10" s="0" t="s">
        <v>23</v>
      </c>
      <c r="CQ10" s="0" t="s">
        <v>24</v>
      </c>
      <c r="CR10" s="0" t="n">
        <v>0.020125336933426</v>
      </c>
      <c r="CS10" s="0" t="n">
        <f aca="false">(CS9+CR10)</f>
        <v>0.09992410971185</v>
      </c>
      <c r="CT10" s="2" t="n">
        <f aca="false">CS10/SUM(CR$6:CR$40)</f>
        <v>0.137717649186313</v>
      </c>
      <c r="CU10" s="2" t="n">
        <f aca="false">ABS(CR10-CR$40)</f>
        <v>0.003078839444195</v>
      </c>
      <c r="CV10" s="0" t="s">
        <v>20</v>
      </c>
      <c r="CW10" s="0" t="s">
        <v>42</v>
      </c>
      <c r="CX10" s="0" t="s">
        <v>60</v>
      </c>
      <c r="CY10" s="0" t="s">
        <v>23</v>
      </c>
      <c r="CZ10" s="0" t="s">
        <v>24</v>
      </c>
      <c r="DA10" s="0" t="n">
        <v>0.019232365475004</v>
      </c>
      <c r="DB10" s="0" t="n">
        <f aca="false">(DB9+DA10)</f>
        <v>0.095779172203671</v>
      </c>
      <c r="DC10" s="2" t="n">
        <f aca="false">DB10/SUM(DA$6:DA$40)</f>
        <v>0.138975049673595</v>
      </c>
      <c r="DD10" s="2" t="n">
        <f aca="false">ABS(DA10-DA$40)</f>
        <v>0.005148584207924</v>
      </c>
      <c r="DE10" s="0" t="n">
        <f aca="false">1/35+DE9</f>
        <v>0.142857142857143</v>
      </c>
      <c r="DJ10" s="4"/>
      <c r="DK10" s="0" t="n">
        <v>0.4</v>
      </c>
      <c r="DL10" s="2" t="n">
        <v>0.033256036561606</v>
      </c>
      <c r="DM10" s="2" t="n">
        <v>0.000799949403401699</v>
      </c>
      <c r="DN10" s="0" t="n">
        <v>0.0177256042178513</v>
      </c>
    </row>
    <row r="11" customFormat="false" ht="12.8" hidden="false" customHeight="false" outlineLevel="0" collapsed="false">
      <c r="B11" s="0" t="n">
        <v>0.0248730236769</v>
      </c>
      <c r="D11" s="0" t="n">
        <f aca="false">POWER(B11-$C$3, 2)/($F$3-1)</f>
        <v>6.90275182531716E-008</v>
      </c>
      <c r="O11" s="0" t="s">
        <v>20</v>
      </c>
      <c r="P11" s="0" t="s">
        <v>21</v>
      </c>
      <c r="Q11" s="0" t="s">
        <v>27</v>
      </c>
      <c r="R11" s="0" t="s">
        <v>23</v>
      </c>
      <c r="S11" s="0" t="s">
        <v>24</v>
      </c>
      <c r="T11" s="0" t="n">
        <v>0.16615671280478</v>
      </c>
      <c r="U11" s="0" t="n">
        <f aca="false">(U10+T11)</f>
        <v>1.15897341067656</v>
      </c>
      <c r="V11" s="2" t="n">
        <f aca="false">U11/SUM(T$5:T$39)</f>
        <v>0.198334949045038</v>
      </c>
      <c r="W11" s="2" t="n">
        <f aca="false">ABS(T11-T$40)</f>
        <v>0.000800881803575404</v>
      </c>
      <c r="X11" s="0" t="s">
        <v>20</v>
      </c>
      <c r="Y11" s="0" t="s">
        <v>25</v>
      </c>
      <c r="Z11" s="0" t="s">
        <v>57</v>
      </c>
      <c r="AA11" s="0" t="s">
        <v>23</v>
      </c>
      <c r="AB11" s="0" t="s">
        <v>24</v>
      </c>
      <c r="AC11" s="0" t="n">
        <v>0.060224300386331</v>
      </c>
      <c r="AD11" s="0" t="n">
        <f aca="false">(AD10+AC11)</f>
        <v>0.42058994769643</v>
      </c>
      <c r="AE11" s="2" t="n">
        <f aca="false">AD11/SUM(AC$5:AC$39)</f>
        <v>0.195796496781801</v>
      </c>
      <c r="AF11" s="2" t="n">
        <f aca="false">ABS(AC11-AC$40)</f>
        <v>0.00114991133851531</v>
      </c>
      <c r="AG11" s="0" t="s">
        <v>20</v>
      </c>
      <c r="AH11" s="0" t="s">
        <v>26</v>
      </c>
      <c r="AI11" s="0" t="s">
        <v>22</v>
      </c>
      <c r="AJ11" s="0" t="s">
        <v>23</v>
      </c>
      <c r="AK11" s="0" t="s">
        <v>24</v>
      </c>
      <c r="AL11" s="0" t="n">
        <v>0.040444065744872</v>
      </c>
      <c r="AM11" s="0" t="n">
        <f aca="false">(AM10+AL11)</f>
        <v>0.281807383045869</v>
      </c>
      <c r="AN11" s="2" t="n">
        <f aca="false">AM11/SUM(AL$5:AL$39)</f>
        <v>0.197440521830152</v>
      </c>
      <c r="AO11" s="2" t="n">
        <f aca="false">ABS(AL11-AL$40)</f>
        <v>0.000336010406479993</v>
      </c>
      <c r="AP11" s="0" t="s">
        <v>20</v>
      </c>
      <c r="AQ11" s="0" t="s">
        <v>28</v>
      </c>
      <c r="AR11" s="0" t="s">
        <v>22</v>
      </c>
      <c r="AS11" s="0" t="s">
        <v>23</v>
      </c>
      <c r="AT11" s="0" t="s">
        <v>24</v>
      </c>
      <c r="AU11" s="0" t="n">
        <v>0.0323435300476</v>
      </c>
      <c r="AV11" s="0" t="n">
        <f aca="false">(AV10+AU11)</f>
        <v>0.225236935438527</v>
      </c>
      <c r="AW11" s="2" t="n">
        <f aca="false">AV11/SUM(AU$5:AU$39)</f>
        <v>0.193508958910603</v>
      </c>
      <c r="AX11" s="2" t="n">
        <f aca="false">ABS(AU11-AU$40)</f>
        <v>0.000912506514006033</v>
      </c>
      <c r="AY11" s="0" t="s">
        <v>20</v>
      </c>
      <c r="AZ11" s="0" t="s">
        <v>29</v>
      </c>
      <c r="BA11" s="0" t="s">
        <v>33</v>
      </c>
      <c r="BB11" s="0" t="s">
        <v>23</v>
      </c>
      <c r="BC11" s="0" t="s">
        <v>24</v>
      </c>
      <c r="BD11" s="0" t="n">
        <v>0.02763394459439</v>
      </c>
      <c r="BE11" s="0" t="n">
        <f aca="false">(BE10+BD11)</f>
        <v>0.192605658154935</v>
      </c>
      <c r="BF11" s="2" t="n">
        <f aca="false">BE11/SUM(BD$5:BD$39)</f>
        <v>0.189113504188704</v>
      </c>
      <c r="BG11" s="2" t="n">
        <f aca="false">ABS(BD11-BD$40)</f>
        <v>0.00146508155942511</v>
      </c>
      <c r="BH11" s="0" t="n">
        <f aca="false">1/35+BH10</f>
        <v>0.2</v>
      </c>
      <c r="BL11" s="0" t="s">
        <v>20</v>
      </c>
      <c r="BM11" s="0" t="s">
        <v>35</v>
      </c>
      <c r="BN11" s="0" t="s">
        <v>33</v>
      </c>
      <c r="BO11" s="0" t="s">
        <v>23</v>
      </c>
      <c r="BP11" s="0" t="s">
        <v>24</v>
      </c>
      <c r="BQ11" s="0" t="n">
        <v>0.024768757623989</v>
      </c>
      <c r="BR11" s="0" t="n">
        <f aca="false">(BR10+BQ11)</f>
        <v>0.147700591598989</v>
      </c>
      <c r="BS11" s="2" t="n">
        <f aca="false">BR11/SUM(BQ$6:BQ$40)</f>
        <v>0.159818887663079</v>
      </c>
      <c r="BT11" s="2" t="n">
        <f aca="false">ABS(BQ11-BQ$40)</f>
        <v>0.041645044241433</v>
      </c>
      <c r="BU11" s="0" t="s">
        <v>20</v>
      </c>
      <c r="BV11" s="0" t="s">
        <v>36</v>
      </c>
      <c r="BW11" s="0" t="s">
        <v>51</v>
      </c>
      <c r="BX11" s="0" t="s">
        <v>23</v>
      </c>
      <c r="BY11" s="0" t="s">
        <v>24</v>
      </c>
      <c r="BZ11" s="0" t="n">
        <v>0.0227912476561</v>
      </c>
      <c r="CA11" s="0" t="n">
        <f aca="false">(CA10+BZ11)</f>
        <v>0.136293375487564</v>
      </c>
      <c r="CB11" s="2" t="n">
        <f aca="false">CA11/SUM(BZ$6:BZ$40)</f>
        <v>0.16759053590805</v>
      </c>
      <c r="CC11" s="2" t="n">
        <f aca="false">ABS(BZ11-BZ$40)</f>
        <v>0.001452166393901</v>
      </c>
      <c r="CD11" s="0" t="s">
        <v>20</v>
      </c>
      <c r="CE11" s="0" t="s">
        <v>38</v>
      </c>
      <c r="CF11" s="0" t="s">
        <v>27</v>
      </c>
      <c r="CG11" s="0" t="s">
        <v>23</v>
      </c>
      <c r="CH11" s="0" t="s">
        <v>24</v>
      </c>
      <c r="CI11" s="0" t="n">
        <v>0.021254228973129</v>
      </c>
      <c r="CJ11" s="0" t="n">
        <f aca="false">(CJ10+CI11)</f>
        <v>0.126901040043007</v>
      </c>
      <c r="CK11" s="2" t="n">
        <f aca="false">CJ11/SUM(CI$6:CI$40)</f>
        <v>0.16586851695432</v>
      </c>
      <c r="CL11" s="2" t="n">
        <f aca="false">ABS(CI11-CI$40)</f>
        <v>0.003366423092664</v>
      </c>
      <c r="CM11" s="0" t="s">
        <v>20</v>
      </c>
      <c r="CN11" s="0" t="s">
        <v>40</v>
      </c>
      <c r="CO11" s="0" t="s">
        <v>50</v>
      </c>
      <c r="CP11" s="0" t="s">
        <v>23</v>
      </c>
      <c r="CQ11" s="0" t="s">
        <v>24</v>
      </c>
      <c r="CR11" s="0" t="n">
        <v>0.020137950746031</v>
      </c>
      <c r="CS11" s="0" t="n">
        <f aca="false">(CS10+CR11)</f>
        <v>0.120062060457881</v>
      </c>
      <c r="CT11" s="2" t="n">
        <f aca="false">CS11/SUM(CR$6:CR$40)</f>
        <v>0.165472224575282</v>
      </c>
      <c r="CU11" s="2" t="n">
        <f aca="false">ABS(CR11-CR$40)</f>
        <v>0.00306622563159</v>
      </c>
      <c r="CV11" s="0" t="s">
        <v>20</v>
      </c>
      <c r="CW11" s="0" t="s">
        <v>42</v>
      </c>
      <c r="CX11" s="0" t="s">
        <v>61</v>
      </c>
      <c r="CY11" s="0" t="s">
        <v>23</v>
      </c>
      <c r="CZ11" s="0" t="s">
        <v>24</v>
      </c>
      <c r="DA11" s="0" t="n">
        <v>0.019251302999769</v>
      </c>
      <c r="DB11" s="0" t="n">
        <f aca="false">(DB10+DA11)</f>
        <v>0.11503047520344</v>
      </c>
      <c r="DC11" s="2" t="n">
        <f aca="false">DB11/SUM(DA$6:DA$40)</f>
        <v>0.166908583959996</v>
      </c>
      <c r="DD11" s="2" t="n">
        <f aca="false">ABS(DA11-DA$40)</f>
        <v>0.005129646683159</v>
      </c>
      <c r="DE11" s="0" t="n">
        <f aca="false">1/35+DE10</f>
        <v>0.171428571428571</v>
      </c>
      <c r="DJ11" s="4"/>
      <c r="DK11" s="0" t="n">
        <v>0.5</v>
      </c>
      <c r="DL11" s="2" t="n">
        <v>0.0290990261538151</v>
      </c>
      <c r="DM11" s="2" t="n">
        <v>0.00209727659302433</v>
      </c>
      <c r="DN11" s="0" t="n">
        <v>0.0364370580010965</v>
      </c>
    </row>
    <row r="12" customFormat="false" ht="12.8" hidden="false" customHeight="false" outlineLevel="0" collapsed="false">
      <c r="B12" s="0" t="n">
        <v>0.02488646830755</v>
      </c>
      <c r="D12" s="0" t="n">
        <f aca="false">POWER(B12-$C$3, 2)/($F$3-1)</f>
        <v>6.78212590000819E-008</v>
      </c>
      <c r="O12" s="0" t="s">
        <v>20</v>
      </c>
      <c r="P12" s="0" t="s">
        <v>21</v>
      </c>
      <c r="Q12" s="0" t="s">
        <v>30</v>
      </c>
      <c r="R12" s="0" t="s">
        <v>23</v>
      </c>
      <c r="S12" s="0" t="s">
        <v>24</v>
      </c>
      <c r="T12" s="0" t="n">
        <v>0.16619861506608</v>
      </c>
      <c r="U12" s="0" t="n">
        <f aca="false">(U11+T12)</f>
        <v>1.32517202574264</v>
      </c>
      <c r="V12" s="2" t="n">
        <f aca="false">U12/SUM(T$5:T$39)</f>
        <v>0.226776493559199</v>
      </c>
      <c r="W12" s="2" t="n">
        <f aca="false">ABS(T12-T$40)</f>
        <v>0.000758979542275412</v>
      </c>
      <c r="X12" s="0" t="s">
        <v>20</v>
      </c>
      <c r="Y12" s="0" t="s">
        <v>25</v>
      </c>
      <c r="Z12" s="0" t="s">
        <v>37</v>
      </c>
      <c r="AA12" s="0" t="s">
        <v>23</v>
      </c>
      <c r="AB12" s="0" t="s">
        <v>24</v>
      </c>
      <c r="AC12" s="0" t="n">
        <v>0.060312943123822</v>
      </c>
      <c r="AD12" s="0" t="n">
        <f aca="false">(AD11+AC12)</f>
        <v>0.480902890820252</v>
      </c>
      <c r="AE12" s="2" t="n">
        <f aca="false">AD12/SUM(AC$5:AC$39)</f>
        <v>0.223873874852586</v>
      </c>
      <c r="AF12" s="2" t="n">
        <f aca="false">ABS(AC12-AC$40)</f>
        <v>0.00106126860102431</v>
      </c>
      <c r="AG12" s="0" t="s">
        <v>20</v>
      </c>
      <c r="AH12" s="0" t="s">
        <v>26</v>
      </c>
      <c r="AI12" s="0" t="s">
        <v>59</v>
      </c>
      <c r="AJ12" s="0" t="s">
        <v>23</v>
      </c>
      <c r="AK12" s="0" t="s">
        <v>24</v>
      </c>
      <c r="AL12" s="0" t="n">
        <v>0.040452812023538</v>
      </c>
      <c r="AM12" s="0" t="n">
        <f aca="false">(AM11+AL12)</f>
        <v>0.322260195069407</v>
      </c>
      <c r="AN12" s="2" t="n">
        <f aca="false">AM12/SUM(AL$5:AL$39)</f>
        <v>0.225782661873105</v>
      </c>
      <c r="AO12" s="2" t="n">
        <f aca="false">ABS(AL12-AL$40)</f>
        <v>0.000327264127813996</v>
      </c>
      <c r="AP12" s="0" t="s">
        <v>20</v>
      </c>
      <c r="AQ12" s="0" t="s">
        <v>28</v>
      </c>
      <c r="AR12" s="0" t="s">
        <v>62</v>
      </c>
      <c r="AS12" s="0" t="s">
        <v>23</v>
      </c>
      <c r="AT12" s="0" t="s">
        <v>24</v>
      </c>
      <c r="AU12" s="0" t="n">
        <v>0.032360009345776</v>
      </c>
      <c r="AV12" s="0" t="n">
        <f aca="false">(AV11+AU12)</f>
        <v>0.257596944784303</v>
      </c>
      <c r="AW12" s="2" t="n">
        <f aca="false">AV12/SUM(AU$5:AU$39)</f>
        <v>0.221310579042962</v>
      </c>
      <c r="AX12" s="2" t="n">
        <f aca="false">ABS(AU12-AU$40)</f>
        <v>0.000896027215830035</v>
      </c>
      <c r="AY12" s="0" t="s">
        <v>20</v>
      </c>
      <c r="AZ12" s="0" t="s">
        <v>29</v>
      </c>
      <c r="BA12" s="0" t="s">
        <v>31</v>
      </c>
      <c r="BB12" s="0" t="s">
        <v>23</v>
      </c>
      <c r="BC12" s="0" t="s">
        <v>24</v>
      </c>
      <c r="BD12" s="0" t="n">
        <v>0.027635854952922</v>
      </c>
      <c r="BE12" s="0" t="n">
        <f aca="false">(BE11+BD12)</f>
        <v>0.220241513107857</v>
      </c>
      <c r="BF12" s="2" t="n">
        <f aca="false">BE12/SUM(BD$5:BD$39)</f>
        <v>0.216248290474129</v>
      </c>
      <c r="BG12" s="2" t="n">
        <f aca="false">ABS(BD12-BD$40)</f>
        <v>0.00146317120089311</v>
      </c>
      <c r="BH12" s="0" t="n">
        <f aca="false">1/35+BH11</f>
        <v>0.228571428571429</v>
      </c>
      <c r="BL12" s="0" t="s">
        <v>20</v>
      </c>
      <c r="BM12" s="0" t="s">
        <v>35</v>
      </c>
      <c r="BN12" s="0" t="s">
        <v>27</v>
      </c>
      <c r="BO12" s="0" t="s">
        <v>23</v>
      </c>
      <c r="BP12" s="0" t="s">
        <v>24</v>
      </c>
      <c r="BQ12" s="0" t="n">
        <v>0.024822611891817</v>
      </c>
      <c r="BR12" s="0" t="n">
        <f aca="false">(BR11+BQ12)</f>
        <v>0.172523203490806</v>
      </c>
      <c r="BS12" s="2" t="n">
        <f aca="false">BR12/SUM(BQ$6:BQ$40)</f>
        <v>0.186678104532118</v>
      </c>
      <c r="BT12" s="2" t="n">
        <f aca="false">ABS(BQ12-BQ$40)</f>
        <v>0.041591189973605</v>
      </c>
      <c r="BU12" s="0" t="s">
        <v>20</v>
      </c>
      <c r="BV12" s="0" t="s">
        <v>36</v>
      </c>
      <c r="BW12" s="0" t="s">
        <v>30</v>
      </c>
      <c r="BX12" s="0" t="s">
        <v>23</v>
      </c>
      <c r="BY12" s="0" t="s">
        <v>24</v>
      </c>
      <c r="BZ12" s="0" t="n">
        <v>0.022873966625456</v>
      </c>
      <c r="CA12" s="0" t="n">
        <f aca="false">(CA11+BZ12)</f>
        <v>0.15916734211302</v>
      </c>
      <c r="CB12" s="2" t="n">
        <f aca="false">CA12/SUM(BZ$6:BZ$40)</f>
        <v>0.195717070388464</v>
      </c>
      <c r="CC12" s="2" t="n">
        <f aca="false">ABS(BZ12-BZ$40)</f>
        <v>0.001369447424545</v>
      </c>
      <c r="CD12" s="0" t="s">
        <v>20</v>
      </c>
      <c r="CE12" s="0" t="s">
        <v>38</v>
      </c>
      <c r="CF12" s="0" t="s">
        <v>50</v>
      </c>
      <c r="CG12" s="0" t="s">
        <v>23</v>
      </c>
      <c r="CH12" s="0" t="s">
        <v>24</v>
      </c>
      <c r="CI12" s="0" t="n">
        <v>0.021268500123095</v>
      </c>
      <c r="CJ12" s="0" t="n">
        <f aca="false">(CJ11+CI12)</f>
        <v>0.148169540166102</v>
      </c>
      <c r="CK12" s="2" t="n">
        <f aca="false">CJ12/SUM(CI$6:CI$40)</f>
        <v>0.19366793114403</v>
      </c>
      <c r="CL12" s="2" t="n">
        <f aca="false">ABS(CI12-CI$40)</f>
        <v>0.003352151942698</v>
      </c>
      <c r="CM12" s="0" t="s">
        <v>20</v>
      </c>
      <c r="CN12" s="0" t="s">
        <v>40</v>
      </c>
      <c r="CO12" s="0" t="s">
        <v>58</v>
      </c>
      <c r="CP12" s="0" t="s">
        <v>23</v>
      </c>
      <c r="CQ12" s="0" t="s">
        <v>24</v>
      </c>
      <c r="CR12" s="0" t="n">
        <v>0.020224141668365</v>
      </c>
      <c r="CS12" s="0" t="n">
        <f aca="false">(CS11+CR12)</f>
        <v>0.140286202126246</v>
      </c>
      <c r="CT12" s="2" t="n">
        <f aca="false">CS12/SUM(CR$6:CR$40)</f>
        <v>0.193345590226574</v>
      </c>
      <c r="CU12" s="2" t="n">
        <f aca="false">ABS(CR12-CR$40)</f>
        <v>0.002980034709256</v>
      </c>
      <c r="CV12" s="0" t="s">
        <v>20</v>
      </c>
      <c r="CW12" s="0" t="s">
        <v>42</v>
      </c>
      <c r="CX12" s="0" t="s">
        <v>51</v>
      </c>
      <c r="CY12" s="0" t="s">
        <v>23</v>
      </c>
      <c r="CZ12" s="0" t="s">
        <v>24</v>
      </c>
      <c r="DA12" s="0" t="n">
        <v>0.019289282699851</v>
      </c>
      <c r="DB12" s="0" t="n">
        <f aca="false">(DB11+DA12)</f>
        <v>0.134319757903291</v>
      </c>
      <c r="DC12" s="2" t="n">
        <f aca="false">DB12/SUM(DA$6:DA$40)</f>
        <v>0.194897226581372</v>
      </c>
      <c r="DD12" s="2" t="n">
        <f aca="false">ABS(DA12-DA$40)</f>
        <v>0.005091666983077</v>
      </c>
      <c r="DE12" s="0" t="n">
        <f aca="false">1/35+DE11</f>
        <v>0.2</v>
      </c>
      <c r="DK12" s="0" t="n">
        <v>0.6</v>
      </c>
      <c r="DL12" s="2" t="n">
        <v>0.0264049948321793</v>
      </c>
      <c r="DM12" s="2" t="n">
        <v>0.00231806878092655</v>
      </c>
    </row>
    <row r="13" customFormat="false" ht="12.8" hidden="false" customHeight="false" outlineLevel="0" collapsed="false">
      <c r="B13" s="0" t="n">
        <v>0.024895174334411</v>
      </c>
      <c r="D13" s="0" t="n">
        <f aca="false">POWER(B13-$C$3, 2)/($F$3-1)</f>
        <v>6.70458216318048E-008</v>
      </c>
      <c r="O13" s="0" t="s">
        <v>20</v>
      </c>
      <c r="P13" s="0" t="s">
        <v>21</v>
      </c>
      <c r="Q13" s="0" t="s">
        <v>63</v>
      </c>
      <c r="R13" s="0" t="s">
        <v>23</v>
      </c>
      <c r="S13" s="0" t="s">
        <v>24</v>
      </c>
      <c r="T13" s="0" t="n">
        <v>0.16643228228005</v>
      </c>
      <c r="U13" s="0" t="n">
        <f aca="false">(U12+T13)</f>
        <v>1.49160430802269</v>
      </c>
      <c r="V13" s="2" t="n">
        <f aca="false">U13/SUM(T$5:T$39)</f>
        <v>0.255258025509267</v>
      </c>
      <c r="W13" s="2" t="n">
        <f aca="false">ABS(T13-T$40)</f>
        <v>0.000525312328305411</v>
      </c>
      <c r="X13" s="0" t="s">
        <v>20</v>
      </c>
      <c r="Y13" s="0" t="s">
        <v>25</v>
      </c>
      <c r="Z13" s="0" t="s">
        <v>48</v>
      </c>
      <c r="AA13" s="0" t="s">
        <v>23</v>
      </c>
      <c r="AB13" s="0" t="s">
        <v>24</v>
      </c>
      <c r="AC13" s="0" t="n">
        <v>0.060370040546468</v>
      </c>
      <c r="AD13" s="0" t="n">
        <f aca="false">(AD12+AC13)</f>
        <v>0.54127293136672</v>
      </c>
      <c r="AE13" s="2" t="n">
        <f aca="false">AD13/SUM(AC$5:AC$39)</f>
        <v>0.251977833385863</v>
      </c>
      <c r="AF13" s="2" t="n">
        <f aca="false">ABS(AC13-AC$40)</f>
        <v>0.00100417117837831</v>
      </c>
      <c r="AG13" s="0" t="s">
        <v>20</v>
      </c>
      <c r="AH13" s="0" t="s">
        <v>26</v>
      </c>
      <c r="AI13" s="0" t="s">
        <v>57</v>
      </c>
      <c r="AJ13" s="0" t="s">
        <v>23</v>
      </c>
      <c r="AK13" s="0" t="s">
        <v>24</v>
      </c>
      <c r="AL13" s="0" t="n">
        <v>0.040468841862821</v>
      </c>
      <c r="AM13" s="0" t="n">
        <f aca="false">(AM12+AL13)</f>
        <v>0.362729036932228</v>
      </c>
      <c r="AN13" s="2" t="n">
        <f aca="false">AM13/SUM(AL$5:AL$39)</f>
        <v>0.254136032778071</v>
      </c>
      <c r="AO13" s="2" t="n">
        <f aca="false">ABS(AL13-AL$40)</f>
        <v>0.000311234288530998</v>
      </c>
      <c r="AP13" s="0" t="s">
        <v>20</v>
      </c>
      <c r="AQ13" s="0" t="s">
        <v>28</v>
      </c>
      <c r="AR13" s="0" t="s">
        <v>54</v>
      </c>
      <c r="AS13" s="0" t="s">
        <v>23</v>
      </c>
      <c r="AT13" s="0" t="s">
        <v>24</v>
      </c>
      <c r="AU13" s="0" t="n">
        <v>0.032368083452993</v>
      </c>
      <c r="AV13" s="0" t="n">
        <f aca="false">(AV12+AU13)</f>
        <v>0.289965028237296</v>
      </c>
      <c r="AW13" s="2" t="n">
        <f aca="false">AV13/SUM(AU$5:AU$39)</f>
        <v>0.249119135924298</v>
      </c>
      <c r="AX13" s="2" t="n">
        <f aca="false">ABS(AU13-AU$40)</f>
        <v>0.000887953108613032</v>
      </c>
      <c r="AY13" s="0" t="s">
        <v>20</v>
      </c>
      <c r="AZ13" s="0" t="s">
        <v>29</v>
      </c>
      <c r="BA13" s="0" t="s">
        <v>54</v>
      </c>
      <c r="BB13" s="0" t="s">
        <v>23</v>
      </c>
      <c r="BC13" s="0" t="s">
        <v>24</v>
      </c>
      <c r="BD13" s="0" t="n">
        <v>0.027649549254015</v>
      </c>
      <c r="BE13" s="0" t="n">
        <f aca="false">(BE12+BD13)</f>
        <v>0.247891062361872</v>
      </c>
      <c r="BF13" s="2" t="n">
        <f aca="false">BE13/SUM(BD$5:BD$39)</f>
        <v>0.243396522767797</v>
      </c>
      <c r="BG13" s="2" t="n">
        <f aca="false">ABS(BD13-BD$40)</f>
        <v>0.00144947689980011</v>
      </c>
      <c r="BH13" s="0" t="n">
        <f aca="false">1/35+BH12</f>
        <v>0.257142857142857</v>
      </c>
      <c r="BL13" s="0" t="s">
        <v>20</v>
      </c>
      <c r="BM13" s="0" t="s">
        <v>35</v>
      </c>
      <c r="BN13" s="0" t="s">
        <v>30</v>
      </c>
      <c r="BO13" s="0" t="s">
        <v>23</v>
      </c>
      <c r="BP13" s="0" t="s">
        <v>24</v>
      </c>
      <c r="BQ13" s="0" t="n">
        <v>0.024857411032728</v>
      </c>
      <c r="BR13" s="0" t="n">
        <f aca="false">(BR12+BQ13)</f>
        <v>0.197380614523534</v>
      </c>
      <c r="BS13" s="2" t="n">
        <f aca="false">BR13/SUM(BQ$6:BQ$40)</f>
        <v>0.213574975684946</v>
      </c>
      <c r="BT13" s="2" t="n">
        <f aca="false">ABS(BQ13-BQ$40)</f>
        <v>0.041556390832694</v>
      </c>
      <c r="BU13" s="0" t="s">
        <v>20</v>
      </c>
      <c r="BV13" s="0" t="s">
        <v>36</v>
      </c>
      <c r="BW13" s="0" t="s">
        <v>27</v>
      </c>
      <c r="BX13" s="0" t="s">
        <v>23</v>
      </c>
      <c r="BY13" s="0" t="s">
        <v>24</v>
      </c>
      <c r="BZ13" s="0" t="n">
        <v>0.022916276534802</v>
      </c>
      <c r="CA13" s="0" t="n">
        <f aca="false">(CA12+BZ13)</f>
        <v>0.182083618647822</v>
      </c>
      <c r="CB13" s="2" t="n">
        <f aca="false">CA13/SUM(BZ$6:BZ$40)</f>
        <v>0.223895630437664</v>
      </c>
      <c r="CC13" s="2" t="n">
        <f aca="false">ABS(BZ13-BZ$40)</f>
        <v>0.001327137515199</v>
      </c>
      <c r="CD13" s="0" t="s">
        <v>20</v>
      </c>
      <c r="CE13" s="0" t="s">
        <v>38</v>
      </c>
      <c r="CF13" s="0" t="s">
        <v>37</v>
      </c>
      <c r="CG13" s="0" t="s">
        <v>23</v>
      </c>
      <c r="CH13" s="0" t="s">
        <v>24</v>
      </c>
      <c r="CI13" s="0" t="n">
        <v>0.021274934394281</v>
      </c>
      <c r="CJ13" s="0" t="n">
        <f aca="false">(CJ12+CI13)</f>
        <v>0.169444474560383</v>
      </c>
      <c r="CK13" s="2" t="n">
        <f aca="false">CJ13/SUM(CI$6:CI$40)</f>
        <v>0.221475755375288</v>
      </c>
      <c r="CL13" s="2" t="n">
        <f aca="false">ABS(CI13-CI$40)</f>
        <v>0.003345717671512</v>
      </c>
      <c r="CM13" s="0" t="s">
        <v>20</v>
      </c>
      <c r="CN13" s="0" t="s">
        <v>40</v>
      </c>
      <c r="CO13" s="0" t="s">
        <v>37</v>
      </c>
      <c r="CP13" s="0" t="s">
        <v>23</v>
      </c>
      <c r="CQ13" s="0" t="s">
        <v>24</v>
      </c>
      <c r="CR13" s="0" t="n">
        <v>0.020261346124981</v>
      </c>
      <c r="CS13" s="0" t="n">
        <f aca="false">(CS12+CR13)</f>
        <v>0.160547548251227</v>
      </c>
      <c r="CT13" s="2" t="n">
        <f aca="false">CS13/SUM(CR$6:CR$40)</f>
        <v>0.221270231894426</v>
      </c>
      <c r="CU13" s="2" t="n">
        <f aca="false">ABS(CR13-CR$40)</f>
        <v>0.00294283025264</v>
      </c>
      <c r="CV13" s="0" t="s">
        <v>20</v>
      </c>
      <c r="CW13" s="0" t="s">
        <v>42</v>
      </c>
      <c r="CX13" s="0" t="s">
        <v>64</v>
      </c>
      <c r="CY13" s="0" t="s">
        <v>23</v>
      </c>
      <c r="CZ13" s="0" t="s">
        <v>24</v>
      </c>
      <c r="DA13" s="0" t="n">
        <v>0.019300331617708</v>
      </c>
      <c r="DB13" s="0" t="n">
        <f aca="false">(DB12+DA13)</f>
        <v>0.153620089520999</v>
      </c>
      <c r="DC13" s="2" t="n">
        <f aca="false">DB13/SUM(DA$6:DA$40)</f>
        <v>0.222901901121512</v>
      </c>
      <c r="DD13" s="2" t="n">
        <f aca="false">ABS(DA13-DA$40)</f>
        <v>0.00508061806522</v>
      </c>
      <c r="DE13" s="0" t="n">
        <f aca="false">1/35+DE12</f>
        <v>0.228571428571429</v>
      </c>
      <c r="DK13" s="0" t="n">
        <v>0.7</v>
      </c>
      <c r="DL13" s="0" t="n">
        <v>0.0232357777329286</v>
      </c>
    </row>
    <row r="14" customFormat="false" ht="12.8" hidden="false" customHeight="false" outlineLevel="0" collapsed="false">
      <c r="B14" s="0" t="n">
        <v>0.024919733674794</v>
      </c>
      <c r="D14" s="0" t="n">
        <f aca="false">POWER(B14-$C$3, 2)/($F$3-1)</f>
        <v>6.48823736952225E-008</v>
      </c>
      <c r="O14" s="0" t="s">
        <v>20</v>
      </c>
      <c r="P14" s="0" t="s">
        <v>21</v>
      </c>
      <c r="Q14" s="0" t="s">
        <v>39</v>
      </c>
      <c r="R14" s="0" t="s">
        <v>23</v>
      </c>
      <c r="S14" s="0" t="s">
        <v>24</v>
      </c>
      <c r="T14" s="0" t="n">
        <v>0.16643874480269</v>
      </c>
      <c r="U14" s="0" t="n">
        <f aca="false">(U13+T14)</f>
        <v>1.65804305282538</v>
      </c>
      <c r="V14" s="2" t="n">
        <f aca="false">U14/SUM(T$5:T$39)</f>
        <v>0.283740663389882</v>
      </c>
      <c r="W14" s="2" t="n">
        <f aca="false">ABS(T14-T$40)</f>
        <v>0.000518849805665411</v>
      </c>
      <c r="X14" s="0" t="s">
        <v>20</v>
      </c>
      <c r="Y14" s="0" t="s">
        <v>25</v>
      </c>
      <c r="Z14" s="0" t="s">
        <v>41</v>
      </c>
      <c r="AA14" s="0" t="s">
        <v>23</v>
      </c>
      <c r="AB14" s="0" t="s">
        <v>24</v>
      </c>
      <c r="AC14" s="0" t="n">
        <v>0.060383713531736</v>
      </c>
      <c r="AD14" s="0" t="n">
        <f aca="false">(AD13+AC14)</f>
        <v>0.601656644898456</v>
      </c>
      <c r="AE14" s="2" t="n">
        <f aca="false">AD14/SUM(AC$5:AC$39)</f>
        <v>0.280088157079864</v>
      </c>
      <c r="AF14" s="2" t="n">
        <f aca="false">ABS(AC14-AC$40)</f>
        <v>0.000990498193110305</v>
      </c>
      <c r="AG14" s="0" t="s">
        <v>20</v>
      </c>
      <c r="AH14" s="0" t="s">
        <v>26</v>
      </c>
      <c r="AI14" s="0" t="s">
        <v>56</v>
      </c>
      <c r="AJ14" s="0" t="s">
        <v>23</v>
      </c>
      <c r="AK14" s="0" t="s">
        <v>24</v>
      </c>
      <c r="AL14" s="0" t="n">
        <v>0.04049548389428</v>
      </c>
      <c r="AM14" s="0" t="n">
        <f aca="false">(AM13+AL14)</f>
        <v>0.403224520826508</v>
      </c>
      <c r="AN14" s="2" t="n">
        <f aca="false">AM14/SUM(AL$5:AL$39)</f>
        <v>0.282508069682973</v>
      </c>
      <c r="AO14" s="2" t="n">
        <f aca="false">ABS(AL14-AL$40)</f>
        <v>0.000284592257071996</v>
      </c>
      <c r="AP14" s="0" t="s">
        <v>20</v>
      </c>
      <c r="AQ14" s="0" t="s">
        <v>28</v>
      </c>
      <c r="AR14" s="0" t="s">
        <v>48</v>
      </c>
      <c r="AS14" s="0" t="s">
        <v>23</v>
      </c>
      <c r="AT14" s="0" t="s">
        <v>24</v>
      </c>
      <c r="AU14" s="0" t="n">
        <v>0.032381281423915</v>
      </c>
      <c r="AV14" s="0" t="n">
        <f aca="false">(AV13+AU14)</f>
        <v>0.322346309661211</v>
      </c>
      <c r="AW14" s="2" t="n">
        <f aca="false">AV14/SUM(AU$5:AU$39)</f>
        <v>0.276939031645812</v>
      </c>
      <c r="AX14" s="2" t="n">
        <f aca="false">ABS(AU14-AU$40)</f>
        <v>0.00087475513769103</v>
      </c>
      <c r="AY14" s="0" t="s">
        <v>20</v>
      </c>
      <c r="AZ14" s="0" t="s">
        <v>29</v>
      </c>
      <c r="BA14" s="0" t="s">
        <v>62</v>
      </c>
      <c r="BB14" s="0" t="s">
        <v>23</v>
      </c>
      <c r="BC14" s="0" t="s">
        <v>24</v>
      </c>
      <c r="BD14" s="0" t="n">
        <v>0.027684446278709</v>
      </c>
      <c r="BE14" s="0" t="n">
        <f aca="false">(BE13+BD14)</f>
        <v>0.275575508640581</v>
      </c>
      <c r="BF14" s="2" t="n">
        <f aca="false">BE14/SUM(BD$5:BD$39)</f>
        <v>0.270579019364439</v>
      </c>
      <c r="BG14" s="2" t="n">
        <f aca="false">ABS(BD14-BD$40)</f>
        <v>0.00141457987510611</v>
      </c>
      <c r="BH14" s="0" t="n">
        <f aca="false">1/35+BH13</f>
        <v>0.285714285714286</v>
      </c>
      <c r="BL14" s="0" t="s">
        <v>20</v>
      </c>
      <c r="BM14" s="0" t="s">
        <v>35</v>
      </c>
      <c r="BN14" s="0" t="s">
        <v>51</v>
      </c>
      <c r="BO14" s="0" t="s">
        <v>23</v>
      </c>
      <c r="BP14" s="0" t="s">
        <v>24</v>
      </c>
      <c r="BQ14" s="0" t="n">
        <v>0.0248730236769</v>
      </c>
      <c r="BR14" s="0" t="n">
        <f aca="false">(BR13+BQ14)</f>
        <v>0.222253638200434</v>
      </c>
      <c r="BS14" s="2" t="n">
        <f aca="false">BR14/SUM(BQ$6:BQ$40)</f>
        <v>0.240488740442587</v>
      </c>
      <c r="BT14" s="2" t="n">
        <f aca="false">ABS(BQ14-BQ$40)</f>
        <v>0.041540778188522</v>
      </c>
      <c r="BU14" s="0" t="s">
        <v>20</v>
      </c>
      <c r="BV14" s="0" t="s">
        <v>36</v>
      </c>
      <c r="BW14" s="0" t="s">
        <v>61</v>
      </c>
      <c r="BX14" s="0" t="s">
        <v>23</v>
      </c>
      <c r="BY14" s="0" t="s">
        <v>24</v>
      </c>
      <c r="BZ14" s="0" t="n">
        <v>0.022920907947306</v>
      </c>
      <c r="CA14" s="0" t="n">
        <f aca="false">(CA13+BZ14)</f>
        <v>0.205004526595128</v>
      </c>
      <c r="CB14" s="2" t="n">
        <f aca="false">CA14/SUM(BZ$6:BZ$40)</f>
        <v>0.252079885414448</v>
      </c>
      <c r="CC14" s="2" t="n">
        <f aca="false">ABS(BZ14-BZ$40)</f>
        <v>0.001322506102695</v>
      </c>
      <c r="CD14" s="0" t="s">
        <v>20</v>
      </c>
      <c r="CE14" s="0" t="s">
        <v>38</v>
      </c>
      <c r="CF14" s="0" t="s">
        <v>33</v>
      </c>
      <c r="CG14" s="0" t="s">
        <v>23</v>
      </c>
      <c r="CH14" s="0" t="s">
        <v>24</v>
      </c>
      <c r="CI14" s="0" t="n">
        <v>0.021333460856715</v>
      </c>
      <c r="CJ14" s="0" t="n">
        <f aca="false">(CJ13+CI14)</f>
        <v>0.190777935417098</v>
      </c>
      <c r="CK14" s="2" t="n">
        <f aca="false">CJ14/SUM(CI$6:CI$40)</f>
        <v>0.249360077778061</v>
      </c>
      <c r="CL14" s="2" t="n">
        <f aca="false">ABS(CI14-CI$40)</f>
        <v>0.003287191209078</v>
      </c>
      <c r="CM14" s="0" t="s">
        <v>20</v>
      </c>
      <c r="CN14" s="0" t="s">
        <v>40</v>
      </c>
      <c r="CO14" s="0" t="s">
        <v>52</v>
      </c>
      <c r="CP14" s="0" t="s">
        <v>23</v>
      </c>
      <c r="CQ14" s="0" t="s">
        <v>24</v>
      </c>
      <c r="CR14" s="0" t="n">
        <v>0.020279205186414</v>
      </c>
      <c r="CS14" s="0" t="n">
        <f aca="false">(CS13+CR14)</f>
        <v>0.180826753437641</v>
      </c>
      <c r="CT14" s="2" t="n">
        <f aca="false">CS14/SUM(CR$6:CR$40)</f>
        <v>0.249219487321303</v>
      </c>
      <c r="CU14" s="2" t="n">
        <f aca="false">ABS(CR14-CR$40)</f>
        <v>0.002924971191207</v>
      </c>
      <c r="CV14" s="0" t="s">
        <v>20</v>
      </c>
      <c r="CW14" s="0" t="s">
        <v>42</v>
      </c>
      <c r="CX14" s="0" t="s">
        <v>34</v>
      </c>
      <c r="CY14" s="0" t="s">
        <v>23</v>
      </c>
      <c r="CZ14" s="0" t="s">
        <v>24</v>
      </c>
      <c r="DA14" s="0" t="n">
        <v>0.019303418525768</v>
      </c>
      <c r="DB14" s="0" t="n">
        <f aca="false">(DB13+DA14)</f>
        <v>0.172923508046767</v>
      </c>
      <c r="DC14" s="2" t="n">
        <f aca="false">DB14/SUM(DA$6:DA$40)</f>
        <v>0.250911054748192</v>
      </c>
      <c r="DD14" s="2" t="n">
        <f aca="false">ABS(DA14-DA$40)</f>
        <v>0.00507753115716</v>
      </c>
      <c r="DE14" s="0" t="n">
        <f aca="false">1/35+DE13</f>
        <v>0.257142857142857</v>
      </c>
      <c r="DK14" s="0" t="n">
        <v>0.8</v>
      </c>
      <c r="DL14" s="0" t="n">
        <v>0.0218591452302386</v>
      </c>
    </row>
    <row r="15" customFormat="false" ht="12.8" hidden="false" customHeight="false" outlineLevel="0" collapsed="false">
      <c r="B15" s="0" t="n">
        <v>0.024922164840702</v>
      </c>
      <c r="D15" s="0" t="n">
        <f aca="false">POWER(B15-$C$3, 2)/($F$3-1)</f>
        <v>6.46701406948416E-008</v>
      </c>
      <c r="O15" s="0" t="s">
        <v>20</v>
      </c>
      <c r="P15" s="0" t="s">
        <v>21</v>
      </c>
      <c r="Q15" s="0" t="s">
        <v>41</v>
      </c>
      <c r="R15" s="0" t="s">
        <v>23</v>
      </c>
      <c r="S15" s="0" t="s">
        <v>24</v>
      </c>
      <c r="T15" s="0" t="n">
        <v>0.16655361125888</v>
      </c>
      <c r="U15" s="0" t="n">
        <f aca="false">(U14+T15)</f>
        <v>1.82459666408426</v>
      </c>
      <c r="V15" s="2" t="n">
        <f aca="false">U15/SUM(T$5:T$39)</f>
        <v>0.312242958350224</v>
      </c>
      <c r="W15" s="2" t="n">
        <f aca="false">ABS(T15-T$40)</f>
        <v>0.000403983349475417</v>
      </c>
      <c r="X15" s="0" t="s">
        <v>20</v>
      </c>
      <c r="Y15" s="0" t="s">
        <v>25</v>
      </c>
      <c r="Z15" s="0" t="s">
        <v>63</v>
      </c>
      <c r="AA15" s="0" t="s">
        <v>23</v>
      </c>
      <c r="AB15" s="0" t="s">
        <v>24</v>
      </c>
      <c r="AC15" s="0" t="n">
        <v>0.06046853497918</v>
      </c>
      <c r="AD15" s="0" t="n">
        <f aca="false">(AD14+AC15)</f>
        <v>0.662125179877636</v>
      </c>
      <c r="AE15" s="2" t="n">
        <f aca="false">AD15/SUM(AC$5:AC$39)</f>
        <v>0.30823796755274</v>
      </c>
      <c r="AF15" s="2" t="n">
        <f aca="false">ABS(AC15-AC$40)</f>
        <v>0.000905676745666315</v>
      </c>
      <c r="AG15" s="0" t="s">
        <v>20</v>
      </c>
      <c r="AH15" s="0" t="s">
        <v>26</v>
      </c>
      <c r="AI15" s="0" t="s">
        <v>48</v>
      </c>
      <c r="AJ15" s="0" t="s">
        <v>23</v>
      </c>
      <c r="AK15" s="0" t="s">
        <v>24</v>
      </c>
      <c r="AL15" s="0" t="n">
        <v>0.040498156074328</v>
      </c>
      <c r="AM15" s="0" t="n">
        <f aca="false">(AM14+AL15)</f>
        <v>0.443722676900836</v>
      </c>
      <c r="AN15" s="2" t="n">
        <f aca="false">AM15/SUM(AL$5:AL$39)</f>
        <v>0.310881978776663</v>
      </c>
      <c r="AO15" s="2" t="n">
        <f aca="false">ABS(AL15-AL$40)</f>
        <v>0.000281920077023996</v>
      </c>
      <c r="AP15" s="0" t="s">
        <v>20</v>
      </c>
      <c r="AQ15" s="0" t="s">
        <v>28</v>
      </c>
      <c r="AR15" s="0" t="s">
        <v>59</v>
      </c>
      <c r="AS15" s="0" t="s">
        <v>23</v>
      </c>
      <c r="AT15" s="0" t="s">
        <v>24</v>
      </c>
      <c r="AU15" s="0" t="n">
        <v>0.032382476390809</v>
      </c>
      <c r="AV15" s="0" t="n">
        <f aca="false">(AV14+AU15)</f>
        <v>0.35472878605202</v>
      </c>
      <c r="AW15" s="2" t="n">
        <f aca="false">AV15/SUM(AU$5:AU$39)</f>
        <v>0.304759954005337</v>
      </c>
      <c r="AX15" s="2" t="n">
        <f aca="false">ABS(AU15-AU$40)</f>
        <v>0.000873560170797032</v>
      </c>
      <c r="AY15" s="0" t="s">
        <v>20</v>
      </c>
      <c r="AZ15" s="0" t="s">
        <v>29</v>
      </c>
      <c r="BA15" s="0" t="s">
        <v>61</v>
      </c>
      <c r="BB15" s="0" t="s">
        <v>23</v>
      </c>
      <c r="BC15" s="0" t="s">
        <v>24</v>
      </c>
      <c r="BD15" s="0" t="n">
        <v>0.027704665577714</v>
      </c>
      <c r="BE15" s="0" t="n">
        <f aca="false">(BE14+BD15)</f>
        <v>0.303280174218295</v>
      </c>
      <c r="BF15" s="2" t="n">
        <f aca="false">BE15/SUM(BD$5:BD$39)</f>
        <v>0.297781368661795</v>
      </c>
      <c r="BG15" s="2" t="n">
        <f aca="false">ABS(BD15-BD$40)</f>
        <v>0.00139436057610111</v>
      </c>
      <c r="BH15" s="0" t="n">
        <f aca="false">1/35+BH14</f>
        <v>0.314285714285714</v>
      </c>
      <c r="BL15" s="0" t="s">
        <v>20</v>
      </c>
      <c r="BM15" s="0" t="s">
        <v>35</v>
      </c>
      <c r="BN15" s="0" t="s">
        <v>65</v>
      </c>
      <c r="BO15" s="0" t="s">
        <v>23</v>
      </c>
      <c r="BP15" s="0" t="s">
        <v>24</v>
      </c>
      <c r="BQ15" s="0" t="n">
        <v>0.02488646830755</v>
      </c>
      <c r="BR15" s="0" t="n">
        <f aca="false">(BR14+BQ15)</f>
        <v>0.247140106507984</v>
      </c>
      <c r="BS15" s="2" t="n">
        <f aca="false">BR15/SUM(BQ$6:BQ$40)</f>
        <v>0.267417052913899</v>
      </c>
      <c r="BT15" s="2" t="n">
        <f aca="false">ABS(BQ15-BQ$40)</f>
        <v>0.041527333557872</v>
      </c>
      <c r="BU15" s="0" t="s">
        <v>20</v>
      </c>
      <c r="BV15" s="0" t="s">
        <v>36</v>
      </c>
      <c r="BW15" s="0" t="s">
        <v>31</v>
      </c>
      <c r="BX15" s="0" t="s">
        <v>23</v>
      </c>
      <c r="BY15" s="0" t="s">
        <v>24</v>
      </c>
      <c r="BZ15" s="0" t="n">
        <v>0.022925198421424</v>
      </c>
      <c r="CA15" s="0" t="n">
        <f aca="false">(CA14+BZ15)</f>
        <v>0.227929725016552</v>
      </c>
      <c r="CB15" s="2" t="n">
        <f aca="false">CA15/SUM(BZ$6:BZ$40)</f>
        <v>0.280269416090467</v>
      </c>
      <c r="CC15" s="2" t="n">
        <f aca="false">ABS(BZ15-BZ$40)</f>
        <v>0.001318215628577</v>
      </c>
      <c r="CD15" s="0" t="s">
        <v>20</v>
      </c>
      <c r="CE15" s="0" t="s">
        <v>38</v>
      </c>
      <c r="CF15" s="0" t="s">
        <v>61</v>
      </c>
      <c r="CG15" s="0" t="s">
        <v>23</v>
      </c>
      <c r="CH15" s="0" t="s">
        <v>24</v>
      </c>
      <c r="CI15" s="0" t="n">
        <v>0.021348554196941</v>
      </c>
      <c r="CJ15" s="0" t="n">
        <f aca="false">(CJ14+CI15)</f>
        <v>0.212126489614039</v>
      </c>
      <c r="CK15" s="2" t="n">
        <f aca="false">CJ15/SUM(CI$6:CI$40)</f>
        <v>0.277264128230015</v>
      </c>
      <c r="CL15" s="2" t="n">
        <f aca="false">ABS(CI15-CI$40)</f>
        <v>0.003272097868852</v>
      </c>
      <c r="CM15" s="0" t="s">
        <v>20</v>
      </c>
      <c r="CN15" s="0" t="s">
        <v>40</v>
      </c>
      <c r="CO15" s="0" t="s">
        <v>27</v>
      </c>
      <c r="CP15" s="0" t="s">
        <v>23</v>
      </c>
      <c r="CQ15" s="0" t="s">
        <v>24</v>
      </c>
      <c r="CR15" s="0" t="n">
        <v>0.020352270599881</v>
      </c>
      <c r="CS15" s="0" t="n">
        <f aca="false">(CS14+CR15)</f>
        <v>0.201179024037522</v>
      </c>
      <c r="CT15" s="2" t="n">
        <f aca="false">CS15/SUM(CR$6:CR$40)</f>
        <v>0.277269443139793</v>
      </c>
      <c r="CU15" s="2" t="n">
        <f aca="false">ABS(CR15-CR$40)</f>
        <v>0.00285190577774</v>
      </c>
      <c r="CV15" s="0" t="s">
        <v>20</v>
      </c>
      <c r="CW15" s="0" t="s">
        <v>42</v>
      </c>
      <c r="CX15" s="0" t="s">
        <v>66</v>
      </c>
      <c r="CY15" s="0" t="s">
        <v>23</v>
      </c>
      <c r="CZ15" s="0" t="s">
        <v>24</v>
      </c>
      <c r="DA15" s="0" t="n">
        <v>0.019332104568785</v>
      </c>
      <c r="DB15" s="0" t="n">
        <f aca="false">(DB14+DA15)</f>
        <v>0.192255612615552</v>
      </c>
      <c r="DC15" s="2" t="n">
        <f aca="false">DB15/SUM(DA$6:DA$40)</f>
        <v>0.278961831664794</v>
      </c>
      <c r="DD15" s="2" t="n">
        <f aca="false">ABS(DA15-DA$40)</f>
        <v>0.005048845114143</v>
      </c>
      <c r="DE15" s="0" t="n">
        <f aca="false">1/35+DE14</f>
        <v>0.285714285714286</v>
      </c>
      <c r="DK15" s="0" t="n">
        <v>0.9</v>
      </c>
      <c r="DL15" s="0" t="n">
        <v>0.0207306367779581</v>
      </c>
    </row>
    <row r="16" customFormat="false" ht="12.8" hidden="false" customHeight="false" outlineLevel="0" collapsed="false">
      <c r="B16" s="0" t="n">
        <v>0.024953803570853</v>
      </c>
      <c r="D16" s="0" t="n">
        <f aca="false">POWER(B16-$C$3, 2)/($F$3-1)</f>
        <v>6.19398846161725E-008</v>
      </c>
      <c r="O16" s="0" t="s">
        <v>20</v>
      </c>
      <c r="P16" s="0" t="s">
        <v>21</v>
      </c>
      <c r="Q16" s="0" t="s">
        <v>37</v>
      </c>
      <c r="R16" s="0" t="s">
        <v>23</v>
      </c>
      <c r="S16" s="0" t="s">
        <v>24</v>
      </c>
      <c r="T16" s="0" t="n">
        <v>0.16657827766625</v>
      </c>
      <c r="U16" s="0" t="n">
        <f aca="false">(U15+T16)</f>
        <v>1.99117494175051</v>
      </c>
      <c r="V16" s="2" t="n">
        <f aca="false">U16/SUM(T$5:T$39)</f>
        <v>0.340749474469226</v>
      </c>
      <c r="W16" s="2" t="n">
        <f aca="false">ABS(T16-T$40)</f>
        <v>0.000379316942105412</v>
      </c>
      <c r="X16" s="0" t="s">
        <v>20</v>
      </c>
      <c r="Y16" s="0" t="s">
        <v>25</v>
      </c>
      <c r="Z16" s="0" t="s">
        <v>59</v>
      </c>
      <c r="AA16" s="0" t="s">
        <v>23</v>
      </c>
      <c r="AB16" s="0" t="s">
        <v>24</v>
      </c>
      <c r="AC16" s="0" t="n">
        <v>0.060481111199657</v>
      </c>
      <c r="AD16" s="0" t="n">
        <f aca="false">(AD15+AC16)</f>
        <v>0.722606291077293</v>
      </c>
      <c r="AE16" s="2" t="n">
        <f aca="false">AD16/SUM(AC$5:AC$39)</f>
        <v>0.33639363261136</v>
      </c>
      <c r="AF16" s="2" t="n">
        <f aca="false">ABS(AC16-AC$40)</f>
        <v>0.00089310052518931</v>
      </c>
      <c r="AG16" s="0" t="s">
        <v>20</v>
      </c>
      <c r="AH16" s="0" t="s">
        <v>26</v>
      </c>
      <c r="AI16" s="0" t="s">
        <v>39</v>
      </c>
      <c r="AJ16" s="0" t="s">
        <v>23</v>
      </c>
      <c r="AK16" s="0" t="s">
        <v>24</v>
      </c>
      <c r="AL16" s="0" t="n">
        <v>0.040508805132852</v>
      </c>
      <c r="AM16" s="0" t="n">
        <f aca="false">(AM15+AL16)</f>
        <v>0.484231482033688</v>
      </c>
      <c r="AN16" s="2" t="n">
        <f aca="false">AM16/SUM(AL$5:AL$39)</f>
        <v>0.339263348837661</v>
      </c>
      <c r="AO16" s="2" t="n">
        <f aca="false">ABS(AL16-AL$40)</f>
        <v>0.000271271018499997</v>
      </c>
      <c r="AP16" s="0" t="s">
        <v>20</v>
      </c>
      <c r="AQ16" s="0" t="s">
        <v>28</v>
      </c>
      <c r="AR16" s="0" t="s">
        <v>65</v>
      </c>
      <c r="AS16" s="0" t="s">
        <v>23</v>
      </c>
      <c r="AT16" s="0" t="s">
        <v>24</v>
      </c>
      <c r="AU16" s="0" t="n">
        <v>0.032399235889143</v>
      </c>
      <c r="AV16" s="0" t="n">
        <f aca="false">(AV15+AU16)</f>
        <v>0.387128021941163</v>
      </c>
      <c r="AW16" s="2" t="n">
        <f aca="false">AV16/SUM(AU$5:AU$39)</f>
        <v>0.332595275038278</v>
      </c>
      <c r="AX16" s="2" t="n">
        <f aca="false">ABS(AU16-AU$40)</f>
        <v>0.000856800672463034</v>
      </c>
      <c r="AY16" s="0" t="s">
        <v>20</v>
      </c>
      <c r="AZ16" s="0" t="s">
        <v>29</v>
      </c>
      <c r="BA16" s="0" t="s">
        <v>65</v>
      </c>
      <c r="BB16" s="0" t="s">
        <v>23</v>
      </c>
      <c r="BC16" s="0" t="s">
        <v>24</v>
      </c>
      <c r="BD16" s="0" t="n">
        <v>0.027707923441309</v>
      </c>
      <c r="BE16" s="0" t="n">
        <f aca="false">(BE15+BD16)</f>
        <v>0.330988097659604</v>
      </c>
      <c r="BF16" s="2" t="n">
        <f aca="false">BE16/SUM(BD$5:BD$39)</f>
        <v>0.324986916754069</v>
      </c>
      <c r="BG16" s="2" t="n">
        <f aca="false">ABS(BD16-BD$40)</f>
        <v>0.00139110271250611</v>
      </c>
      <c r="BH16" s="0" t="n">
        <f aca="false">1/35+BH15</f>
        <v>0.342857142857143</v>
      </c>
      <c r="BL16" s="0" t="s">
        <v>20</v>
      </c>
      <c r="BM16" s="0" t="s">
        <v>35</v>
      </c>
      <c r="BN16" s="0" t="s">
        <v>54</v>
      </c>
      <c r="BO16" s="0" t="s">
        <v>23</v>
      </c>
      <c r="BP16" s="0" t="s">
        <v>24</v>
      </c>
      <c r="BQ16" s="0" t="n">
        <v>0.024895174334411</v>
      </c>
      <c r="BR16" s="0" t="n">
        <f aca="false">(BR15+BQ16)</f>
        <v>0.272035280842395</v>
      </c>
      <c r="BS16" s="2" t="n">
        <f aca="false">BR16/SUM(BQ$6:BQ$40)</f>
        <v>0.294354785709894</v>
      </c>
      <c r="BT16" s="2" t="n">
        <f aca="false">ABS(BQ16-BQ$40)</f>
        <v>0.041518627531011</v>
      </c>
      <c r="BU16" s="0" t="s">
        <v>20</v>
      </c>
      <c r="BV16" s="0" t="s">
        <v>36</v>
      </c>
      <c r="BW16" s="0" t="s">
        <v>22</v>
      </c>
      <c r="BX16" s="0" t="s">
        <v>23</v>
      </c>
      <c r="BY16" s="0" t="s">
        <v>24</v>
      </c>
      <c r="BZ16" s="0" t="n">
        <v>0.022947371753418</v>
      </c>
      <c r="CA16" s="0" t="n">
        <f aca="false">(CA15+BZ16)</f>
        <v>0.25087709676997</v>
      </c>
      <c r="CB16" s="2" t="n">
        <f aca="false">CA16/SUM(BZ$6:BZ$40)</f>
        <v>0.308486211779025</v>
      </c>
      <c r="CC16" s="2" t="n">
        <f aca="false">ABS(BZ16-BZ$40)</f>
        <v>0.001296042296583</v>
      </c>
      <c r="CD16" s="0" t="s">
        <v>20</v>
      </c>
      <c r="CE16" s="0" t="s">
        <v>38</v>
      </c>
      <c r="CF16" s="0" t="s">
        <v>32</v>
      </c>
      <c r="CG16" s="0" t="s">
        <v>23</v>
      </c>
      <c r="CH16" s="0" t="s">
        <v>24</v>
      </c>
      <c r="CI16" s="0" t="n">
        <v>0.021392725550427</v>
      </c>
      <c r="CJ16" s="0" t="n">
        <f aca="false">(CJ15+CI16)</f>
        <v>0.233519215164466</v>
      </c>
      <c r="CK16" s="2" t="n">
        <f aca="false">CJ16/SUM(CI$6:CI$40)</f>
        <v>0.30522591372411</v>
      </c>
      <c r="CL16" s="2" t="n">
        <f aca="false">ABS(CI16-CI$40)</f>
        <v>0.003227926515366</v>
      </c>
      <c r="CM16" s="0" t="s">
        <v>20</v>
      </c>
      <c r="CN16" s="0" t="s">
        <v>40</v>
      </c>
      <c r="CO16" s="0" t="s">
        <v>67</v>
      </c>
      <c r="CP16" s="0" t="s">
        <v>23</v>
      </c>
      <c r="CQ16" s="0" t="s">
        <v>24</v>
      </c>
      <c r="CR16" s="0" t="n">
        <v>0.020428105304703</v>
      </c>
      <c r="CS16" s="0" t="n">
        <f aca="false">(CS15+CR16)</f>
        <v>0.221607129342225</v>
      </c>
      <c r="CT16" s="2" t="n">
        <f aca="false">CS16/SUM(CR$6:CR$40)</f>
        <v>0.305423916049353</v>
      </c>
      <c r="CU16" s="2" t="n">
        <f aca="false">ABS(CR16-CR$40)</f>
        <v>0.002776071072918</v>
      </c>
      <c r="CV16" s="0" t="s">
        <v>20</v>
      </c>
      <c r="CW16" s="0" t="s">
        <v>42</v>
      </c>
      <c r="CX16" s="0" t="s">
        <v>63</v>
      </c>
      <c r="CY16" s="0" t="s">
        <v>23</v>
      </c>
      <c r="CZ16" s="0" t="s">
        <v>24</v>
      </c>
      <c r="DA16" s="0" t="n">
        <v>0.019367394986877</v>
      </c>
      <c r="DB16" s="0" t="n">
        <f aca="false">(DB15+DA16)</f>
        <v>0.211623007602429</v>
      </c>
      <c r="DC16" s="2" t="n">
        <f aca="false">DB16/SUM(DA$6:DA$40)</f>
        <v>0.307063814783063</v>
      </c>
      <c r="DD16" s="2" t="n">
        <f aca="false">ABS(DA16-DA$40)</f>
        <v>0.005013554696051</v>
      </c>
      <c r="DE16" s="0" t="n">
        <f aca="false">1/35+DE15</f>
        <v>0.314285714285714</v>
      </c>
      <c r="DK16" s="0" t="n">
        <v>1</v>
      </c>
      <c r="DL16" s="0" t="n">
        <v>0.0196909285780071</v>
      </c>
    </row>
    <row r="17" customFormat="false" ht="12.8" hidden="false" customHeight="false" outlineLevel="0" collapsed="false">
      <c r="B17" s="0" t="n">
        <v>0.024975894255154</v>
      </c>
      <c r="D17" s="0" t="n">
        <f aca="false">POWER(B17-$C$3, 2)/($F$3-1)</f>
        <v>6.00684840957085E-008</v>
      </c>
      <c r="O17" s="0" t="s">
        <v>20</v>
      </c>
      <c r="P17" s="0" t="s">
        <v>21</v>
      </c>
      <c r="Q17" s="0" t="s">
        <v>68</v>
      </c>
      <c r="R17" s="0" t="s">
        <v>23</v>
      </c>
      <c r="S17" s="0" t="s">
        <v>24</v>
      </c>
      <c r="T17" s="0" t="n">
        <v>0.16658264700303</v>
      </c>
      <c r="U17" s="0" t="n">
        <f aca="false">(U16+T17)</f>
        <v>2.15775758875354</v>
      </c>
      <c r="V17" s="2" t="n">
        <f aca="false">U17/SUM(T$5:T$39)</f>
        <v>0.369256738312187</v>
      </c>
      <c r="W17" s="2" t="n">
        <f aca="false">ABS(T17-T$40)</f>
        <v>0.000374947605325415</v>
      </c>
      <c r="X17" s="0" t="s">
        <v>20</v>
      </c>
      <c r="Y17" s="0" t="s">
        <v>25</v>
      </c>
      <c r="Z17" s="0" t="s">
        <v>56</v>
      </c>
      <c r="AA17" s="0" t="s">
        <v>23</v>
      </c>
      <c r="AB17" s="0" t="s">
        <v>24</v>
      </c>
      <c r="AC17" s="0" t="n">
        <v>0.060518761408803</v>
      </c>
      <c r="AD17" s="0" t="n">
        <f aca="false">(AD16+AC17)</f>
        <v>0.783125052486096</v>
      </c>
      <c r="AE17" s="2" t="n">
        <f aca="false">AD17/SUM(AC$5:AC$39)</f>
        <v>0.364566824905461</v>
      </c>
      <c r="AF17" s="2" t="n">
        <f aca="false">ABS(AC17-AC$40)</f>
        <v>0.00085545031604331</v>
      </c>
      <c r="AG17" s="0" t="s">
        <v>20</v>
      </c>
      <c r="AH17" s="0" t="s">
        <v>26</v>
      </c>
      <c r="AI17" s="0" t="s">
        <v>63</v>
      </c>
      <c r="AJ17" s="0" t="s">
        <v>23</v>
      </c>
      <c r="AK17" s="0" t="s">
        <v>24</v>
      </c>
      <c r="AL17" s="0" t="n">
        <v>0.040511791225906</v>
      </c>
      <c r="AM17" s="0" t="n">
        <f aca="false">(AM16+AL17)</f>
        <v>0.524743273259594</v>
      </c>
      <c r="AN17" s="2" t="n">
        <f aca="false">AM17/SUM(AL$5:AL$39)</f>
        <v>0.367646811021883</v>
      </c>
      <c r="AO17" s="2" t="n">
        <f aca="false">ABS(AL17-AL$40)</f>
        <v>0.000268284925445998</v>
      </c>
      <c r="AP17" s="0" t="s">
        <v>20</v>
      </c>
      <c r="AQ17" s="0" t="s">
        <v>28</v>
      </c>
      <c r="AR17" s="0" t="s">
        <v>57</v>
      </c>
      <c r="AS17" s="0" t="s">
        <v>23</v>
      </c>
      <c r="AT17" s="0" t="s">
        <v>24</v>
      </c>
      <c r="AU17" s="0" t="n">
        <v>0.032429895351731</v>
      </c>
      <c r="AV17" s="0" t="n">
        <f aca="false">(AV16+AU17)</f>
        <v>0.419557917292894</v>
      </c>
      <c r="AW17" s="2" t="n">
        <f aca="false">AV17/SUM(AU$5:AU$39)</f>
        <v>0.360456936691928</v>
      </c>
      <c r="AX17" s="2" t="n">
        <f aca="false">ABS(AU17-AU$40)</f>
        <v>0.00082614120987503</v>
      </c>
      <c r="AY17" s="0" t="s">
        <v>20</v>
      </c>
      <c r="AZ17" s="0" t="s">
        <v>29</v>
      </c>
      <c r="BA17" s="0" t="s">
        <v>41</v>
      </c>
      <c r="BB17" s="0" t="s">
        <v>23</v>
      </c>
      <c r="BC17" s="0" t="s">
        <v>24</v>
      </c>
      <c r="BD17" s="0" t="n">
        <v>0.027762626570713</v>
      </c>
      <c r="BE17" s="0" t="n">
        <f aca="false">(BE16+BD17)</f>
        <v>0.358750724230317</v>
      </c>
      <c r="BF17" s="2" t="n">
        <f aca="false">BE17/SUM(BD$5:BD$39)</f>
        <v>0.352246176147407</v>
      </c>
      <c r="BG17" s="2" t="n">
        <f aca="false">ABS(BD17-BD$40)</f>
        <v>0.00133639958310211</v>
      </c>
      <c r="BH17" s="0" t="n">
        <f aca="false">1/35+BH16</f>
        <v>0.371428571428571</v>
      </c>
      <c r="BL17" s="0" t="s">
        <v>20</v>
      </c>
      <c r="BM17" s="0" t="s">
        <v>35</v>
      </c>
      <c r="BN17" s="0" t="s">
        <v>61</v>
      </c>
      <c r="BO17" s="0" t="s">
        <v>23</v>
      </c>
      <c r="BP17" s="0" t="s">
        <v>24</v>
      </c>
      <c r="BQ17" s="0" t="n">
        <v>0.024919733674794</v>
      </c>
      <c r="BR17" s="0" t="n">
        <f aca="false">(BR16+BQ17)</f>
        <v>0.296955014517189</v>
      </c>
      <c r="BS17" s="2" t="n">
        <f aca="false">BR17/SUM(BQ$6:BQ$40)</f>
        <v>0.32131909285078</v>
      </c>
      <c r="BT17" s="2" t="n">
        <f aca="false">ABS(BQ17-BQ$40)</f>
        <v>0.041494068190628</v>
      </c>
      <c r="BU17" s="0" t="s">
        <v>20</v>
      </c>
      <c r="BV17" s="0" t="s">
        <v>36</v>
      </c>
      <c r="BW17" s="0" t="s">
        <v>65</v>
      </c>
      <c r="BX17" s="0" t="s">
        <v>23</v>
      </c>
      <c r="BY17" s="0" t="s">
        <v>24</v>
      </c>
      <c r="BZ17" s="0" t="n">
        <v>0.022952415977103</v>
      </c>
      <c r="CA17" s="0" t="n">
        <f aca="false">(CA16+BZ17)</f>
        <v>0.273829512747073</v>
      </c>
      <c r="CB17" s="2" t="n">
        <f aca="false">CA17/SUM(BZ$6:BZ$40)</f>
        <v>0.336709210000521</v>
      </c>
      <c r="CC17" s="2" t="n">
        <f aca="false">ABS(BZ17-BZ$40)</f>
        <v>0.001290998072898</v>
      </c>
      <c r="CD17" s="0" t="s">
        <v>20</v>
      </c>
      <c r="CE17" s="0" t="s">
        <v>38</v>
      </c>
      <c r="CF17" s="0" t="s">
        <v>22</v>
      </c>
      <c r="CG17" s="0" t="s">
        <v>23</v>
      </c>
      <c r="CH17" s="0" t="s">
        <v>24</v>
      </c>
      <c r="CI17" s="0" t="n">
        <v>0.02140412336763</v>
      </c>
      <c r="CJ17" s="0" t="n">
        <f aca="false">(CJ16+CI17)</f>
        <v>0.254923338532096</v>
      </c>
      <c r="CK17" s="2" t="n">
        <f aca="false">CJ17/SUM(CI$6:CI$40)</f>
        <v>0.33320259696085</v>
      </c>
      <c r="CL17" s="2" t="n">
        <f aca="false">ABS(CI17-CI$40)</f>
        <v>0.003216528698163</v>
      </c>
      <c r="CM17" s="0" t="s">
        <v>20</v>
      </c>
      <c r="CN17" s="0" t="s">
        <v>40</v>
      </c>
      <c r="CO17" s="0" t="s">
        <v>30</v>
      </c>
      <c r="CP17" s="0" t="s">
        <v>23</v>
      </c>
      <c r="CQ17" s="0" t="s">
        <v>24</v>
      </c>
      <c r="CR17" s="0" t="n">
        <v>0.020428790589759</v>
      </c>
      <c r="CS17" s="0" t="n">
        <f aca="false">(CS16+CR17)</f>
        <v>0.242035919931984</v>
      </c>
      <c r="CT17" s="2" t="n">
        <f aca="false">CS17/SUM(CR$6:CR$40)</f>
        <v>0.333579333434147</v>
      </c>
      <c r="CU17" s="2" t="n">
        <f aca="false">ABS(CR17-CR$40)</f>
        <v>0.002775385787862</v>
      </c>
      <c r="CV17" s="0" t="s">
        <v>20</v>
      </c>
      <c r="CW17" s="0" t="s">
        <v>42</v>
      </c>
      <c r="CX17" s="0" t="s">
        <v>55</v>
      </c>
      <c r="CY17" s="0" t="s">
        <v>23</v>
      </c>
      <c r="CZ17" s="0" t="s">
        <v>24</v>
      </c>
      <c r="DA17" s="0" t="n">
        <v>0.019414139738649</v>
      </c>
      <c r="DB17" s="0" t="n">
        <f aca="false">(DB16+DA17)</f>
        <v>0.231037147341078</v>
      </c>
      <c r="DC17" s="2" t="n">
        <f aca="false">DB17/SUM(DA$6:DA$40)</f>
        <v>0.335233624277882</v>
      </c>
      <c r="DD17" s="2" t="n">
        <f aca="false">ABS(DA17-DA$40)</f>
        <v>0.004966809944279</v>
      </c>
      <c r="DE17" s="0" t="n">
        <f aca="false">1/35+DE16</f>
        <v>0.342857142857143</v>
      </c>
      <c r="DJ17" s="4" t="s">
        <v>69</v>
      </c>
      <c r="DK17" s="0" t="n">
        <v>0.1</v>
      </c>
      <c r="DL17" s="2" t="n">
        <v>0.0844386482160058</v>
      </c>
      <c r="DM17" s="2" t="n">
        <v>0.000139601352231263</v>
      </c>
      <c r="DN17" s="0" t="n">
        <v>0.00188754443533738</v>
      </c>
    </row>
    <row r="18" customFormat="false" ht="12.8" hidden="false" customHeight="false" outlineLevel="0" collapsed="false">
      <c r="B18" s="0" t="n">
        <v>0.024978472537378</v>
      </c>
      <c r="D18" s="0" t="n">
        <f aca="false">POWER(B18-$C$3, 2)/($F$3-1)</f>
        <v>5.9851936987212E-008</v>
      </c>
      <c r="O18" s="0" t="s">
        <v>20</v>
      </c>
      <c r="P18" s="0" t="s">
        <v>21</v>
      </c>
      <c r="Q18" s="0" t="s">
        <v>60</v>
      </c>
      <c r="R18" s="0" t="s">
        <v>23</v>
      </c>
      <c r="S18" s="0" t="s">
        <v>24</v>
      </c>
      <c r="T18" s="0" t="n">
        <v>0.16663668953346</v>
      </c>
      <c r="U18" s="0" t="n">
        <f aca="false">(U17+T18)</f>
        <v>2.324394278287</v>
      </c>
      <c r="V18" s="2" t="n">
        <f aca="false">U18/SUM(T$5:T$39)</f>
        <v>0.39777325044542</v>
      </c>
      <c r="W18" s="2" t="n">
        <f aca="false">ABS(T18-T$40)</f>
        <v>0.000320905074895406</v>
      </c>
      <c r="X18" s="0" t="s">
        <v>20</v>
      </c>
      <c r="Y18" s="0" t="s">
        <v>25</v>
      </c>
      <c r="Z18" s="0" t="s">
        <v>39</v>
      </c>
      <c r="AA18" s="0" t="s">
        <v>23</v>
      </c>
      <c r="AB18" s="0" t="s">
        <v>24</v>
      </c>
      <c r="AC18" s="0" t="n">
        <v>0.060555805318453</v>
      </c>
      <c r="AD18" s="0" t="n">
        <f aca="false">(AD17+AC18)</f>
        <v>0.843680857804549</v>
      </c>
      <c r="AE18" s="2" t="n">
        <f aca="false">AD18/SUM(AC$5:AC$39)</f>
        <v>0.392757262185507</v>
      </c>
      <c r="AF18" s="2" t="n">
        <f aca="false">ABS(AC18-AC$40)</f>
        <v>0.000818406406393309</v>
      </c>
      <c r="AG18" s="0" t="s">
        <v>20</v>
      </c>
      <c r="AH18" s="0" t="s">
        <v>26</v>
      </c>
      <c r="AI18" s="0" t="s">
        <v>66</v>
      </c>
      <c r="AJ18" s="0" t="s">
        <v>23</v>
      </c>
      <c r="AK18" s="0" t="s">
        <v>24</v>
      </c>
      <c r="AL18" s="0" t="n">
        <v>0.040520954266864</v>
      </c>
      <c r="AM18" s="0" t="n">
        <f aca="false">(AM17+AL18)</f>
        <v>0.565264227526458</v>
      </c>
      <c r="AN18" s="2" t="n">
        <f aca="false">AM18/SUM(AL$5:AL$39)</f>
        <v>0.396036693036447</v>
      </c>
      <c r="AO18" s="2" t="n">
        <f aca="false">ABS(AL18-AL$40)</f>
        <v>0.000259121884487998</v>
      </c>
      <c r="AP18" s="0" t="s">
        <v>20</v>
      </c>
      <c r="AQ18" s="0" t="s">
        <v>28</v>
      </c>
      <c r="AR18" s="0" t="s">
        <v>39</v>
      </c>
      <c r="AS18" s="0" t="s">
        <v>23</v>
      </c>
      <c r="AT18" s="0" t="s">
        <v>24</v>
      </c>
      <c r="AU18" s="0" t="n">
        <v>0.032458520207293</v>
      </c>
      <c r="AV18" s="0" t="n">
        <f aca="false">(AV17+AU18)</f>
        <v>0.452016437500187</v>
      </c>
      <c r="AW18" s="2" t="n">
        <f aca="false">AV18/SUM(AU$5:AU$39)</f>
        <v>0.38834319096396</v>
      </c>
      <c r="AX18" s="2" t="n">
        <f aca="false">ABS(AU18-AU$40)</f>
        <v>0.000797516354313035</v>
      </c>
      <c r="AY18" s="0" t="s">
        <v>20</v>
      </c>
      <c r="AZ18" s="0" t="s">
        <v>29</v>
      </c>
      <c r="BA18" s="0" t="s">
        <v>22</v>
      </c>
      <c r="BB18" s="0" t="s">
        <v>23</v>
      </c>
      <c r="BC18" s="0" t="s">
        <v>24</v>
      </c>
      <c r="BD18" s="0" t="n">
        <v>0.027779611501833</v>
      </c>
      <c r="BE18" s="0" t="n">
        <f aca="false">(BE17+BD18)</f>
        <v>0.38653033573215</v>
      </c>
      <c r="BF18" s="2" t="n">
        <f aca="false">BE18/SUM(BD$5:BD$39)</f>
        <v>0.379522112516247</v>
      </c>
      <c r="BG18" s="2" t="n">
        <f aca="false">ABS(BD18-BD$40)</f>
        <v>0.00131941465198211</v>
      </c>
      <c r="BH18" s="0" t="n">
        <f aca="false">1/35+BH17</f>
        <v>0.4</v>
      </c>
      <c r="BL18" s="0" t="s">
        <v>20</v>
      </c>
      <c r="BM18" s="0" t="s">
        <v>35</v>
      </c>
      <c r="BN18" s="0" t="s">
        <v>31</v>
      </c>
      <c r="BO18" s="0" t="s">
        <v>23</v>
      </c>
      <c r="BP18" s="0" t="s">
        <v>24</v>
      </c>
      <c r="BQ18" s="0" t="n">
        <v>0.024922164840702</v>
      </c>
      <c r="BR18" s="0" t="n">
        <f aca="false">(BR17+BQ18)</f>
        <v>0.321877179357891</v>
      </c>
      <c r="BS18" s="2" t="n">
        <f aca="false">BR18/SUM(BQ$6:BQ$40)</f>
        <v>0.34828603062589</v>
      </c>
      <c r="BT18" s="2" t="n">
        <f aca="false">ABS(BQ18-BQ$40)</f>
        <v>0.04149163702472</v>
      </c>
      <c r="BU18" s="0" t="s">
        <v>20</v>
      </c>
      <c r="BV18" s="0" t="s">
        <v>36</v>
      </c>
      <c r="BW18" s="0" t="s">
        <v>33</v>
      </c>
      <c r="BX18" s="0" t="s">
        <v>23</v>
      </c>
      <c r="BY18" s="0" t="s">
        <v>24</v>
      </c>
      <c r="BZ18" s="0" t="n">
        <v>0.022981203333526</v>
      </c>
      <c r="CA18" s="0" t="n">
        <f aca="false">(CA17+BZ18)</f>
        <v>0.296810716080599</v>
      </c>
      <c r="CB18" s="2" t="n">
        <f aca="false">CA18/SUM(BZ$6:BZ$40)</f>
        <v>0.36496760604288</v>
      </c>
      <c r="CC18" s="2" t="n">
        <f aca="false">ABS(BZ18-BZ$40)</f>
        <v>0.001262210716475</v>
      </c>
      <c r="CD18" s="0" t="s">
        <v>20</v>
      </c>
      <c r="CE18" s="0" t="s">
        <v>38</v>
      </c>
      <c r="CF18" s="0" t="s">
        <v>30</v>
      </c>
      <c r="CG18" s="0" t="s">
        <v>23</v>
      </c>
      <c r="CH18" s="0" t="s">
        <v>24</v>
      </c>
      <c r="CI18" s="0" t="n">
        <v>0.021436763263216</v>
      </c>
      <c r="CJ18" s="0" t="n">
        <f aca="false">(CJ17+CI18)</f>
        <v>0.276360101795312</v>
      </c>
      <c r="CK18" s="2" t="n">
        <f aca="false">CJ18/SUM(CI$6:CI$40)</f>
        <v>0.361221942819367</v>
      </c>
      <c r="CL18" s="2" t="n">
        <f aca="false">ABS(CI18-CI$40)</f>
        <v>0.003183888802577</v>
      </c>
      <c r="CM18" s="0" t="s">
        <v>20</v>
      </c>
      <c r="CN18" s="0" t="s">
        <v>40</v>
      </c>
      <c r="CO18" s="0" t="s">
        <v>61</v>
      </c>
      <c r="CP18" s="0" t="s">
        <v>23</v>
      </c>
      <c r="CQ18" s="0" t="s">
        <v>24</v>
      </c>
      <c r="CR18" s="0" t="n">
        <v>0.020436955349839</v>
      </c>
      <c r="CS18" s="0" t="n">
        <f aca="false">(CS17+CR18)</f>
        <v>0.262472875281823</v>
      </c>
      <c r="CT18" s="2" t="n">
        <f aca="false">CS18/SUM(CR$6:CR$40)</f>
        <v>0.361746003674409</v>
      </c>
      <c r="CU18" s="2" t="n">
        <f aca="false">ABS(CR18-CR$40)</f>
        <v>0.002767221027782</v>
      </c>
      <c r="CV18" s="0" t="s">
        <v>20</v>
      </c>
      <c r="CW18" s="0" t="s">
        <v>42</v>
      </c>
      <c r="CX18" s="0" t="s">
        <v>57</v>
      </c>
      <c r="CY18" s="0" t="s">
        <v>23</v>
      </c>
      <c r="CZ18" s="0" t="s">
        <v>24</v>
      </c>
      <c r="DA18" s="0" t="n">
        <v>0.019427703744815</v>
      </c>
      <c r="DB18" s="0" t="n">
        <f aca="false">(DB17+DA18)</f>
        <v>0.250464851085893</v>
      </c>
      <c r="DC18" s="2" t="n">
        <f aca="false">DB18/SUM(DA$6:DA$40)</f>
        <v>0.363423115070705</v>
      </c>
      <c r="DD18" s="2" t="n">
        <f aca="false">ABS(DA18-DA$40)</f>
        <v>0.004953245938113</v>
      </c>
      <c r="DE18" s="0" t="n">
        <f aca="false">1/35+DE17</f>
        <v>0.371428571428571</v>
      </c>
      <c r="DJ18" s="4"/>
      <c r="DK18" s="0" t="n">
        <v>0.2</v>
      </c>
      <c r="DL18" s="2" t="n">
        <v>0.0332424571628803</v>
      </c>
      <c r="DM18" s="2" t="n">
        <v>2.91327979876238E-005</v>
      </c>
      <c r="DN18" s="0" t="n">
        <v>0.000979276212559108</v>
      </c>
    </row>
    <row r="19" customFormat="false" ht="12.8" hidden="false" customHeight="false" outlineLevel="0" collapsed="false">
      <c r="B19" s="0" t="n">
        <v>0.025009198430763</v>
      </c>
      <c r="D19" s="0" t="n">
        <f aca="false">POWER(B19-$C$3, 2)/($F$3-1)</f>
        <v>5.73013998296098E-008</v>
      </c>
      <c r="O19" s="0" t="s">
        <v>20</v>
      </c>
      <c r="P19" s="0" t="s">
        <v>21</v>
      </c>
      <c r="Q19" s="0" t="s">
        <v>56</v>
      </c>
      <c r="R19" s="0" t="s">
        <v>23</v>
      </c>
      <c r="S19" s="0" t="s">
        <v>24</v>
      </c>
      <c r="T19" s="0" t="n">
        <v>0.1667165724308</v>
      </c>
      <c r="U19" s="0" t="n">
        <f aca="false">(U18+T19)</f>
        <v>2.4911108507178</v>
      </c>
      <c r="V19" s="2" t="n">
        <f aca="false">U19/SUM(T$5:T$39)</f>
        <v>0.426303432927108</v>
      </c>
      <c r="W19" s="2" t="n">
        <f aca="false">ABS(T19-T$40)</f>
        <v>0.000241022177555394</v>
      </c>
      <c r="X19" s="0" t="s">
        <v>20</v>
      </c>
      <c r="Y19" s="0" t="s">
        <v>25</v>
      </c>
      <c r="Z19" s="0" t="s">
        <v>60</v>
      </c>
      <c r="AA19" s="0" t="s">
        <v>23</v>
      </c>
      <c r="AB19" s="0" t="s">
        <v>24</v>
      </c>
      <c r="AC19" s="0" t="n">
        <v>0.060572221167472</v>
      </c>
      <c r="AD19" s="0" t="n">
        <f aca="false">(AD18+AC19)</f>
        <v>0.904253078972021</v>
      </c>
      <c r="AE19" s="2" t="n">
        <f aca="false">AD19/SUM(AC$5:AC$39)</f>
        <v>0.420955341506802</v>
      </c>
      <c r="AF19" s="2" t="n">
        <f aca="false">ABS(AC19-AC$40)</f>
        <v>0.000801990557374309</v>
      </c>
      <c r="AG19" s="0" t="s">
        <v>20</v>
      </c>
      <c r="AH19" s="0" t="s">
        <v>26</v>
      </c>
      <c r="AI19" s="0" t="s">
        <v>61</v>
      </c>
      <c r="AJ19" s="0" t="s">
        <v>23</v>
      </c>
      <c r="AK19" s="0" t="s">
        <v>24</v>
      </c>
      <c r="AL19" s="0" t="n">
        <v>0.040553726390627</v>
      </c>
      <c r="AM19" s="0" t="n">
        <f aca="false">(AM18+AL19)</f>
        <v>0.605817953917085</v>
      </c>
      <c r="AN19" s="2" t="n">
        <f aca="false">AM19/SUM(AL$5:AL$39)</f>
        <v>0.42444953592999</v>
      </c>
      <c r="AO19" s="2" t="n">
        <f aca="false">ABS(AL19-AL$40)</f>
        <v>0.000226349760724998</v>
      </c>
      <c r="AP19" s="0" t="s">
        <v>20</v>
      </c>
      <c r="AQ19" s="0" t="s">
        <v>28</v>
      </c>
      <c r="AR19" s="0" t="s">
        <v>63</v>
      </c>
      <c r="AS19" s="0" t="s">
        <v>23</v>
      </c>
      <c r="AT19" s="0" t="s">
        <v>24</v>
      </c>
      <c r="AU19" s="0" t="n">
        <v>0.032500057302317</v>
      </c>
      <c r="AV19" s="0" t="n">
        <f aca="false">(AV18+AU19)</f>
        <v>0.484516494802504</v>
      </c>
      <c r="AW19" s="2" t="n">
        <f aca="false">AV19/SUM(AU$5:AU$39)</f>
        <v>0.416265131212622</v>
      </c>
      <c r="AX19" s="2" t="n">
        <f aca="false">ABS(AU19-AU$40)</f>
        <v>0.000755979259289032</v>
      </c>
      <c r="AY19" s="0" t="s">
        <v>20</v>
      </c>
      <c r="AZ19" s="0" t="s">
        <v>29</v>
      </c>
      <c r="BA19" s="0" t="s">
        <v>32</v>
      </c>
      <c r="BB19" s="0" t="s">
        <v>23</v>
      </c>
      <c r="BC19" s="0" t="s">
        <v>24</v>
      </c>
      <c r="BD19" s="0" t="n">
        <v>0.027795602607958</v>
      </c>
      <c r="BE19" s="0" t="n">
        <f aca="false">(BE18+BD19)</f>
        <v>0.414325938340108</v>
      </c>
      <c r="BF19" s="2" t="n">
        <f aca="false">BE19/SUM(BD$5:BD$39)</f>
        <v>0.406813750054741</v>
      </c>
      <c r="BG19" s="2" t="n">
        <f aca="false">ABS(BD19-BD$40)</f>
        <v>0.00130342354585711</v>
      </c>
      <c r="BH19" s="0" t="n">
        <f aca="false">1/35+BH18</f>
        <v>0.428571428571429</v>
      </c>
      <c r="BL19" s="0" t="s">
        <v>20</v>
      </c>
      <c r="BM19" s="0" t="s">
        <v>35</v>
      </c>
      <c r="BN19" s="0" t="s">
        <v>62</v>
      </c>
      <c r="BO19" s="0" t="s">
        <v>23</v>
      </c>
      <c r="BP19" s="0" t="s">
        <v>24</v>
      </c>
      <c r="BQ19" s="0" t="n">
        <v>0.024953803570853</v>
      </c>
      <c r="BR19" s="0" t="n">
        <f aca="false">(BR18+BQ19)</f>
        <v>0.346830982928744</v>
      </c>
      <c r="BS19" s="2" t="n">
        <f aca="false">BR19/SUM(BQ$6:BQ$40)</f>
        <v>0.375287202973828</v>
      </c>
      <c r="BT19" s="2" t="n">
        <f aca="false">ABS(BQ19-BQ$40)</f>
        <v>0.041459998294569</v>
      </c>
      <c r="BU19" s="0" t="s">
        <v>20</v>
      </c>
      <c r="BV19" s="0" t="s">
        <v>36</v>
      </c>
      <c r="BW19" s="0" t="s">
        <v>32</v>
      </c>
      <c r="BX19" s="0" t="s">
        <v>23</v>
      </c>
      <c r="BY19" s="0" t="s">
        <v>24</v>
      </c>
      <c r="BZ19" s="0" t="n">
        <v>0.022994346920896</v>
      </c>
      <c r="CA19" s="0" t="n">
        <f aca="false">(CA18+BZ19)</f>
        <v>0.319805063001495</v>
      </c>
      <c r="CB19" s="2" t="n">
        <f aca="false">CA19/SUM(BZ$6:BZ$40)</f>
        <v>0.393242163845435</v>
      </c>
      <c r="CC19" s="2" t="n">
        <f aca="false">ABS(BZ19-BZ$40)</f>
        <v>0.001249067129105</v>
      </c>
      <c r="CD19" s="0" t="s">
        <v>20</v>
      </c>
      <c r="CE19" s="0" t="s">
        <v>38</v>
      </c>
      <c r="CF19" s="0" t="s">
        <v>65</v>
      </c>
      <c r="CG19" s="0" t="s">
        <v>23</v>
      </c>
      <c r="CH19" s="0" t="s">
        <v>24</v>
      </c>
      <c r="CI19" s="0" t="n">
        <v>0.021464305491658</v>
      </c>
      <c r="CJ19" s="0" t="n">
        <f aca="false">(CJ18+CI19)</f>
        <v>0.29782440728697</v>
      </c>
      <c r="CK19" s="2" t="n">
        <f aca="false">CJ19/SUM(CI$6:CI$40)</f>
        <v>0.389277288292889</v>
      </c>
      <c r="CL19" s="2" t="n">
        <f aca="false">ABS(CI19-CI$40)</f>
        <v>0.003156346574135</v>
      </c>
      <c r="CM19" s="0" t="s">
        <v>20</v>
      </c>
      <c r="CN19" s="0" t="s">
        <v>40</v>
      </c>
      <c r="CO19" s="0" t="s">
        <v>33</v>
      </c>
      <c r="CP19" s="0" t="s">
        <v>23</v>
      </c>
      <c r="CQ19" s="0" t="s">
        <v>24</v>
      </c>
      <c r="CR19" s="0" t="n">
        <v>0.020438575952912</v>
      </c>
      <c r="CS19" s="0" t="n">
        <f aca="false">(CS18+CR19)</f>
        <v>0.282911451234735</v>
      </c>
      <c r="CT19" s="2" t="n">
        <f aca="false">CS19/SUM(CR$6:CR$40)</f>
        <v>0.389914907466175</v>
      </c>
      <c r="CU19" s="2" t="n">
        <f aca="false">ABS(CR19-CR$40)</f>
        <v>0.002765600424709</v>
      </c>
      <c r="CV19" s="0" t="s">
        <v>20</v>
      </c>
      <c r="CW19" s="0" t="s">
        <v>42</v>
      </c>
      <c r="CX19" s="0" t="s">
        <v>32</v>
      </c>
      <c r="CY19" s="0" t="s">
        <v>23</v>
      </c>
      <c r="CZ19" s="0" t="s">
        <v>24</v>
      </c>
      <c r="DA19" s="0" t="n">
        <v>0.019437841692158</v>
      </c>
      <c r="DB19" s="0" t="n">
        <f aca="false">(DB18+DA19)</f>
        <v>0.269902692778051</v>
      </c>
      <c r="DC19" s="2" t="n">
        <f aca="false">DB19/SUM(DA$6:DA$40)</f>
        <v>0.391627315969108</v>
      </c>
      <c r="DD19" s="2" t="n">
        <f aca="false">ABS(DA19-DA$40)</f>
        <v>0.00494310799077</v>
      </c>
      <c r="DE19" s="0" t="n">
        <f aca="false">1/35+DE18</f>
        <v>0.4</v>
      </c>
      <c r="DJ19" s="4"/>
      <c r="DK19" s="0" t="n">
        <v>0.3</v>
      </c>
      <c r="DL19" s="2" t="n">
        <v>0.0214228419112456</v>
      </c>
      <c r="DM19" s="2" t="n">
        <v>1.45792966997896E-005</v>
      </c>
      <c r="DN19" s="0" t="n">
        <v>0.000760431663421457</v>
      </c>
    </row>
    <row r="20" customFormat="false" ht="12.8" hidden="false" customHeight="false" outlineLevel="0" collapsed="false">
      <c r="B20" s="0" t="n">
        <v>0.025012592192919</v>
      </c>
      <c r="D20" s="0" t="n">
        <f aca="false">POWER(B20-$C$3, 2)/($F$3-1)</f>
        <v>5.70230914652674E-008</v>
      </c>
      <c r="O20" s="0" t="s">
        <v>20</v>
      </c>
      <c r="P20" s="0" t="s">
        <v>21</v>
      </c>
      <c r="Q20" s="0" t="s">
        <v>67</v>
      </c>
      <c r="R20" s="0" t="s">
        <v>23</v>
      </c>
      <c r="S20" s="0" t="s">
        <v>24</v>
      </c>
      <c r="T20" s="0" t="n">
        <v>0.16672478017128</v>
      </c>
      <c r="U20" s="0" t="n">
        <f aca="false">(U19+T20)</f>
        <v>2.65783563088908</v>
      </c>
      <c r="V20" s="2" t="n">
        <f aca="false">U20/SUM(T$5:T$39)</f>
        <v>0.454835019998215</v>
      </c>
      <c r="W20" s="2" t="n">
        <f aca="false">ABS(T20-T$40)</f>
        <v>0.000232814437075401</v>
      </c>
      <c r="X20" s="0" t="s">
        <v>20</v>
      </c>
      <c r="Y20" s="0" t="s">
        <v>25</v>
      </c>
      <c r="Z20" s="0" t="s">
        <v>65</v>
      </c>
      <c r="AA20" s="0" t="s">
        <v>23</v>
      </c>
      <c r="AB20" s="0" t="s">
        <v>24</v>
      </c>
      <c r="AC20" s="0" t="n">
        <v>0.060587502088247</v>
      </c>
      <c r="AD20" s="0" t="n">
        <f aca="false">(AD19+AC20)</f>
        <v>0.964840581060268</v>
      </c>
      <c r="AE20" s="2" t="n">
        <f aca="false">AD20/SUM(AC$5:AC$39)</f>
        <v>0.449160534528203</v>
      </c>
      <c r="AF20" s="2" t="n">
        <f aca="false">ABS(AC20-AC$40)</f>
        <v>0.000786709636599311</v>
      </c>
      <c r="AG20" s="0" t="s">
        <v>20</v>
      </c>
      <c r="AH20" s="0" t="s">
        <v>26</v>
      </c>
      <c r="AI20" s="0" t="s">
        <v>65</v>
      </c>
      <c r="AJ20" s="0" t="s">
        <v>23</v>
      </c>
      <c r="AK20" s="0" t="s">
        <v>24</v>
      </c>
      <c r="AL20" s="0" t="n">
        <v>0.040602159857281</v>
      </c>
      <c r="AM20" s="0" t="n">
        <f aca="false">(AM19+AL20)</f>
        <v>0.646420113774366</v>
      </c>
      <c r="AN20" s="2" t="n">
        <f aca="false">AM20/SUM(AL$5:AL$39)</f>
        <v>0.452896312387752</v>
      </c>
      <c r="AO20" s="2" t="n">
        <f aca="false">ABS(AL20-AL$40)</f>
        <v>0.000177916294070997</v>
      </c>
      <c r="AP20" s="0" t="s">
        <v>20</v>
      </c>
      <c r="AQ20" s="0" t="s">
        <v>28</v>
      </c>
      <c r="AR20" s="0" t="s">
        <v>61</v>
      </c>
      <c r="AS20" s="0" t="s">
        <v>23</v>
      </c>
      <c r="AT20" s="0" t="s">
        <v>24</v>
      </c>
      <c r="AU20" s="0" t="n">
        <v>0.032503522579041</v>
      </c>
      <c r="AV20" s="0" t="n">
        <f aca="false">(AV19+AU20)</f>
        <v>0.517020017381545</v>
      </c>
      <c r="AW20" s="2" t="n">
        <f aca="false">AV20/SUM(AU$5:AU$39)</f>
        <v>0.444190048602177</v>
      </c>
      <c r="AX20" s="2" t="n">
        <f aca="false">ABS(AU20-AU$40)</f>
        <v>0.000752513982565033</v>
      </c>
      <c r="AY20" s="0" t="s">
        <v>20</v>
      </c>
      <c r="AZ20" s="0" t="s">
        <v>29</v>
      </c>
      <c r="BA20" s="0" t="s">
        <v>57</v>
      </c>
      <c r="BB20" s="0" t="s">
        <v>23</v>
      </c>
      <c r="BC20" s="0" t="s">
        <v>24</v>
      </c>
      <c r="BD20" s="0" t="n">
        <v>0.027832807047896</v>
      </c>
      <c r="BE20" s="0" t="n">
        <f aca="false">(BE19+BD20)</f>
        <v>0.442158745388004</v>
      </c>
      <c r="BF20" s="2" t="n">
        <f aca="false">BE20/SUM(BD$5:BD$39)</f>
        <v>0.434141917475459</v>
      </c>
      <c r="BG20" s="2" t="n">
        <f aca="false">ABS(BD20-BD$40)</f>
        <v>0.00126621910591911</v>
      </c>
      <c r="BH20" s="0" t="n">
        <f aca="false">1/35+BH19</f>
        <v>0.457142857142857</v>
      </c>
      <c r="BL20" s="0" t="s">
        <v>20</v>
      </c>
      <c r="BM20" s="0" t="s">
        <v>35</v>
      </c>
      <c r="BN20" s="0" t="s">
        <v>41</v>
      </c>
      <c r="BO20" s="0" t="s">
        <v>23</v>
      </c>
      <c r="BP20" s="0" t="s">
        <v>24</v>
      </c>
      <c r="BQ20" s="0" t="n">
        <v>0.024975894255154</v>
      </c>
      <c r="BR20" s="0" t="n">
        <f aca="false">(BR19+BQ20)</f>
        <v>0.371806877183898</v>
      </c>
      <c r="BS20" s="2" t="n">
        <f aca="false">BR20/SUM(BQ$6:BQ$40)</f>
        <v>0.402312278466327</v>
      </c>
      <c r="BT20" s="2" t="n">
        <f aca="false">ABS(BQ20-BQ$40)</f>
        <v>0.041437907610268</v>
      </c>
      <c r="BU20" s="0" t="s">
        <v>20</v>
      </c>
      <c r="BV20" s="0" t="s">
        <v>36</v>
      </c>
      <c r="BW20" s="0" t="s">
        <v>62</v>
      </c>
      <c r="BX20" s="0" t="s">
        <v>23</v>
      </c>
      <c r="BY20" s="0" t="s">
        <v>24</v>
      </c>
      <c r="BZ20" s="0" t="n">
        <v>0.023015830820064</v>
      </c>
      <c r="CA20" s="0" t="n">
        <f aca="false">(CA19+BZ20)</f>
        <v>0.342820893821559</v>
      </c>
      <c r="CB20" s="2" t="n">
        <f aca="false">CA20/SUM(BZ$6:BZ$40)</f>
        <v>0.421543138912675</v>
      </c>
      <c r="CC20" s="2" t="n">
        <f aca="false">ABS(BZ20-BZ$40)</f>
        <v>0.001227583229937</v>
      </c>
      <c r="CD20" s="0" t="s">
        <v>20</v>
      </c>
      <c r="CE20" s="0" t="s">
        <v>38</v>
      </c>
      <c r="CF20" s="0" t="s">
        <v>54</v>
      </c>
      <c r="CG20" s="0" t="s">
        <v>23</v>
      </c>
      <c r="CH20" s="0" t="s">
        <v>24</v>
      </c>
      <c r="CI20" s="0" t="n">
        <v>0.02148608643389</v>
      </c>
      <c r="CJ20" s="0" t="n">
        <f aca="false">(CJ19+CI20)</f>
        <v>0.31931049372086</v>
      </c>
      <c r="CK20" s="2" t="n">
        <f aca="false">CJ20/SUM(CI$6:CI$40)</f>
        <v>0.417361102978205</v>
      </c>
      <c r="CL20" s="2" t="n">
        <f aca="false">ABS(CI20-CI$40)</f>
        <v>0.003134565631903</v>
      </c>
      <c r="CM20" s="0" t="s">
        <v>20</v>
      </c>
      <c r="CN20" s="0" t="s">
        <v>40</v>
      </c>
      <c r="CO20" s="0" t="s">
        <v>65</v>
      </c>
      <c r="CP20" s="0" t="s">
        <v>23</v>
      </c>
      <c r="CQ20" s="0" t="s">
        <v>24</v>
      </c>
      <c r="CR20" s="0" t="n">
        <v>0.020442739802678</v>
      </c>
      <c r="CS20" s="0" t="n">
        <f aca="false">(CS19+CR20)</f>
        <v>0.303354191037413</v>
      </c>
      <c r="CT20" s="2" t="n">
        <f aca="false">CS20/SUM(CR$6:CR$40)</f>
        <v>0.418089549969078</v>
      </c>
      <c r="CU20" s="2" t="n">
        <f aca="false">ABS(CR20-CR$40)</f>
        <v>0.002761436574943</v>
      </c>
      <c r="CV20" s="0" t="s">
        <v>20</v>
      </c>
      <c r="CW20" s="0" t="s">
        <v>42</v>
      </c>
      <c r="CX20" s="0" t="s">
        <v>70</v>
      </c>
      <c r="CY20" s="0" t="s">
        <v>23</v>
      </c>
      <c r="CZ20" s="0" t="s">
        <v>24</v>
      </c>
      <c r="DA20" s="0" t="n">
        <v>0.019447433690804</v>
      </c>
      <c r="DB20" s="0" t="n">
        <f aca="false">(DB19+DA20)</f>
        <v>0.289350126468855</v>
      </c>
      <c r="DC20" s="2" t="n">
        <f aca="false">DB20/SUM(DA$6:DA$40)</f>
        <v>0.41984543480455</v>
      </c>
      <c r="DD20" s="2" t="n">
        <f aca="false">ABS(DA20-DA$40)</f>
        <v>0.004933515992124</v>
      </c>
      <c r="DE20" s="0" t="n">
        <f aca="false">1/35+DE19</f>
        <v>0.428571428571429</v>
      </c>
      <c r="DJ20" s="4"/>
      <c r="DK20" s="0" t="n">
        <v>0.4</v>
      </c>
      <c r="DL20" s="2" t="n">
        <v>0.0161748508326681</v>
      </c>
      <c r="DM20" s="2" t="n">
        <v>8.60925222170519E-006</v>
      </c>
      <c r="DN20" s="0" t="n">
        <v>0.000700781086038703</v>
      </c>
    </row>
    <row r="21" customFormat="false" ht="12.8" hidden="false" customHeight="false" outlineLevel="0" collapsed="false">
      <c r="B21" s="0" t="n">
        <v>0.025015668595935</v>
      </c>
      <c r="D21" s="0" t="n">
        <f aca="false">POWER(B21-$C$3, 2)/($F$3-1)</f>
        <v>5.67713938446116E-008</v>
      </c>
      <c r="O21" s="0" t="s">
        <v>20</v>
      </c>
      <c r="P21" s="0" t="s">
        <v>21</v>
      </c>
      <c r="Q21" s="0" t="s">
        <v>58</v>
      </c>
      <c r="R21" s="0" t="s">
        <v>23</v>
      </c>
      <c r="S21" s="0" t="s">
        <v>24</v>
      </c>
      <c r="T21" s="0" t="n">
        <v>0.16679610785588</v>
      </c>
      <c r="U21" s="0" t="n">
        <f aca="false">(U20+T21)</f>
        <v>2.82463173874496</v>
      </c>
      <c r="V21" s="2" t="n">
        <f aca="false">U21/SUM(T$5:T$39)</f>
        <v>0.48337881336548</v>
      </c>
      <c r="W21" s="2" t="n">
        <f aca="false">ABS(T21-T$40)</f>
        <v>0.000161486752475404</v>
      </c>
      <c r="X21" s="0" t="s">
        <v>20</v>
      </c>
      <c r="Y21" s="0" t="s">
        <v>25</v>
      </c>
      <c r="Z21" s="0" t="s">
        <v>68</v>
      </c>
      <c r="AA21" s="0" t="s">
        <v>23</v>
      </c>
      <c r="AB21" s="0" t="s">
        <v>24</v>
      </c>
      <c r="AC21" s="0" t="n">
        <v>0.060601930567375</v>
      </c>
      <c r="AD21" s="0" t="n">
        <f aca="false">(AD20+AC21)</f>
        <v>1.02544251162764</v>
      </c>
      <c r="AE21" s="2" t="n">
        <f aca="false">AD21/SUM(AC$5:AC$39)</f>
        <v>0.477372444414053</v>
      </c>
      <c r="AF21" s="2" t="n">
        <f aca="false">ABS(AC21-AC$40)</f>
        <v>0.000772281157471307</v>
      </c>
      <c r="AG21" s="0" t="s">
        <v>20</v>
      </c>
      <c r="AH21" s="0" t="s">
        <v>26</v>
      </c>
      <c r="AI21" s="0" t="s">
        <v>68</v>
      </c>
      <c r="AJ21" s="0" t="s">
        <v>23</v>
      </c>
      <c r="AK21" s="0" t="s">
        <v>24</v>
      </c>
      <c r="AL21" s="0" t="n">
        <v>0.040612752346918</v>
      </c>
      <c r="AM21" s="0" t="n">
        <f aca="false">(AM20+AL21)</f>
        <v>0.687032866121284</v>
      </c>
      <c r="AN21" s="2" t="n">
        <f aca="false">AM21/SUM(AL$5:AL$39)</f>
        <v>0.481350510179401</v>
      </c>
      <c r="AO21" s="2" t="n">
        <f aca="false">ABS(AL21-AL$40)</f>
        <v>0.000167323804433996</v>
      </c>
      <c r="AP21" s="0" t="s">
        <v>20</v>
      </c>
      <c r="AQ21" s="0" t="s">
        <v>28</v>
      </c>
      <c r="AR21" s="0" t="s">
        <v>64</v>
      </c>
      <c r="AS21" s="0" t="s">
        <v>23</v>
      </c>
      <c r="AT21" s="0" t="s">
        <v>24</v>
      </c>
      <c r="AU21" s="0" t="n">
        <v>0.032524615566614</v>
      </c>
      <c r="AV21" s="0" t="n">
        <f aca="false">(AV20+AU21)</f>
        <v>0.549544632948159</v>
      </c>
      <c r="AW21" s="2" t="n">
        <f aca="false">AV21/SUM(AU$5:AU$39)</f>
        <v>0.472133087717895</v>
      </c>
      <c r="AX21" s="2" t="n">
        <f aca="false">ABS(AU21-AU$40)</f>
        <v>0.00073142099499203</v>
      </c>
      <c r="AY21" s="0" t="s">
        <v>20</v>
      </c>
      <c r="AZ21" s="0" t="s">
        <v>29</v>
      </c>
      <c r="BA21" s="0" t="s">
        <v>48</v>
      </c>
      <c r="BB21" s="0" t="s">
        <v>23</v>
      </c>
      <c r="BC21" s="0" t="s">
        <v>24</v>
      </c>
      <c r="BD21" s="0" t="n">
        <v>0.02784004468274</v>
      </c>
      <c r="BE21" s="0" t="n">
        <f aca="false">(BE20+BD21)</f>
        <v>0.469998790070744</v>
      </c>
      <c r="BF21" s="2" t="n">
        <f aca="false">BE21/SUM(BD$5:BD$39)</f>
        <v>0.461477191304683</v>
      </c>
      <c r="BG21" s="2" t="n">
        <f aca="false">ABS(BD21-BD$40)</f>
        <v>0.00125898147107511</v>
      </c>
      <c r="BH21" s="0" t="n">
        <f aca="false">1/35+BH20</f>
        <v>0.485714285714286</v>
      </c>
      <c r="BL21" s="0" t="s">
        <v>20</v>
      </c>
      <c r="BM21" s="0" t="s">
        <v>35</v>
      </c>
      <c r="BN21" s="0" t="s">
        <v>48</v>
      </c>
      <c r="BO21" s="0" t="s">
        <v>23</v>
      </c>
      <c r="BP21" s="0" t="s">
        <v>24</v>
      </c>
      <c r="BQ21" s="0" t="n">
        <v>0.024978472537378</v>
      </c>
      <c r="BR21" s="0" t="n">
        <f aca="false">(BR20+BQ21)</f>
        <v>0.396785349721276</v>
      </c>
      <c r="BS21" s="2" t="n">
        <f aca="false">BR21/SUM(BQ$6:BQ$40)</f>
        <v>0.429340143779724</v>
      </c>
      <c r="BT21" s="2" t="n">
        <f aca="false">ABS(BQ21-BQ$40)</f>
        <v>0.041435329328044</v>
      </c>
      <c r="BU21" s="0" t="s">
        <v>20</v>
      </c>
      <c r="BV21" s="0" t="s">
        <v>36</v>
      </c>
      <c r="BW21" s="0" t="s">
        <v>41</v>
      </c>
      <c r="BX21" s="0" t="s">
        <v>23</v>
      </c>
      <c r="BY21" s="0" t="s">
        <v>24</v>
      </c>
      <c r="BZ21" s="0" t="n">
        <v>0.023016251816603</v>
      </c>
      <c r="CA21" s="0" t="n">
        <f aca="false">(CA20+BZ21)</f>
        <v>0.365837145638162</v>
      </c>
      <c r="CB21" s="2" t="n">
        <f aca="false">CA21/SUM(BZ$6:BZ$40)</f>
        <v>0.449844631650237</v>
      </c>
      <c r="CC21" s="2" t="n">
        <f aca="false">ABS(BZ21-BZ$40)</f>
        <v>0.001227162233398</v>
      </c>
      <c r="CD21" s="0" t="s">
        <v>20</v>
      </c>
      <c r="CE21" s="0" t="s">
        <v>38</v>
      </c>
      <c r="CF21" s="0" t="s">
        <v>34</v>
      </c>
      <c r="CG21" s="0" t="s">
        <v>23</v>
      </c>
      <c r="CH21" s="0" t="s">
        <v>24</v>
      </c>
      <c r="CI21" s="0" t="n">
        <v>0.021534650170761</v>
      </c>
      <c r="CJ21" s="0" t="n">
        <f aca="false">(CJ20+CI21)</f>
        <v>0.340845143891621</v>
      </c>
      <c r="CK21" s="2" t="n">
        <f aca="false">CJ21/SUM(CI$6:CI$40)</f>
        <v>0.445508393857331</v>
      </c>
      <c r="CL21" s="2" t="n">
        <f aca="false">ABS(CI21-CI$40)</f>
        <v>0.003086001895032</v>
      </c>
      <c r="CM21" s="0" t="s">
        <v>20</v>
      </c>
      <c r="CN21" s="0" t="s">
        <v>40</v>
      </c>
      <c r="CO21" s="0" t="s">
        <v>71</v>
      </c>
      <c r="CP21" s="0" t="s">
        <v>23</v>
      </c>
      <c r="CQ21" s="0" t="s">
        <v>24</v>
      </c>
      <c r="CR21" s="0" t="n">
        <v>0.020444018384771</v>
      </c>
      <c r="CS21" s="0" t="n">
        <f aca="false">(CS20+CR21)</f>
        <v>0.323798209422184</v>
      </c>
      <c r="CT21" s="2" t="n">
        <f aca="false">CS21/SUM(CR$6:CR$40)</f>
        <v>0.4462659546425</v>
      </c>
      <c r="CU21" s="2" t="n">
        <f aca="false">ABS(CR21-CR$40)</f>
        <v>0.00276015799285</v>
      </c>
      <c r="CV21" s="0" t="s">
        <v>20</v>
      </c>
      <c r="CW21" s="0" t="s">
        <v>42</v>
      </c>
      <c r="CX21" s="0" t="s">
        <v>22</v>
      </c>
      <c r="CY21" s="0" t="s">
        <v>23</v>
      </c>
      <c r="CZ21" s="0" t="s">
        <v>24</v>
      </c>
      <c r="DA21" s="0" t="n">
        <v>0.01944927583426</v>
      </c>
      <c r="DB21" s="0" t="n">
        <f aca="false">(DB20+DA21)</f>
        <v>0.308799402303115</v>
      </c>
      <c r="DC21" s="2" t="n">
        <f aca="false">DB21/SUM(DA$6:DA$40)</f>
        <v>0.448066226579969</v>
      </c>
      <c r="DD21" s="2" t="n">
        <f aca="false">ABS(DA21-DA$40)</f>
        <v>0.004931673848668</v>
      </c>
      <c r="DE21" s="0" t="n">
        <f aca="false">1/35+DE20</f>
        <v>0.457142857142857</v>
      </c>
      <c r="DJ21" s="4"/>
      <c r="DK21" s="0" t="n">
        <v>0.5</v>
      </c>
      <c r="DL21" s="2" t="n">
        <v>0.0132056357859256</v>
      </c>
      <c r="DM21" s="2" t="n">
        <v>6.78659820886667E-006</v>
      </c>
      <c r="DN21" s="0" t="n">
        <v>0.000635184154559614</v>
      </c>
    </row>
    <row r="22" customFormat="false" ht="12.8" hidden="false" customHeight="false" outlineLevel="0" collapsed="false">
      <c r="B22" s="0" t="n">
        <v>0.0250807892038</v>
      </c>
      <c r="D22" s="0" t="n">
        <f aca="false">POWER(B22-$C$3, 2)/($F$3-1)</f>
        <v>5.157413371269E-008</v>
      </c>
      <c r="O22" s="0" t="s">
        <v>20</v>
      </c>
      <c r="P22" s="0" t="s">
        <v>21</v>
      </c>
      <c r="Q22" s="0" t="s">
        <v>65</v>
      </c>
      <c r="R22" s="0" t="s">
        <v>23</v>
      </c>
      <c r="S22" s="0" t="s">
        <v>24</v>
      </c>
      <c r="T22" s="0" t="n">
        <v>0.16680215192591</v>
      </c>
      <c r="U22" s="0" t="n">
        <f aca="false">(U21+T22)</f>
        <v>2.99143389067087</v>
      </c>
      <c r="V22" s="2" t="n">
        <f aca="false">U22/SUM(T$5:T$39)</f>
        <v>0.511923641053559</v>
      </c>
      <c r="W22" s="2" t="n">
        <f aca="false">ABS(T22-T$40)</f>
        <v>0.000155442682445411</v>
      </c>
      <c r="X22" s="0" t="s">
        <v>20</v>
      </c>
      <c r="Y22" s="0" t="s">
        <v>25</v>
      </c>
      <c r="Z22" s="0" t="s">
        <v>58</v>
      </c>
      <c r="AA22" s="0" t="s">
        <v>23</v>
      </c>
      <c r="AB22" s="0" t="s">
        <v>24</v>
      </c>
      <c r="AC22" s="0" t="n">
        <v>0.060610403177625</v>
      </c>
      <c r="AD22" s="0" t="n">
        <f aca="false">(AD21+AC22)</f>
        <v>1.08605291480527</v>
      </c>
      <c r="AE22" s="2" t="n">
        <f aca="false">AD22/SUM(AC$5:AC$39)</f>
        <v>0.505588298539214</v>
      </c>
      <c r="AF22" s="2" t="n">
        <f aca="false">ABS(AC22-AC$40)</f>
        <v>0.000763808547221308</v>
      </c>
      <c r="AG22" s="0" t="s">
        <v>20</v>
      </c>
      <c r="AH22" s="0" t="s">
        <v>26</v>
      </c>
      <c r="AI22" s="0" t="s">
        <v>60</v>
      </c>
      <c r="AJ22" s="0" t="s">
        <v>23</v>
      </c>
      <c r="AK22" s="0" t="s">
        <v>24</v>
      </c>
      <c r="AL22" s="0" t="n">
        <v>0.040625283267937</v>
      </c>
      <c r="AM22" s="0" t="n">
        <f aca="false">(AM21+AL22)</f>
        <v>0.727658149389221</v>
      </c>
      <c r="AN22" s="2" t="n">
        <f aca="false">AM22/SUM(AL$5:AL$39)</f>
        <v>0.509813487413087</v>
      </c>
      <c r="AO22" s="2" t="n">
        <f aca="false">ABS(AL22-AL$40)</f>
        <v>0.000154792883414995</v>
      </c>
      <c r="AP22" s="0" t="s">
        <v>20</v>
      </c>
      <c r="AQ22" s="0" t="s">
        <v>28</v>
      </c>
      <c r="AR22" s="0" t="s">
        <v>41</v>
      </c>
      <c r="AS22" s="0" t="s">
        <v>23</v>
      </c>
      <c r="AT22" s="0" t="s">
        <v>24</v>
      </c>
      <c r="AU22" s="0" t="n">
        <v>0.032538696071451</v>
      </c>
      <c r="AV22" s="0" t="n">
        <f aca="false">(AV21+AU22)</f>
        <v>0.58208332901961</v>
      </c>
      <c r="AW22" s="2" t="n">
        <f aca="false">AV22/SUM(AU$5:AU$39)</f>
        <v>0.50008822388966</v>
      </c>
      <c r="AX22" s="2" t="n">
        <f aca="false">ABS(AU22-AU$40)</f>
        <v>0.000717340490155031</v>
      </c>
      <c r="AY22" s="0" t="s">
        <v>20</v>
      </c>
      <c r="AZ22" s="0" t="s">
        <v>29</v>
      </c>
      <c r="BA22" s="0" t="s">
        <v>68</v>
      </c>
      <c r="BB22" s="0" t="s">
        <v>23</v>
      </c>
      <c r="BC22" s="0" t="s">
        <v>24</v>
      </c>
      <c r="BD22" s="0" t="n">
        <v>0.027859802182654</v>
      </c>
      <c r="BE22" s="0" t="n">
        <f aca="false">(BE21+BD22)</f>
        <v>0.497858592253398</v>
      </c>
      <c r="BF22" s="2" t="n">
        <f aca="false">BE22/SUM(BD$5:BD$39)</f>
        <v>0.488831864408459</v>
      </c>
      <c r="BG22" s="2" t="n">
        <f aca="false">ABS(BD22-BD$40)</f>
        <v>0.00123922397116111</v>
      </c>
      <c r="BH22" s="0" t="n">
        <f aca="false">1/35+BH21</f>
        <v>0.514285714285714</v>
      </c>
      <c r="BL22" s="0" t="s">
        <v>20</v>
      </c>
      <c r="BM22" s="0" t="s">
        <v>35</v>
      </c>
      <c r="BN22" s="0" t="s">
        <v>57</v>
      </c>
      <c r="BO22" s="0" t="s">
        <v>23</v>
      </c>
      <c r="BP22" s="0" t="s">
        <v>24</v>
      </c>
      <c r="BQ22" s="0" t="n">
        <v>0.025009198430763</v>
      </c>
      <c r="BR22" s="0" t="n">
        <f aca="false">(BR21+BQ22)</f>
        <v>0.421794548152039</v>
      </c>
      <c r="BS22" s="2" t="n">
        <f aca="false">BR22/SUM(BQ$6:BQ$40)</f>
        <v>0.456401255934248</v>
      </c>
      <c r="BT22" s="2" t="n">
        <f aca="false">ABS(BQ22-BQ$40)</f>
        <v>0.041404603434659</v>
      </c>
      <c r="BU22" s="0" t="s">
        <v>20</v>
      </c>
      <c r="BV22" s="0" t="s">
        <v>36</v>
      </c>
      <c r="BW22" s="0" t="s">
        <v>54</v>
      </c>
      <c r="BX22" s="0" t="s">
        <v>23</v>
      </c>
      <c r="BY22" s="0" t="s">
        <v>24</v>
      </c>
      <c r="BZ22" s="0" t="n">
        <v>0.023019264907532</v>
      </c>
      <c r="CA22" s="0" t="n">
        <f aca="false">(CA21+BZ22)</f>
        <v>0.388856410545694</v>
      </c>
      <c r="CB22" s="2" t="n">
        <f aca="false">CA22/SUM(BZ$6:BZ$40)</f>
        <v>0.478149829377288</v>
      </c>
      <c r="CC22" s="2" t="n">
        <f aca="false">ABS(BZ22-BZ$40)</f>
        <v>0.001224149142469</v>
      </c>
      <c r="CD22" s="0" t="s">
        <v>20</v>
      </c>
      <c r="CE22" s="0" t="s">
        <v>38</v>
      </c>
      <c r="CF22" s="0" t="s">
        <v>55</v>
      </c>
      <c r="CG22" s="0" t="s">
        <v>23</v>
      </c>
      <c r="CH22" s="0" t="s">
        <v>24</v>
      </c>
      <c r="CI22" s="0" t="n">
        <v>0.021549505896262</v>
      </c>
      <c r="CJ22" s="0" t="n">
        <f aca="false">(CJ21+CI22)</f>
        <v>0.362394649787883</v>
      </c>
      <c r="CK22" s="2" t="n">
        <f aca="false">CJ22/SUM(CI$6:CI$40)</f>
        <v>0.473675102206609</v>
      </c>
      <c r="CL22" s="2" t="n">
        <f aca="false">ABS(CI22-CI$40)</f>
        <v>0.003071146169531</v>
      </c>
      <c r="CM22" s="0" t="s">
        <v>20</v>
      </c>
      <c r="CN22" s="0" t="s">
        <v>40</v>
      </c>
      <c r="CO22" s="0" t="s">
        <v>55</v>
      </c>
      <c r="CP22" s="0" t="s">
        <v>23</v>
      </c>
      <c r="CQ22" s="0" t="s">
        <v>24</v>
      </c>
      <c r="CR22" s="0" t="n">
        <v>0.020447330520627</v>
      </c>
      <c r="CS22" s="0" t="n">
        <f aca="false">(CS21+CR22)</f>
        <v>0.344245539942811</v>
      </c>
      <c r="CT22" s="2" t="n">
        <f aca="false">CS22/SUM(CR$6:CR$40)</f>
        <v>0.474446924175845</v>
      </c>
      <c r="CU22" s="2" t="n">
        <f aca="false">ABS(CR22-CR$40)</f>
        <v>0.002756845856994</v>
      </c>
      <c r="CV22" s="0" t="s">
        <v>20</v>
      </c>
      <c r="CW22" s="0" t="s">
        <v>42</v>
      </c>
      <c r="CX22" s="0" t="s">
        <v>72</v>
      </c>
      <c r="CY22" s="0" t="s">
        <v>23</v>
      </c>
      <c r="CZ22" s="0" t="s">
        <v>24</v>
      </c>
      <c r="DA22" s="0" t="n">
        <v>0.019466928220139</v>
      </c>
      <c r="DB22" s="0" t="n">
        <f aca="false">(DB21+DA22)</f>
        <v>0.328266330523254</v>
      </c>
      <c r="DC22" s="2" t="n">
        <f aca="false">DB22/SUM(DA$6:DA$40)</f>
        <v>0.476312631869765</v>
      </c>
      <c r="DD22" s="2" t="n">
        <f aca="false">ABS(DA22-DA$40)</f>
        <v>0.004914021462789</v>
      </c>
      <c r="DE22" s="0" t="n">
        <f aca="false">1/35+DE21</f>
        <v>0.485714285714286</v>
      </c>
      <c r="DK22" s="0" t="n">
        <v>0.6</v>
      </c>
      <c r="DL22" s="0" t="n">
        <v>0.0113037003599791</v>
      </c>
    </row>
    <row r="23" customFormat="false" ht="12.8" hidden="false" customHeight="false" outlineLevel="0" collapsed="false">
      <c r="B23" s="0" t="n">
        <v>0.025161103481718</v>
      </c>
      <c r="D23" s="0" t="n">
        <f aca="false">POWER(B23-$C$3, 2)/($F$3-1)</f>
        <v>4.55078144633079E-008</v>
      </c>
      <c r="O23" s="0" t="s">
        <v>20</v>
      </c>
      <c r="P23" s="0" t="s">
        <v>21</v>
      </c>
      <c r="Q23" s="0" t="s">
        <v>61</v>
      </c>
      <c r="R23" s="0" t="s">
        <v>23</v>
      </c>
      <c r="S23" s="0" t="s">
        <v>24</v>
      </c>
      <c r="T23" s="0" t="n">
        <v>0.16681831666042</v>
      </c>
      <c r="U23" s="0" t="n">
        <f aca="false">(U22+T23)</f>
        <v>3.15825220733129</v>
      </c>
      <c r="V23" s="2" t="n">
        <f aca="false">U23/SUM(T$5:T$39)</f>
        <v>0.540471235010274</v>
      </c>
      <c r="W23" s="2" t="n">
        <f aca="false">ABS(T23-T$40)</f>
        <v>0.000139277947935418</v>
      </c>
      <c r="X23" s="0" t="s">
        <v>20</v>
      </c>
      <c r="Y23" s="0" t="s">
        <v>25</v>
      </c>
      <c r="Z23" s="0" t="s">
        <v>61</v>
      </c>
      <c r="AA23" s="0" t="s">
        <v>23</v>
      </c>
      <c r="AB23" s="0" t="s">
        <v>24</v>
      </c>
      <c r="AC23" s="0" t="n">
        <v>0.060617314904637</v>
      </c>
      <c r="AD23" s="0" t="n">
        <f aca="false">(AD22+AC23)</f>
        <v>1.14667022970991</v>
      </c>
      <c r="AE23" s="2" t="n">
        <f aca="false">AD23/SUM(AC$5:AC$39)</f>
        <v>0.533807370268464</v>
      </c>
      <c r="AF23" s="2" t="n">
        <f aca="false">ABS(AC23-AC$40)</f>
        <v>0.00075689682020931</v>
      </c>
      <c r="AG23" s="0" t="s">
        <v>20</v>
      </c>
      <c r="AH23" s="0" t="s">
        <v>26</v>
      </c>
      <c r="AI23" s="0" t="s">
        <v>41</v>
      </c>
      <c r="AJ23" s="0" t="s">
        <v>23</v>
      </c>
      <c r="AK23" s="0" t="s">
        <v>24</v>
      </c>
      <c r="AL23" s="0" t="n">
        <v>0.040649450353071</v>
      </c>
      <c r="AM23" s="0" t="n">
        <f aca="false">(AM22+AL23)</f>
        <v>0.768307599742292</v>
      </c>
      <c r="AN23" s="2" t="n">
        <f aca="false">AM23/SUM(AL$5:AL$39)</f>
        <v>0.538293396644255</v>
      </c>
      <c r="AO23" s="2" t="n">
        <f aca="false">ABS(AL23-AL$40)</f>
        <v>0.000130625798280992</v>
      </c>
      <c r="AP23" s="0" t="s">
        <v>20</v>
      </c>
      <c r="AQ23" s="0" t="s">
        <v>28</v>
      </c>
      <c r="AR23" s="0" t="s">
        <v>66</v>
      </c>
      <c r="AS23" s="0" t="s">
        <v>23</v>
      </c>
      <c r="AT23" s="0" t="s">
        <v>24</v>
      </c>
      <c r="AU23" s="0" t="n">
        <v>0.032592448468497</v>
      </c>
      <c r="AV23" s="0" t="n">
        <f aca="false">(AV22+AU23)</f>
        <v>0.614675777488107</v>
      </c>
      <c r="AW23" s="2" t="n">
        <f aca="false">AV23/SUM(AU$5:AU$39)</f>
        <v>0.528089540632879</v>
      </c>
      <c r="AX23" s="2" t="n">
        <f aca="false">ABS(AU23-AU$40)</f>
        <v>0.000663588093109034</v>
      </c>
      <c r="AY23" s="0" t="s">
        <v>20</v>
      </c>
      <c r="AZ23" s="0" t="s">
        <v>29</v>
      </c>
      <c r="BA23" s="0" t="s">
        <v>71</v>
      </c>
      <c r="BB23" s="0" t="s">
        <v>23</v>
      </c>
      <c r="BC23" s="0" t="s">
        <v>24</v>
      </c>
      <c r="BD23" s="0" t="n">
        <v>0.027873932165627</v>
      </c>
      <c r="BE23" s="0" t="n">
        <f aca="false">(BE22+BD23)</f>
        <v>0.525732524419025</v>
      </c>
      <c r="BF23" s="2" t="n">
        <f aca="false">BE23/SUM(BD$5:BD$39)</f>
        <v>0.516200411302962</v>
      </c>
      <c r="BG23" s="2" t="n">
        <f aca="false">ABS(BD23-BD$40)</f>
        <v>0.00122509398818811</v>
      </c>
      <c r="BH23" s="0" t="n">
        <f aca="false">1/35+BH22</f>
        <v>0.542857142857143</v>
      </c>
      <c r="BL23" s="0" t="s">
        <v>20</v>
      </c>
      <c r="BM23" s="0" t="s">
        <v>35</v>
      </c>
      <c r="BN23" s="0" t="s">
        <v>32</v>
      </c>
      <c r="BO23" s="0" t="s">
        <v>23</v>
      </c>
      <c r="BP23" s="0" t="s">
        <v>24</v>
      </c>
      <c r="BQ23" s="0" t="n">
        <v>0.025012592192919</v>
      </c>
      <c r="BR23" s="0" t="n">
        <f aca="false">(BR22+BQ23)</f>
        <v>0.446807140344958</v>
      </c>
      <c r="BS23" s="2" t="n">
        <f aca="false">BR23/SUM(BQ$6:BQ$40)</f>
        <v>0.483466040296763</v>
      </c>
      <c r="BT23" s="2" t="n">
        <f aca="false">ABS(BQ23-BQ$40)</f>
        <v>0.041401209672503</v>
      </c>
      <c r="BU23" s="0" t="s">
        <v>20</v>
      </c>
      <c r="BV23" s="0" t="s">
        <v>36</v>
      </c>
      <c r="BW23" s="0" t="s">
        <v>59</v>
      </c>
      <c r="BX23" s="0" t="s">
        <v>23</v>
      </c>
      <c r="BY23" s="0" t="s">
        <v>24</v>
      </c>
      <c r="BZ23" s="0" t="n">
        <v>0.023024888161216</v>
      </c>
      <c r="CA23" s="0" t="n">
        <f aca="false">(CA22+BZ23)</f>
        <v>0.41188129870691</v>
      </c>
      <c r="CB23" s="2" t="n">
        <f aca="false">CA23/SUM(BZ$6:BZ$40)</f>
        <v>0.506461941630412</v>
      </c>
      <c r="CC23" s="2" t="n">
        <f aca="false">ABS(BZ23-BZ$40)</f>
        <v>0.001218525888785</v>
      </c>
      <c r="CD23" s="0" t="s">
        <v>20</v>
      </c>
      <c r="CE23" s="0" t="s">
        <v>38</v>
      </c>
      <c r="CF23" s="0" t="s">
        <v>41</v>
      </c>
      <c r="CG23" s="0" t="s">
        <v>23</v>
      </c>
      <c r="CH23" s="0" t="s">
        <v>24</v>
      </c>
      <c r="CI23" s="0" t="n">
        <v>0.021555539488737</v>
      </c>
      <c r="CJ23" s="0" t="n">
        <f aca="false">(CJ22+CI23)</f>
        <v>0.38395018927662</v>
      </c>
      <c r="CK23" s="2" t="n">
        <f aca="false">CJ23/SUM(CI$6:CI$40)</f>
        <v>0.501849696882392</v>
      </c>
      <c r="CL23" s="2" t="n">
        <f aca="false">ABS(CI23-CI$40)</f>
        <v>0.003065112577056</v>
      </c>
      <c r="CM23" s="0" t="s">
        <v>20</v>
      </c>
      <c r="CN23" s="0" t="s">
        <v>40</v>
      </c>
      <c r="CO23" s="0" t="s">
        <v>31</v>
      </c>
      <c r="CP23" s="0" t="s">
        <v>23</v>
      </c>
      <c r="CQ23" s="0" t="s">
        <v>24</v>
      </c>
      <c r="CR23" s="0" t="n">
        <v>0.020496396607226</v>
      </c>
      <c r="CS23" s="0" t="n">
        <f aca="false">(CS22+CR23)</f>
        <v>0.364741936550037</v>
      </c>
      <c r="CT23" s="2" t="n">
        <f aca="false">CS23/SUM(CR$6:CR$40)</f>
        <v>0.502695517690236</v>
      </c>
      <c r="CU23" s="2" t="n">
        <f aca="false">ABS(CR23-CR$40)</f>
        <v>0.002707779770395</v>
      </c>
      <c r="CV23" s="0" t="s">
        <v>20</v>
      </c>
      <c r="CW23" s="0" t="s">
        <v>42</v>
      </c>
      <c r="CX23" s="0" t="s">
        <v>73</v>
      </c>
      <c r="CY23" s="0" t="s">
        <v>23</v>
      </c>
      <c r="CZ23" s="0" t="s">
        <v>24</v>
      </c>
      <c r="DA23" s="0" t="n">
        <v>0.01948902749703</v>
      </c>
      <c r="DB23" s="0" t="n">
        <f aca="false">(DB22+DA23)</f>
        <v>0.347755358020284</v>
      </c>
      <c r="DC23" s="2" t="n">
        <f aca="false">DB23/SUM(DA$6:DA$40)</f>
        <v>0.504591103088229</v>
      </c>
      <c r="DD23" s="2" t="n">
        <f aca="false">ABS(DA23-DA$40)</f>
        <v>0.004891922185898</v>
      </c>
      <c r="DE23" s="0" t="n">
        <f aca="false">1/35+DE22</f>
        <v>0.514285714285714</v>
      </c>
      <c r="DK23" s="0" t="n">
        <v>0.7</v>
      </c>
      <c r="DL23" s="0" t="n">
        <v>0.00997258260995516</v>
      </c>
    </row>
    <row r="24" customFormat="false" ht="12.8" hidden="false" customHeight="false" outlineLevel="0" collapsed="false">
      <c r="B24" s="0" t="n">
        <v>0.025183345910226</v>
      </c>
      <c r="D24" s="0" t="n">
        <f aca="false">POWER(B24-$C$3, 2)/($F$3-1)</f>
        <v>4.38948849561675E-008</v>
      </c>
      <c r="O24" s="0" t="s">
        <v>20</v>
      </c>
      <c r="P24" s="0" t="s">
        <v>21</v>
      </c>
      <c r="Q24" s="0" t="s">
        <v>43</v>
      </c>
      <c r="R24" s="0" t="s">
        <v>23</v>
      </c>
      <c r="S24" s="0" t="s">
        <v>24</v>
      </c>
      <c r="T24" s="0" t="n">
        <v>0.16683424154798</v>
      </c>
      <c r="U24" s="0" t="n">
        <f aca="false">(U23+T24)</f>
        <v>3.32508644887927</v>
      </c>
      <c r="V24" s="2" t="n">
        <f aca="false">U24/SUM(T$5:T$39)</f>
        <v>0.569021554190651</v>
      </c>
      <c r="W24" s="2" t="n">
        <f aca="false">ABS(T24-T$40)</f>
        <v>0.00012335306037542</v>
      </c>
      <c r="X24" s="0" t="s">
        <v>20</v>
      </c>
      <c r="Y24" s="0" t="s">
        <v>25</v>
      </c>
      <c r="Z24" s="0" t="s">
        <v>67</v>
      </c>
      <c r="AA24" s="0" t="s">
        <v>23</v>
      </c>
      <c r="AB24" s="0" t="s">
        <v>24</v>
      </c>
      <c r="AC24" s="0" t="n">
        <v>0.060720896745804</v>
      </c>
      <c r="AD24" s="0" t="n">
        <f aca="false">(AD23+AC24)</f>
        <v>1.20739112645571</v>
      </c>
      <c r="AE24" s="2" t="n">
        <f aca="false">AD24/SUM(AC$5:AC$39)</f>
        <v>0.562074662269601</v>
      </c>
      <c r="AF24" s="2" t="n">
        <f aca="false">ABS(AC24-AC$40)</f>
        <v>0.000653314979042308</v>
      </c>
      <c r="AG24" s="0" t="s">
        <v>20</v>
      </c>
      <c r="AH24" s="0" t="s">
        <v>26</v>
      </c>
      <c r="AI24" s="0" t="s">
        <v>64</v>
      </c>
      <c r="AJ24" s="0" t="s">
        <v>23</v>
      </c>
      <c r="AK24" s="0" t="s">
        <v>24</v>
      </c>
      <c r="AL24" s="0" t="n">
        <v>0.040745579415796</v>
      </c>
      <c r="AM24" s="0" t="n">
        <f aca="false">(AM23+AL24)</f>
        <v>0.809053179158088</v>
      </c>
      <c r="AN24" s="2" t="n">
        <f aca="false">AM24/SUM(AL$5:AL$39)</f>
        <v>0.566840656035316</v>
      </c>
      <c r="AO24" s="2" t="n">
        <f aca="false">ABS(AL24-AL$40)</f>
        <v>3.4496735555993E-005</v>
      </c>
      <c r="AP24" s="0" t="s">
        <v>20</v>
      </c>
      <c r="AQ24" s="0" t="s">
        <v>28</v>
      </c>
      <c r="AR24" s="0" t="s">
        <v>67</v>
      </c>
      <c r="AS24" s="0" t="s">
        <v>23</v>
      </c>
      <c r="AT24" s="0" t="s">
        <v>24</v>
      </c>
      <c r="AU24" s="0" t="n">
        <v>0.032593475902932</v>
      </c>
      <c r="AV24" s="0" t="n">
        <f aca="false">(AV23+AU24)</f>
        <v>0.647269253391039</v>
      </c>
      <c r="AW24" s="2" t="n">
        <f aca="false">AV24/SUM(AU$5:AU$39)</f>
        <v>0.556091740081094</v>
      </c>
      <c r="AX24" s="2" t="n">
        <f aca="false">ABS(AU24-AU$40)</f>
        <v>0.000662560658674032</v>
      </c>
      <c r="AY24" s="0" t="s">
        <v>20</v>
      </c>
      <c r="AZ24" s="0" t="s">
        <v>29</v>
      </c>
      <c r="BA24" s="0" t="s">
        <v>66</v>
      </c>
      <c r="BB24" s="0" t="s">
        <v>23</v>
      </c>
      <c r="BC24" s="0" t="s">
        <v>24</v>
      </c>
      <c r="BD24" s="0" t="n">
        <v>0.027884010254993</v>
      </c>
      <c r="BE24" s="0" t="n">
        <f aca="false">(BE23+BD24)</f>
        <v>0.553616534674018</v>
      </c>
      <c r="BF24" s="2" t="n">
        <f aca="false">BE24/SUM(BD$5:BD$39)</f>
        <v>0.543578853559905</v>
      </c>
      <c r="BG24" s="2" t="n">
        <f aca="false">ABS(BD24-BD$40)</f>
        <v>0.00121501589882211</v>
      </c>
      <c r="BH24" s="0" t="n">
        <f aca="false">1/35+BH23</f>
        <v>0.571428571428571</v>
      </c>
      <c r="BL24" s="0" t="s">
        <v>20</v>
      </c>
      <c r="BM24" s="0" t="s">
        <v>35</v>
      </c>
      <c r="BN24" s="0" t="s">
        <v>22</v>
      </c>
      <c r="BO24" s="0" t="s">
        <v>23</v>
      </c>
      <c r="BP24" s="0" t="s">
        <v>24</v>
      </c>
      <c r="BQ24" s="0" t="n">
        <v>0.025015668595935</v>
      </c>
      <c r="BR24" s="0" t="n">
        <f aca="false">(BR23+BQ24)</f>
        <v>0.471822808940893</v>
      </c>
      <c r="BS24" s="2" t="n">
        <f aca="false">BR24/SUM(BQ$6:BQ$40)</f>
        <v>0.510534153469967</v>
      </c>
      <c r="BT24" s="2" t="n">
        <f aca="false">ABS(BQ24-BQ$40)</f>
        <v>0.041398133269487</v>
      </c>
      <c r="BU24" s="0" t="s">
        <v>20</v>
      </c>
      <c r="BV24" s="0" t="s">
        <v>36</v>
      </c>
      <c r="BW24" s="0" t="s">
        <v>70</v>
      </c>
      <c r="BX24" s="0" t="s">
        <v>23</v>
      </c>
      <c r="BY24" s="0" t="s">
        <v>24</v>
      </c>
      <c r="BZ24" s="0" t="n">
        <v>0.023109678759254</v>
      </c>
      <c r="CA24" s="0" t="n">
        <f aca="false">(CA23+BZ24)</f>
        <v>0.434990977466164</v>
      </c>
      <c r="CB24" s="2" t="n">
        <f aca="false">CA24/SUM(BZ$6:BZ$40)</f>
        <v>0.534878315016657</v>
      </c>
      <c r="CC24" s="2" t="n">
        <f aca="false">ABS(BZ24-BZ$40)</f>
        <v>0.001133735290747</v>
      </c>
      <c r="CD24" s="0" t="s">
        <v>20</v>
      </c>
      <c r="CE24" s="0" t="s">
        <v>38</v>
      </c>
      <c r="CF24" s="0" t="s">
        <v>31</v>
      </c>
      <c r="CG24" s="0" t="s">
        <v>23</v>
      </c>
      <c r="CH24" s="0" t="s">
        <v>24</v>
      </c>
      <c r="CI24" s="0" t="n">
        <v>0.021557466915812</v>
      </c>
      <c r="CJ24" s="0" t="n">
        <f aca="false">(CJ23+CI24)</f>
        <v>0.405507656192432</v>
      </c>
      <c r="CK24" s="2" t="n">
        <f aca="false">CJ24/SUM(CI$6:CI$40)</f>
        <v>0.530026810839896</v>
      </c>
      <c r="CL24" s="2" t="n">
        <f aca="false">ABS(CI24-CI$40)</f>
        <v>0.003063185149981</v>
      </c>
      <c r="CM24" s="0" t="s">
        <v>20</v>
      </c>
      <c r="CN24" s="0" t="s">
        <v>40</v>
      </c>
      <c r="CO24" s="0" t="s">
        <v>34</v>
      </c>
      <c r="CP24" s="0" t="s">
        <v>23</v>
      </c>
      <c r="CQ24" s="0" t="s">
        <v>24</v>
      </c>
      <c r="CR24" s="0" t="n">
        <v>0.020497573302213</v>
      </c>
      <c r="CS24" s="0" t="n">
        <f aca="false">(CS23+CR24)</f>
        <v>0.38523950985225</v>
      </c>
      <c r="CT24" s="2" t="n">
        <f aca="false">CS24/SUM(CR$6:CR$40)</f>
        <v>0.53094573295205</v>
      </c>
      <c r="CU24" s="2" t="n">
        <f aca="false">ABS(CR24-CR$40)</f>
        <v>0.002706603075408</v>
      </c>
      <c r="CV24" s="0" t="s">
        <v>20</v>
      </c>
      <c r="CW24" s="0" t="s">
        <v>42</v>
      </c>
      <c r="CX24" s="0" t="s">
        <v>54</v>
      </c>
      <c r="CY24" s="0" t="s">
        <v>23</v>
      </c>
      <c r="CZ24" s="0" t="s">
        <v>24</v>
      </c>
      <c r="DA24" s="0" t="n">
        <v>0.019509020419689</v>
      </c>
      <c r="DB24" s="0" t="n">
        <f aca="false">(DB23+DA24)</f>
        <v>0.367264378439973</v>
      </c>
      <c r="DC24" s="2" t="n">
        <f aca="false">DB24/SUM(DA$6:DA$40)</f>
        <v>0.532898583927007</v>
      </c>
      <c r="DD24" s="2" t="n">
        <f aca="false">ABS(DA24-DA$40)</f>
        <v>0.004871929263239</v>
      </c>
      <c r="DE24" s="0" t="n">
        <f aca="false">1/35+DE23</f>
        <v>0.542857142857143</v>
      </c>
      <c r="DK24" s="0" t="n">
        <v>0.8</v>
      </c>
      <c r="DL24" s="0" t="n">
        <v>0.00899276737639908</v>
      </c>
    </row>
    <row r="25" customFormat="false" ht="12.8" hidden="false" customHeight="false" outlineLevel="0" collapsed="false">
      <c r="B25" s="0" t="n">
        <v>0.025286537031865</v>
      </c>
      <c r="D25" s="0" t="n">
        <f aca="false">POWER(B25-$C$3, 2)/($F$3-1)</f>
        <v>3.67925838554099E-008</v>
      </c>
      <c r="O25" s="0" t="s">
        <v>20</v>
      </c>
      <c r="P25" s="0" t="s">
        <v>21</v>
      </c>
      <c r="Q25" s="0" t="s">
        <v>52</v>
      </c>
      <c r="R25" s="0" t="s">
        <v>23</v>
      </c>
      <c r="S25" s="0" t="s">
        <v>24</v>
      </c>
      <c r="T25" s="0" t="n">
        <v>0.16693820236791</v>
      </c>
      <c r="U25" s="0" t="n">
        <f aca="false">(U24+T25)</f>
        <v>3.49202465124718</v>
      </c>
      <c r="V25" s="2" t="n">
        <f aca="false">U25/SUM(T$5:T$39)</f>
        <v>0.597589664170829</v>
      </c>
      <c r="W25" s="2" t="n">
        <f aca="false">ABS(T25-T$40)</f>
        <v>1.93922404454205E-005</v>
      </c>
      <c r="X25" s="0" t="s">
        <v>20</v>
      </c>
      <c r="Y25" s="0" t="s">
        <v>25</v>
      </c>
      <c r="Z25" s="0" t="s">
        <v>51</v>
      </c>
      <c r="AA25" s="0" t="s">
        <v>23</v>
      </c>
      <c r="AB25" s="0" t="s">
        <v>24</v>
      </c>
      <c r="AC25" s="0" t="n">
        <v>0.060724490115726</v>
      </c>
      <c r="AD25" s="0" t="n">
        <f aca="false">(AD24+AC25)</f>
        <v>1.26811561657144</v>
      </c>
      <c r="AE25" s="2" t="n">
        <f aca="false">AD25/SUM(AC$5:AC$39)</f>
        <v>0.590343627085902</v>
      </c>
      <c r="AF25" s="2" t="n">
        <f aca="false">ABS(AC25-AC$40)</f>
        <v>0.000649721609120309</v>
      </c>
      <c r="AG25" s="0" t="s">
        <v>20</v>
      </c>
      <c r="AH25" s="0" t="s">
        <v>26</v>
      </c>
      <c r="AI25" s="0" t="s">
        <v>71</v>
      </c>
      <c r="AJ25" s="0" t="s">
        <v>23</v>
      </c>
      <c r="AK25" s="0" t="s">
        <v>24</v>
      </c>
      <c r="AL25" s="0" t="n">
        <v>0.040754955413176</v>
      </c>
      <c r="AM25" s="0" t="n">
        <f aca="false">(AM24+AL25)</f>
        <v>0.849808134571264</v>
      </c>
      <c r="AN25" s="2" t="n">
        <f aca="false">AM25/SUM(AL$5:AL$39)</f>
        <v>0.595394484458726</v>
      </c>
      <c r="AO25" s="2" t="n">
        <f aca="false">ABS(AL25-AL$40)</f>
        <v>2.5120738175996E-005</v>
      </c>
      <c r="AP25" s="0" t="s">
        <v>20</v>
      </c>
      <c r="AQ25" s="0" t="s">
        <v>28</v>
      </c>
      <c r="AR25" s="0" t="s">
        <v>68</v>
      </c>
      <c r="AS25" s="0" t="s">
        <v>23</v>
      </c>
      <c r="AT25" s="0" t="s">
        <v>24</v>
      </c>
      <c r="AU25" s="0" t="n">
        <v>0.032614012981142</v>
      </c>
      <c r="AV25" s="0" t="n">
        <f aca="false">(AV24+AU25)</f>
        <v>0.679883266372181</v>
      </c>
      <c r="AW25" s="2" t="n">
        <f aca="false">AV25/SUM(AU$5:AU$39)</f>
        <v>0.584111583654219</v>
      </c>
      <c r="AX25" s="2" t="n">
        <f aca="false">ABS(AU25-AU$40)</f>
        <v>0.00064202358046403</v>
      </c>
      <c r="AY25" s="0" t="s">
        <v>20</v>
      </c>
      <c r="AZ25" s="0" t="s">
        <v>29</v>
      </c>
      <c r="BA25" s="0" t="s">
        <v>70</v>
      </c>
      <c r="BB25" s="0" t="s">
        <v>23</v>
      </c>
      <c r="BC25" s="0" t="s">
        <v>24</v>
      </c>
      <c r="BD25" s="0" t="n">
        <v>0.027894894686626</v>
      </c>
      <c r="BE25" s="0" t="n">
        <f aca="false">(BE24+BD25)</f>
        <v>0.581511429360644</v>
      </c>
      <c r="BF25" s="2" t="n">
        <f aca="false">BE25/SUM(BD$5:BD$39)</f>
        <v>0.570967982901677</v>
      </c>
      <c r="BG25" s="2" t="n">
        <f aca="false">ABS(BD25-BD$40)</f>
        <v>0.00120413146718911</v>
      </c>
      <c r="BH25" s="0" t="n">
        <f aca="false">1/35+BH24</f>
        <v>0.6</v>
      </c>
      <c r="BL25" s="0" t="s">
        <v>20</v>
      </c>
      <c r="BM25" s="0" t="s">
        <v>35</v>
      </c>
      <c r="BN25" s="0" t="s">
        <v>63</v>
      </c>
      <c r="BO25" s="0" t="s">
        <v>23</v>
      </c>
      <c r="BP25" s="0" t="s">
        <v>24</v>
      </c>
      <c r="BQ25" s="0" t="n">
        <v>0.0250807892038</v>
      </c>
      <c r="BR25" s="0" t="n">
        <f aca="false">(BR24+BQ25)</f>
        <v>0.496903598144693</v>
      </c>
      <c r="BS25" s="2" t="n">
        <f aca="false">BR25/SUM(BQ$6:BQ$40)</f>
        <v>0.537672730159939</v>
      </c>
      <c r="BT25" s="2" t="n">
        <f aca="false">ABS(BQ25-BQ$40)</f>
        <v>0.041333012661622</v>
      </c>
      <c r="BU25" s="0" t="s">
        <v>20</v>
      </c>
      <c r="BV25" s="0" t="s">
        <v>36</v>
      </c>
      <c r="BW25" s="0" t="s">
        <v>71</v>
      </c>
      <c r="BX25" s="0" t="s">
        <v>23</v>
      </c>
      <c r="BY25" s="0" t="s">
        <v>24</v>
      </c>
      <c r="BZ25" s="0" t="n">
        <v>0.023143738380709</v>
      </c>
      <c r="CA25" s="0" t="n">
        <f aca="false">(CA24+BZ25)</f>
        <v>0.458134715846873</v>
      </c>
      <c r="CB25" s="2" t="n">
        <f aca="false">CA25/SUM(BZ$6:BZ$40)</f>
        <v>0.563336569163371</v>
      </c>
      <c r="CC25" s="2" t="n">
        <f aca="false">ABS(BZ25-BZ$40)</f>
        <v>0.001099675669292</v>
      </c>
      <c r="CD25" s="0" t="s">
        <v>20</v>
      </c>
      <c r="CE25" s="0" t="s">
        <v>38</v>
      </c>
      <c r="CF25" s="0" t="s">
        <v>57</v>
      </c>
      <c r="CG25" s="0" t="s">
        <v>23</v>
      </c>
      <c r="CH25" s="0" t="s">
        <v>24</v>
      </c>
      <c r="CI25" s="0" t="n">
        <v>0.021651247569384</v>
      </c>
      <c r="CJ25" s="0" t="n">
        <f aca="false">(CJ24+CI25)</f>
        <v>0.427158903761816</v>
      </c>
      <c r="CK25" s="2" t="n">
        <f aca="false">CJ25/SUM(CI$6:CI$40)</f>
        <v>0.558326502657453</v>
      </c>
      <c r="CL25" s="2" t="n">
        <f aca="false">ABS(CI25-CI$40)</f>
        <v>0.002969404496409</v>
      </c>
      <c r="CM25" s="0" t="s">
        <v>20</v>
      </c>
      <c r="CN25" s="0" t="s">
        <v>40</v>
      </c>
      <c r="CO25" s="0" t="s">
        <v>62</v>
      </c>
      <c r="CP25" s="0" t="s">
        <v>23</v>
      </c>
      <c r="CQ25" s="0" t="s">
        <v>24</v>
      </c>
      <c r="CR25" s="0" t="n">
        <v>0.020504601086623</v>
      </c>
      <c r="CS25" s="0" t="n">
        <f aca="false">(CS24+CR25)</f>
        <v>0.405744110938873</v>
      </c>
      <c r="CT25" s="2" t="n">
        <f aca="false">CS25/SUM(CR$6:CR$40)</f>
        <v>0.559205634063964</v>
      </c>
      <c r="CU25" s="2" t="n">
        <f aca="false">ABS(CR25-CR$40)</f>
        <v>0.002699575290998</v>
      </c>
      <c r="CV25" s="0" t="s">
        <v>20</v>
      </c>
      <c r="CW25" s="0" t="s">
        <v>42</v>
      </c>
      <c r="CX25" s="0" t="s">
        <v>62</v>
      </c>
      <c r="CY25" s="0" t="s">
        <v>23</v>
      </c>
      <c r="CZ25" s="0" t="s">
        <v>24</v>
      </c>
      <c r="DA25" s="0" t="n">
        <v>0.0195419403545</v>
      </c>
      <c r="DB25" s="0" t="n">
        <f aca="false">(DB24+DA25)</f>
        <v>0.386806318794473</v>
      </c>
      <c r="DC25" s="2" t="n">
        <f aca="false">DB25/SUM(DA$6:DA$40)</f>
        <v>0.561253831409309</v>
      </c>
      <c r="DD25" s="2" t="n">
        <f aca="false">ABS(DA25-DA$40)</f>
        <v>0.004839009328428</v>
      </c>
      <c r="DE25" s="0" t="n">
        <f aca="false">1/35+DE24</f>
        <v>0.571428571428571</v>
      </c>
      <c r="DK25" s="0" t="n">
        <v>0.9</v>
      </c>
      <c r="DL25" s="0" t="n">
        <v>0.00824210382887054</v>
      </c>
    </row>
    <row r="26" customFormat="false" ht="12.8" hidden="false" customHeight="false" outlineLevel="0" collapsed="false">
      <c r="B26" s="0" t="n">
        <v>0.02529053095319</v>
      </c>
      <c r="D26" s="0" t="n">
        <f aca="false">POWER(B26-$C$3, 2)/($F$3-1)</f>
        <v>3.65302863991738E-008</v>
      </c>
      <c r="O26" s="0" t="s">
        <v>20</v>
      </c>
      <c r="P26" s="0" t="s">
        <v>21</v>
      </c>
      <c r="Q26" s="0" t="s">
        <v>64</v>
      </c>
      <c r="R26" s="0" t="s">
        <v>23</v>
      </c>
      <c r="S26" s="0" t="s">
        <v>24</v>
      </c>
      <c r="T26" s="0" t="n">
        <v>0.16707864690698</v>
      </c>
      <c r="U26" s="0" t="n">
        <f aca="false">(U25+T26)</f>
        <v>3.65910329815416</v>
      </c>
      <c r="V26" s="2" t="n">
        <f aca="false">U26/SUM(T$5:T$39)</f>
        <v>0.62618180840429</v>
      </c>
      <c r="W26" s="2" t="n">
        <f aca="false">ABS(T26-T$40)</f>
        <v>0.00012105229862458</v>
      </c>
      <c r="X26" s="0" t="s">
        <v>20</v>
      </c>
      <c r="Y26" s="0" t="s">
        <v>25</v>
      </c>
      <c r="Z26" s="0" t="s">
        <v>64</v>
      </c>
      <c r="AA26" s="0" t="s">
        <v>23</v>
      </c>
      <c r="AB26" s="0" t="s">
        <v>24</v>
      </c>
      <c r="AC26" s="0" t="n">
        <v>0.060825140174796</v>
      </c>
      <c r="AD26" s="0" t="n">
        <f aca="false">(AD25+AC26)</f>
        <v>1.32894075674623</v>
      </c>
      <c r="AE26" s="2" t="n">
        <f aca="false">AD26/SUM(AC$5:AC$39)</f>
        <v>0.618659447346739</v>
      </c>
      <c r="AF26" s="2" t="n">
        <f aca="false">ABS(AC26-AC$40)</f>
        <v>0.000549071550050309</v>
      </c>
      <c r="AG26" s="0" t="s">
        <v>20</v>
      </c>
      <c r="AH26" s="0" t="s">
        <v>26</v>
      </c>
      <c r="AI26" s="0" t="s">
        <v>58</v>
      </c>
      <c r="AJ26" s="0" t="s">
        <v>23</v>
      </c>
      <c r="AK26" s="0" t="s">
        <v>24</v>
      </c>
      <c r="AL26" s="0" t="n">
        <v>0.040798184779855</v>
      </c>
      <c r="AM26" s="0" t="n">
        <f aca="false">(AM25+AL26)</f>
        <v>0.890606319351119</v>
      </c>
      <c r="AN26" s="2" t="n">
        <f aca="false">AM26/SUM(AL$5:AL$39)</f>
        <v>0.62397860033814</v>
      </c>
      <c r="AO26" s="2" t="n">
        <f aca="false">ABS(AL26-AL$40)</f>
        <v>1.81086285030024E-005</v>
      </c>
      <c r="AP26" s="0" t="s">
        <v>20</v>
      </c>
      <c r="AQ26" s="0" t="s">
        <v>28</v>
      </c>
      <c r="AR26" s="0" t="s">
        <v>70</v>
      </c>
      <c r="AS26" s="0" t="s">
        <v>23</v>
      </c>
      <c r="AT26" s="0" t="s">
        <v>24</v>
      </c>
      <c r="AU26" s="0" t="n">
        <v>0.032734390156242</v>
      </c>
      <c r="AV26" s="0" t="n">
        <f aca="false">(AV25+AU26)</f>
        <v>0.712617656528423</v>
      </c>
      <c r="AW26" s="2" t="n">
        <f aca="false">AV26/SUM(AU$5:AU$39)</f>
        <v>0.612234847484706</v>
      </c>
      <c r="AX26" s="2" t="n">
        <f aca="false">ABS(AU26-AU$40)</f>
        <v>0.000521646405364035</v>
      </c>
      <c r="AY26" s="0" t="s">
        <v>20</v>
      </c>
      <c r="AZ26" s="0" t="s">
        <v>29</v>
      </c>
      <c r="BA26" s="0" t="s">
        <v>67</v>
      </c>
      <c r="BB26" s="0" t="s">
        <v>23</v>
      </c>
      <c r="BC26" s="0" t="s">
        <v>24</v>
      </c>
      <c r="BD26" s="0" t="n">
        <v>0.027960054713543</v>
      </c>
      <c r="BE26" s="0" t="n">
        <f aca="false">(BE25+BD26)</f>
        <v>0.609471484074187</v>
      </c>
      <c r="BF26" s="2" t="n">
        <f aca="false">BE26/SUM(BD$5:BD$39)</f>
        <v>0.598421090846889</v>
      </c>
      <c r="BG26" s="2" t="n">
        <f aca="false">ABS(BD26-BD$40)</f>
        <v>0.00113897144027211</v>
      </c>
      <c r="BH26" s="0" t="n">
        <f aca="false">1/35+BH25</f>
        <v>0.628571428571429</v>
      </c>
      <c r="BL26" s="0" t="s">
        <v>20</v>
      </c>
      <c r="BM26" s="0" t="s">
        <v>35</v>
      </c>
      <c r="BN26" s="0" t="s">
        <v>68</v>
      </c>
      <c r="BO26" s="0" t="s">
        <v>23</v>
      </c>
      <c r="BP26" s="0" t="s">
        <v>24</v>
      </c>
      <c r="BQ26" s="0" t="n">
        <v>0.025161103481718</v>
      </c>
      <c r="BR26" s="0" t="n">
        <f aca="false">(BR25+BQ26)</f>
        <v>0.522064701626411</v>
      </c>
      <c r="BS26" s="2" t="n">
        <f aca="false">BR26/SUM(BQ$6:BQ$40)</f>
        <v>0.564898210622073</v>
      </c>
      <c r="BT26" s="2" t="n">
        <f aca="false">ABS(BQ26-BQ$40)</f>
        <v>0.041252698383704</v>
      </c>
      <c r="BU26" s="0" t="s">
        <v>20</v>
      </c>
      <c r="BV26" s="0" t="s">
        <v>36</v>
      </c>
      <c r="BW26" s="0" t="s">
        <v>57</v>
      </c>
      <c r="BX26" s="0" t="s">
        <v>23</v>
      </c>
      <c r="BY26" s="0" t="s">
        <v>24</v>
      </c>
      <c r="BZ26" s="0" t="n">
        <v>0.023167924390286</v>
      </c>
      <c r="CA26" s="0" t="n">
        <f aca="false">(CA25+BZ26)</f>
        <v>0.481302640237159</v>
      </c>
      <c r="CB26" s="2" t="n">
        <f aca="false">CA26/SUM(BZ$6:BZ$40)</f>
        <v>0.591824563173025</v>
      </c>
      <c r="CC26" s="2" t="n">
        <f aca="false">ABS(BZ26-BZ$40)</f>
        <v>0.001075489659715</v>
      </c>
      <c r="CD26" s="0" t="s">
        <v>20</v>
      </c>
      <c r="CE26" s="0" t="s">
        <v>38</v>
      </c>
      <c r="CF26" s="0" t="s">
        <v>59</v>
      </c>
      <c r="CG26" s="0" t="s">
        <v>23</v>
      </c>
      <c r="CH26" s="0" t="s">
        <v>24</v>
      </c>
      <c r="CI26" s="0" t="n">
        <v>0.02167124924202</v>
      </c>
      <c r="CJ26" s="0" t="n">
        <f aca="false">(CJ25+CI26)</f>
        <v>0.448830153003836</v>
      </c>
      <c r="CK26" s="2" t="n">
        <f aca="false">CJ26/SUM(CI$6:CI$40)</f>
        <v>0.58665233805725</v>
      </c>
      <c r="CL26" s="2" t="n">
        <f aca="false">ABS(CI26-CI$40)</f>
        <v>0.002949402823773</v>
      </c>
      <c r="CM26" s="0" t="s">
        <v>20</v>
      </c>
      <c r="CN26" s="0" t="s">
        <v>40</v>
      </c>
      <c r="CO26" s="0" t="s">
        <v>48</v>
      </c>
      <c r="CP26" s="0" t="s">
        <v>23</v>
      </c>
      <c r="CQ26" s="0" t="s">
        <v>24</v>
      </c>
      <c r="CR26" s="0" t="n">
        <v>0.020521149630868</v>
      </c>
      <c r="CS26" s="0" t="n">
        <f aca="false">(CS25+CR26)</f>
        <v>0.426265260569741</v>
      </c>
      <c r="CT26" s="2" t="n">
        <f aca="false">CS26/SUM(CR$6:CR$40)</f>
        <v>0.58748834275072</v>
      </c>
      <c r="CU26" s="2" t="n">
        <f aca="false">ABS(CR26-CR$40)</f>
        <v>0.002683026746753</v>
      </c>
      <c r="CV26" s="0" t="s">
        <v>20</v>
      </c>
      <c r="CW26" s="0" t="s">
        <v>42</v>
      </c>
      <c r="CX26" s="0" t="s">
        <v>31</v>
      </c>
      <c r="CY26" s="0" t="s">
        <v>23</v>
      </c>
      <c r="CZ26" s="0" t="s">
        <v>24</v>
      </c>
      <c r="DA26" s="0" t="n">
        <v>0.019572892117431</v>
      </c>
      <c r="DB26" s="0" t="n">
        <f aca="false">(DB25+DA26)</f>
        <v>0.406379210911904</v>
      </c>
      <c r="DC26" s="2" t="n">
        <f aca="false">DB26/SUM(DA$6:DA$40)</f>
        <v>0.58965398972861</v>
      </c>
      <c r="DD26" s="2" t="n">
        <f aca="false">ABS(DA26-DA$40)</f>
        <v>0.004808057565497</v>
      </c>
      <c r="DE26" s="0" t="n">
        <f aca="false">1/35+DE25</f>
        <v>0.6</v>
      </c>
      <c r="DK26" s="0" t="n">
        <v>1</v>
      </c>
      <c r="DL26" s="0" t="n">
        <v>0.00764642285895006</v>
      </c>
    </row>
    <row r="27" customFormat="false" ht="12.8" hidden="false" customHeight="false" outlineLevel="0" collapsed="false">
      <c r="B27" s="0" t="n">
        <v>0.0253191108757</v>
      </c>
      <c r="D27" s="0" t="n">
        <f aca="false">POWER(B27-$C$3, 2)/($F$3-1)</f>
        <v>3.46807049099756E-008</v>
      </c>
      <c r="O27" s="0" t="s">
        <v>20</v>
      </c>
      <c r="P27" s="0" t="s">
        <v>21</v>
      </c>
      <c r="Q27" s="0" t="s">
        <v>71</v>
      </c>
      <c r="R27" s="0" t="s">
        <v>23</v>
      </c>
      <c r="S27" s="0" t="s">
        <v>24</v>
      </c>
      <c r="T27" s="0" t="n">
        <v>0.16725127034435</v>
      </c>
      <c r="U27" s="0" t="n">
        <f aca="false">(U26+T27)</f>
        <v>3.82635456849851</v>
      </c>
      <c r="V27" s="2" t="n">
        <f aca="false">U27/SUM(T$5:T$39)</f>
        <v>0.654803493661159</v>
      </c>
      <c r="W27" s="2" t="n">
        <f aca="false">ABS(T27-T$40)</f>
        <v>0.000293675735994592</v>
      </c>
      <c r="X27" s="0" t="s">
        <v>20</v>
      </c>
      <c r="Y27" s="0" t="s">
        <v>25</v>
      </c>
      <c r="Z27" s="0" t="s">
        <v>70</v>
      </c>
      <c r="AA27" s="0" t="s">
        <v>23</v>
      </c>
      <c r="AB27" s="0" t="s">
        <v>24</v>
      </c>
      <c r="AC27" s="0" t="n">
        <v>0.06082632524506</v>
      </c>
      <c r="AD27" s="0" t="n">
        <f aca="false">(AD26+AC27)</f>
        <v>1.38976708199129</v>
      </c>
      <c r="AE27" s="2" t="n">
        <f aca="false">AD27/SUM(AC$5:AC$39)</f>
        <v>0.646975819291247</v>
      </c>
      <c r="AF27" s="2" t="n">
        <f aca="false">ABS(AC27-AC$40)</f>
        <v>0.000547886479786312</v>
      </c>
      <c r="AG27" s="0" t="s">
        <v>20</v>
      </c>
      <c r="AH27" s="0" t="s">
        <v>26</v>
      </c>
      <c r="AI27" s="0" t="s">
        <v>43</v>
      </c>
      <c r="AJ27" s="0" t="s">
        <v>23</v>
      </c>
      <c r="AK27" s="0" t="s">
        <v>24</v>
      </c>
      <c r="AL27" s="0" t="n">
        <v>0.040828187212369</v>
      </c>
      <c r="AM27" s="0" t="n">
        <f aca="false">(AM26+AL27)</f>
        <v>0.931434506563488</v>
      </c>
      <c r="AN27" s="2" t="n">
        <f aca="false">AM27/SUM(AL$5:AL$39)</f>
        <v>0.652583736589227</v>
      </c>
      <c r="AO27" s="2" t="n">
        <f aca="false">ABS(AL27-AL$40)</f>
        <v>4.81110610170074E-005</v>
      </c>
      <c r="AP27" s="0" t="s">
        <v>20</v>
      </c>
      <c r="AQ27" s="0" t="s">
        <v>28</v>
      </c>
      <c r="AR27" s="0" t="s">
        <v>71</v>
      </c>
      <c r="AS27" s="0" t="s">
        <v>23</v>
      </c>
      <c r="AT27" s="0" t="s">
        <v>24</v>
      </c>
      <c r="AU27" s="0" t="n">
        <v>0.032824149825623</v>
      </c>
      <c r="AV27" s="0" t="n">
        <f aca="false">(AV26+AU27)</f>
        <v>0.745441806354046</v>
      </c>
      <c r="AW27" s="2" t="n">
        <f aca="false">AV27/SUM(AU$5:AU$39)</f>
        <v>0.640435226998462</v>
      </c>
      <c r="AX27" s="2" t="n">
        <f aca="false">ABS(AU27-AU$40)</f>
        <v>0.000431886735983031</v>
      </c>
      <c r="AY27" s="0" t="s">
        <v>20</v>
      </c>
      <c r="AZ27" s="0" t="s">
        <v>29</v>
      </c>
      <c r="BA27" s="0" t="s">
        <v>63</v>
      </c>
      <c r="BB27" s="0" t="s">
        <v>23</v>
      </c>
      <c r="BC27" s="0" t="s">
        <v>24</v>
      </c>
      <c r="BD27" s="0" t="n">
        <v>0.028035429914722</v>
      </c>
      <c r="BE27" s="0" t="n">
        <f aca="false">(BE26+BD27)</f>
        <v>0.637506913988909</v>
      </c>
      <c r="BF27" s="2" t="n">
        <f aca="false">BE27/SUM(BD$5:BD$39)</f>
        <v>0.625948207357376</v>
      </c>
      <c r="BG27" s="2" t="n">
        <f aca="false">ABS(BD27-BD$40)</f>
        <v>0.00106359623909311</v>
      </c>
      <c r="BH27" s="0" t="n">
        <f aca="false">1/35+BH26</f>
        <v>0.657142857142857</v>
      </c>
      <c r="BL27" s="0" t="s">
        <v>20</v>
      </c>
      <c r="BM27" s="0" t="s">
        <v>35</v>
      </c>
      <c r="BN27" s="0" t="s">
        <v>70</v>
      </c>
      <c r="BO27" s="0" t="s">
        <v>23</v>
      </c>
      <c r="BP27" s="0" t="s">
        <v>24</v>
      </c>
      <c r="BQ27" s="0" t="n">
        <v>0.025183345910226</v>
      </c>
      <c r="BR27" s="0" t="n">
        <f aca="false">(BR26+BQ27)</f>
        <v>0.547248047536637</v>
      </c>
      <c r="BS27" s="2" t="n">
        <f aca="false">BR27/SUM(BQ$6:BQ$40)</f>
        <v>0.592147758423034</v>
      </c>
      <c r="BT27" s="2" t="n">
        <f aca="false">ABS(BQ27-BQ$40)</f>
        <v>0.041230455955196</v>
      </c>
      <c r="BU27" s="0" t="s">
        <v>20</v>
      </c>
      <c r="BV27" s="0" t="s">
        <v>36</v>
      </c>
      <c r="BW27" s="0" t="s">
        <v>48</v>
      </c>
      <c r="BX27" s="0" t="s">
        <v>23</v>
      </c>
      <c r="BY27" s="0" t="s">
        <v>24</v>
      </c>
      <c r="BZ27" s="0" t="n">
        <v>0.023170133508976</v>
      </c>
      <c r="CA27" s="0" t="n">
        <f aca="false">(CA26+BZ27)</f>
        <v>0.504472773746135</v>
      </c>
      <c r="CB27" s="2" t="n">
        <f aca="false">CA27/SUM(BZ$6:BZ$40)</f>
        <v>0.620315273583119</v>
      </c>
      <c r="CC27" s="2" t="n">
        <f aca="false">ABS(BZ27-BZ$40)</f>
        <v>0.001073280541025</v>
      </c>
      <c r="CD27" s="0" t="s">
        <v>20</v>
      </c>
      <c r="CE27" s="0" t="s">
        <v>38</v>
      </c>
      <c r="CF27" s="0" t="s">
        <v>62</v>
      </c>
      <c r="CG27" s="0" t="s">
        <v>23</v>
      </c>
      <c r="CH27" s="0" t="s">
        <v>24</v>
      </c>
      <c r="CI27" s="0" t="n">
        <v>0.021753051467665</v>
      </c>
      <c r="CJ27" s="0" t="n">
        <f aca="false">(CJ26+CI27)</f>
        <v>0.470583204471501</v>
      </c>
      <c r="CK27" s="2" t="n">
        <f aca="false">CJ27/SUM(CI$6:CI$40)</f>
        <v>0.615085094675712</v>
      </c>
      <c r="CL27" s="2" t="n">
        <f aca="false">ABS(CI27-CI$40)</f>
        <v>0.002867600598128</v>
      </c>
      <c r="CM27" s="0" t="s">
        <v>20</v>
      </c>
      <c r="CN27" s="0" t="s">
        <v>40</v>
      </c>
      <c r="CO27" s="0" t="s">
        <v>57</v>
      </c>
      <c r="CP27" s="0" t="s">
        <v>23</v>
      </c>
      <c r="CQ27" s="0" t="s">
        <v>24</v>
      </c>
      <c r="CR27" s="0" t="n">
        <v>0.020541988285187</v>
      </c>
      <c r="CS27" s="0" t="n">
        <f aca="false">(CS26+CR27)</f>
        <v>0.446807248854928</v>
      </c>
      <c r="CT27" s="2" t="n">
        <f aca="false">CS27/SUM(CR$6:CR$40)</f>
        <v>0.615799771738245</v>
      </c>
      <c r="CU27" s="2" t="n">
        <f aca="false">ABS(CR27-CR$40)</f>
        <v>0.002662188092434</v>
      </c>
      <c r="CV27" s="0" t="s">
        <v>20</v>
      </c>
      <c r="CW27" s="0" t="s">
        <v>42</v>
      </c>
      <c r="CX27" s="0" t="s">
        <v>48</v>
      </c>
      <c r="CY27" s="0" t="s">
        <v>23</v>
      </c>
      <c r="CZ27" s="0" t="s">
        <v>24</v>
      </c>
      <c r="DA27" s="0" t="n">
        <v>0.019575856950837</v>
      </c>
      <c r="DB27" s="0" t="n">
        <f aca="false">(DB26+DA27)</f>
        <v>0.425955067862741</v>
      </c>
      <c r="DC27" s="2" t="n">
        <f aca="false">DB27/SUM(DA$6:DA$40)</f>
        <v>0.618058450004803</v>
      </c>
      <c r="DD27" s="2" t="n">
        <f aca="false">ABS(DA27-DA$40)</f>
        <v>0.004805092732091</v>
      </c>
      <c r="DE27" s="0" t="n">
        <f aca="false">1/35+DE26</f>
        <v>0.628571428571429</v>
      </c>
    </row>
    <row r="28" customFormat="false" ht="12.8" hidden="false" customHeight="false" outlineLevel="0" collapsed="false">
      <c r="B28" s="0" t="n">
        <v>0.025375267373801</v>
      </c>
      <c r="D28" s="0" t="n">
        <f aca="false">POWER(B28-$C$3, 2)/($F$3-1)</f>
        <v>3.11864305452431E-008</v>
      </c>
      <c r="O28" s="0" t="s">
        <v>20</v>
      </c>
      <c r="P28" s="0" t="s">
        <v>21</v>
      </c>
      <c r="Q28" s="0" t="s">
        <v>70</v>
      </c>
      <c r="R28" s="0" t="s">
        <v>23</v>
      </c>
      <c r="S28" s="0" t="s">
        <v>24</v>
      </c>
      <c r="T28" s="0" t="n">
        <v>0.16731701878092</v>
      </c>
      <c r="U28" s="0" t="n">
        <f aca="false">(U27+T28)</f>
        <v>3.99367158727943</v>
      </c>
      <c r="V28" s="2" t="n">
        <f aca="false">U28/SUM(T$5:T$39)</f>
        <v>0.683436430438293</v>
      </c>
      <c r="W28" s="2" t="n">
        <f aca="false">ABS(T28-T$40)</f>
        <v>0.000359424172564599</v>
      </c>
      <c r="X28" s="0" t="s">
        <v>20</v>
      </c>
      <c r="Y28" s="0" t="s">
        <v>25</v>
      </c>
      <c r="Z28" s="0" t="s">
        <v>71</v>
      </c>
      <c r="AA28" s="0" t="s">
        <v>23</v>
      </c>
      <c r="AB28" s="0" t="s">
        <v>24</v>
      </c>
      <c r="AC28" s="0" t="n">
        <v>0.060848169214623</v>
      </c>
      <c r="AD28" s="0" t="n">
        <f aca="false">(AD27+AC28)</f>
        <v>1.45061525120591</v>
      </c>
      <c r="AE28" s="2" t="n">
        <f aca="false">AD28/SUM(AC$5:AC$39)</f>
        <v>0.675302360220391</v>
      </c>
      <c r="AF28" s="2" t="n">
        <f aca="false">ABS(AC28-AC$40)</f>
        <v>0.000526042510223305</v>
      </c>
      <c r="AG28" s="0" t="s">
        <v>20</v>
      </c>
      <c r="AH28" s="0" t="s">
        <v>26</v>
      </c>
      <c r="AI28" s="0" t="s">
        <v>52</v>
      </c>
      <c r="AJ28" s="0" t="s">
        <v>23</v>
      </c>
      <c r="AK28" s="0" t="s">
        <v>24</v>
      </c>
      <c r="AL28" s="0" t="n">
        <v>0.040838871470104</v>
      </c>
      <c r="AM28" s="0" t="n">
        <f aca="false">(AM27+AL28)</f>
        <v>0.972273378033592</v>
      </c>
      <c r="AN28" s="2" t="n">
        <f aca="false">AM28/SUM(AL$5:AL$39)</f>
        <v>0.681196358468972</v>
      </c>
      <c r="AO28" s="2" t="n">
        <f aca="false">ABS(AL28-AL$40)</f>
        <v>5.87953187520043E-005</v>
      </c>
      <c r="AP28" s="0" t="s">
        <v>20</v>
      </c>
      <c r="AQ28" s="0" t="s">
        <v>28</v>
      </c>
      <c r="AR28" s="0" t="s">
        <v>60</v>
      </c>
      <c r="AS28" s="0" t="s">
        <v>23</v>
      </c>
      <c r="AT28" s="0" t="s">
        <v>24</v>
      </c>
      <c r="AU28" s="0" t="n">
        <v>0.03285310784293</v>
      </c>
      <c r="AV28" s="0" t="n">
        <f aca="false">(AV27+AU28)</f>
        <v>0.778294914196976</v>
      </c>
      <c r="AW28" s="2" t="n">
        <f aca="false">AV28/SUM(AU$5:AU$39)</f>
        <v>0.668660485361553</v>
      </c>
      <c r="AX28" s="2" t="n">
        <f aca="false">ABS(AU28-AU$40)</f>
        <v>0.000402928718676032</v>
      </c>
      <c r="AY28" s="0" t="s">
        <v>20</v>
      </c>
      <c r="AZ28" s="0" t="s">
        <v>29</v>
      </c>
      <c r="BA28" s="0" t="s">
        <v>64</v>
      </c>
      <c r="BB28" s="0" t="s">
        <v>23</v>
      </c>
      <c r="BC28" s="0" t="s">
        <v>24</v>
      </c>
      <c r="BD28" s="0" t="n">
        <v>0.028045579410851</v>
      </c>
      <c r="BE28" s="0" t="n">
        <f aca="false">(BE27+BD28)</f>
        <v>0.66555249339976</v>
      </c>
      <c r="BF28" s="2" t="n">
        <f aca="false">BE28/SUM(BD$5:BD$39)</f>
        <v>0.653485289342382</v>
      </c>
      <c r="BG28" s="2" t="n">
        <f aca="false">ABS(BD28-BD$40)</f>
        <v>0.00105344674296411</v>
      </c>
      <c r="BH28" s="0" t="n">
        <f aca="false">1/35+BH27</f>
        <v>0.685714285714286</v>
      </c>
      <c r="BL28" s="0" t="s">
        <v>20</v>
      </c>
      <c r="BM28" s="0" t="s">
        <v>35</v>
      </c>
      <c r="BN28" s="0" t="s">
        <v>66</v>
      </c>
      <c r="BO28" s="0" t="s">
        <v>23</v>
      </c>
      <c r="BP28" s="0" t="s">
        <v>24</v>
      </c>
      <c r="BQ28" s="0" t="n">
        <v>0.025286537031865</v>
      </c>
      <c r="BR28" s="0" t="n">
        <f aca="false">(BR27+BQ28)</f>
        <v>0.572534584568502</v>
      </c>
      <c r="BS28" s="2" t="n">
        <f aca="false">BR28/SUM(BQ$6:BQ$40)</f>
        <v>0.619508963801656</v>
      </c>
      <c r="BT28" s="2" t="n">
        <f aca="false">ABS(BQ28-BQ$40)</f>
        <v>0.041127264833557</v>
      </c>
      <c r="BU28" s="0" t="s">
        <v>20</v>
      </c>
      <c r="BV28" s="0" t="s">
        <v>36</v>
      </c>
      <c r="BW28" s="0" t="s">
        <v>66</v>
      </c>
      <c r="BX28" s="0" t="s">
        <v>23</v>
      </c>
      <c r="BY28" s="0" t="s">
        <v>24</v>
      </c>
      <c r="BZ28" s="0" t="n">
        <v>0.023284767972153</v>
      </c>
      <c r="CA28" s="0" t="n">
        <f aca="false">(CA27+BZ28)</f>
        <v>0.527757541718288</v>
      </c>
      <c r="CB28" s="2" t="n">
        <f aca="false">CA28/SUM(BZ$6:BZ$40)</f>
        <v>0.648946942062881</v>
      </c>
      <c r="CC28" s="2" t="n">
        <f aca="false">ABS(BZ28-BZ$40)</f>
        <v>0.000958646077847999</v>
      </c>
      <c r="CD28" s="0" t="s">
        <v>20</v>
      </c>
      <c r="CE28" s="0" t="s">
        <v>38</v>
      </c>
      <c r="CF28" s="0" t="s">
        <v>71</v>
      </c>
      <c r="CG28" s="0" t="s">
        <v>23</v>
      </c>
      <c r="CH28" s="0" t="s">
        <v>24</v>
      </c>
      <c r="CI28" s="0" t="n">
        <v>0.021770310428559</v>
      </c>
      <c r="CJ28" s="0" t="n">
        <f aca="false">(CJ27+CI28)</f>
        <v>0.49235351490006</v>
      </c>
      <c r="CK28" s="2" t="n">
        <f aca="false">CJ28/SUM(CI$6:CI$40)</f>
        <v>0.643540409960729</v>
      </c>
      <c r="CL28" s="2" t="n">
        <f aca="false">ABS(CI28-CI$40)</f>
        <v>0.002850341637234</v>
      </c>
      <c r="CM28" s="0" t="s">
        <v>20</v>
      </c>
      <c r="CN28" s="0" t="s">
        <v>40</v>
      </c>
      <c r="CO28" s="0" t="s">
        <v>54</v>
      </c>
      <c r="CP28" s="0" t="s">
        <v>23</v>
      </c>
      <c r="CQ28" s="0" t="s">
        <v>24</v>
      </c>
      <c r="CR28" s="0" t="n">
        <v>0.02060518440852</v>
      </c>
      <c r="CS28" s="0" t="n">
        <f aca="false">(CS27+CR28)</f>
        <v>0.467412433263448</v>
      </c>
      <c r="CT28" s="2" t="n">
        <f aca="false">CS28/SUM(CR$6:CR$40)</f>
        <v>0.644198299040363</v>
      </c>
      <c r="CU28" s="2" t="n">
        <f aca="false">ABS(CR28-CR$40)</f>
        <v>0.002598991969101</v>
      </c>
      <c r="CV28" s="0" t="s">
        <v>20</v>
      </c>
      <c r="CW28" s="0" t="s">
        <v>42</v>
      </c>
      <c r="CX28" s="0" t="s">
        <v>33</v>
      </c>
      <c r="CY28" s="0" t="s">
        <v>23</v>
      </c>
      <c r="CZ28" s="0" t="s">
        <v>24</v>
      </c>
      <c r="DA28" s="0" t="n">
        <v>0.019648894639477</v>
      </c>
      <c r="DB28" s="0" t="n">
        <f aca="false">(DB27+DA28)</f>
        <v>0.445603962502218</v>
      </c>
      <c r="DC28" s="2" t="n">
        <f aca="false">DB28/SUM(DA$6:DA$40)</f>
        <v>0.646568887563668</v>
      </c>
      <c r="DD28" s="2" t="n">
        <f aca="false">ABS(DA28-DA$40)</f>
        <v>0.004732055043451</v>
      </c>
      <c r="DE28" s="0" t="n">
        <f aca="false">1/35+DE27</f>
        <v>0.657142857142857</v>
      </c>
    </row>
    <row r="29" customFormat="false" ht="12.8" hidden="false" customHeight="false" outlineLevel="0" collapsed="false">
      <c r="B29" s="0" t="n">
        <v>0.02547321709804</v>
      </c>
      <c r="D29" s="0" t="n">
        <f aca="false">POWER(B29-$C$3, 2)/($F$3-1)</f>
        <v>2.55355807599353E-008</v>
      </c>
      <c r="O29" s="0" t="s">
        <v>20</v>
      </c>
      <c r="P29" s="0" t="s">
        <v>21</v>
      </c>
      <c r="Q29" s="0" t="s">
        <v>50</v>
      </c>
      <c r="R29" s="0" t="s">
        <v>23</v>
      </c>
      <c r="S29" s="0" t="s">
        <v>24</v>
      </c>
      <c r="T29" s="0" t="n">
        <v>0.16733631550912</v>
      </c>
      <c r="U29" s="0" t="n">
        <f aca="false">(U28+T29)</f>
        <v>4.16100790278855</v>
      </c>
      <c r="V29" s="2" t="n">
        <f aca="false">U29/SUM(T$5:T$39)</f>
        <v>0.712072669461681</v>
      </c>
      <c r="W29" s="2" t="n">
        <f aca="false">ABS(T29-T$40)</f>
        <v>0.000378720900764601</v>
      </c>
      <c r="X29" s="0" t="s">
        <v>20</v>
      </c>
      <c r="Y29" s="0" t="s">
        <v>25</v>
      </c>
      <c r="Z29" s="0" t="s">
        <v>43</v>
      </c>
      <c r="AA29" s="0" t="s">
        <v>23</v>
      </c>
      <c r="AB29" s="0" t="s">
        <v>24</v>
      </c>
      <c r="AC29" s="0" t="n">
        <v>0.060898098828838</v>
      </c>
      <c r="AD29" s="0" t="n">
        <f aca="false">(AD28+AC29)</f>
        <v>1.51151335003475</v>
      </c>
      <c r="AE29" s="2" t="n">
        <f aca="false">AD29/SUM(AC$5:AC$39)</f>
        <v>0.703652144794806</v>
      </c>
      <c r="AF29" s="2" t="n">
        <f aca="false">ABS(AC29-AC$40)</f>
        <v>0.00047611289600831</v>
      </c>
      <c r="AG29" s="0" t="s">
        <v>20</v>
      </c>
      <c r="AH29" s="0" t="s">
        <v>26</v>
      </c>
      <c r="AI29" s="0" t="s">
        <v>70</v>
      </c>
      <c r="AJ29" s="0" t="s">
        <v>23</v>
      </c>
      <c r="AK29" s="0" t="s">
        <v>24</v>
      </c>
      <c r="AL29" s="0" t="n">
        <v>0.040913648227548</v>
      </c>
      <c r="AM29" s="0" t="n">
        <f aca="false">(AM28+AL29)</f>
        <v>1.01318702626114</v>
      </c>
      <c r="AN29" s="2" t="n">
        <f aca="false">AM29/SUM(AL$5:AL$39)</f>
        <v>0.709861370608513</v>
      </c>
      <c r="AO29" s="2" t="n">
        <f aca="false">ABS(AL29-AL$40)</f>
        <v>0.000133572076196006</v>
      </c>
      <c r="AP29" s="0" t="s">
        <v>20</v>
      </c>
      <c r="AQ29" s="0" t="s">
        <v>28</v>
      </c>
      <c r="AR29" s="0" t="s">
        <v>58</v>
      </c>
      <c r="AS29" s="0" t="s">
        <v>23</v>
      </c>
      <c r="AT29" s="0" t="s">
        <v>24</v>
      </c>
      <c r="AU29" s="0" t="n">
        <v>0.032925970725407</v>
      </c>
      <c r="AV29" s="0" t="n">
        <f aca="false">(AV28+AU29)</f>
        <v>0.811220884922383</v>
      </c>
      <c r="AW29" s="2" t="n">
        <f aca="false">AV29/SUM(AU$5:AU$39)</f>
        <v>0.696948342785068</v>
      </c>
      <c r="AX29" s="2" t="n">
        <f aca="false">ABS(AU29-AU$40)</f>
        <v>0.000330065836199031</v>
      </c>
      <c r="AY29" s="0" t="s">
        <v>20</v>
      </c>
      <c r="AZ29" s="0" t="s">
        <v>29</v>
      </c>
      <c r="BA29" s="0" t="s">
        <v>59</v>
      </c>
      <c r="BB29" s="0" t="s">
        <v>23</v>
      </c>
      <c r="BC29" s="0" t="s">
        <v>24</v>
      </c>
      <c r="BD29" s="0" t="n">
        <v>0.028213872898621</v>
      </c>
      <c r="BE29" s="0" t="n">
        <f aca="false">(BE28+BD29)</f>
        <v>0.693766366298381</v>
      </c>
      <c r="BF29" s="2" t="n">
        <f aca="false">BE29/SUM(BD$5:BD$39)</f>
        <v>0.681187613467777</v>
      </c>
      <c r="BG29" s="2" t="n">
        <f aca="false">ABS(BD29-BD$40)</f>
        <v>0.000885153255194112</v>
      </c>
      <c r="BH29" s="0" t="n">
        <f aca="false">1/35+BH28</f>
        <v>0.714285714285714</v>
      </c>
      <c r="BL29" s="0" t="s">
        <v>20</v>
      </c>
      <c r="BM29" s="0" t="s">
        <v>35</v>
      </c>
      <c r="BN29" s="0" t="s">
        <v>71</v>
      </c>
      <c r="BO29" s="0" t="s">
        <v>23</v>
      </c>
      <c r="BP29" s="0" t="s">
        <v>24</v>
      </c>
      <c r="BQ29" s="0" t="n">
        <v>0.02529053095319</v>
      </c>
      <c r="BR29" s="0" t="n">
        <f aca="false">(BR28+BQ29)</f>
        <v>0.597825115521692</v>
      </c>
      <c r="BS29" s="2" t="n">
        <f aca="false">BR29/SUM(BQ$6:BQ$40)</f>
        <v>0.646874490788314</v>
      </c>
      <c r="BT29" s="2" t="n">
        <f aca="false">ABS(BQ29-BQ$40)</f>
        <v>0.041123270912232</v>
      </c>
      <c r="BU29" s="0" t="s">
        <v>20</v>
      </c>
      <c r="BV29" s="0" t="s">
        <v>36</v>
      </c>
      <c r="BW29" s="0" t="s">
        <v>63</v>
      </c>
      <c r="BX29" s="0" t="s">
        <v>23</v>
      </c>
      <c r="BY29" s="0" t="s">
        <v>24</v>
      </c>
      <c r="BZ29" s="0" t="n">
        <v>0.023421443804298</v>
      </c>
      <c r="CA29" s="0" t="n">
        <f aca="false">(CA28+BZ29)</f>
        <v>0.551178985522586</v>
      </c>
      <c r="CB29" s="2" t="n">
        <f aca="false">CA29/SUM(BZ$6:BZ$40)</f>
        <v>0.677746671359047</v>
      </c>
      <c r="CC29" s="2" t="n">
        <f aca="false">ABS(BZ29-BZ$40)</f>
        <v>0.000821970245702998</v>
      </c>
      <c r="CD29" s="0" t="s">
        <v>20</v>
      </c>
      <c r="CE29" s="0" t="s">
        <v>38</v>
      </c>
      <c r="CF29" s="0" t="s">
        <v>72</v>
      </c>
      <c r="CG29" s="0" t="s">
        <v>23</v>
      </c>
      <c r="CH29" s="0" t="s">
        <v>24</v>
      </c>
      <c r="CI29" s="0" t="n">
        <v>0.021780179751218</v>
      </c>
      <c r="CJ29" s="0" t="n">
        <f aca="false">(CJ28+CI29)</f>
        <v>0.514133694651278</v>
      </c>
      <c r="CK29" s="2" t="n">
        <f aca="false">CJ29/SUM(CI$6:CI$40)</f>
        <v>0.672008625139333</v>
      </c>
      <c r="CL29" s="2" t="n">
        <f aca="false">ABS(CI29-CI$40)</f>
        <v>0.002840472314575</v>
      </c>
      <c r="CM29" s="0" t="s">
        <v>20</v>
      </c>
      <c r="CN29" s="0" t="s">
        <v>40</v>
      </c>
      <c r="CO29" s="0" t="s">
        <v>72</v>
      </c>
      <c r="CP29" s="0" t="s">
        <v>23</v>
      </c>
      <c r="CQ29" s="0" t="s">
        <v>24</v>
      </c>
      <c r="CR29" s="0" t="n">
        <v>0.020667859079264</v>
      </c>
      <c r="CS29" s="0" t="n">
        <f aca="false">(CS28+CR29)</f>
        <v>0.488080292342712</v>
      </c>
      <c r="CT29" s="2" t="n">
        <f aca="false">CS29/SUM(CR$6:CR$40)</f>
        <v>0.672683205979421</v>
      </c>
      <c r="CU29" s="2" t="n">
        <f aca="false">ABS(CR29-CR$40)</f>
        <v>0.002536317298357</v>
      </c>
      <c r="CV29" s="0" t="s">
        <v>20</v>
      </c>
      <c r="CW29" s="0" t="s">
        <v>42</v>
      </c>
      <c r="CX29" s="0" t="s">
        <v>30</v>
      </c>
      <c r="CY29" s="0" t="s">
        <v>23</v>
      </c>
      <c r="CZ29" s="0" t="s">
        <v>24</v>
      </c>
      <c r="DA29" s="0" t="n">
        <v>0.019650012408565</v>
      </c>
      <c r="DB29" s="0" t="n">
        <f aca="false">(DB28+DA29)</f>
        <v>0.465253974910783</v>
      </c>
      <c r="DC29" s="2" t="n">
        <f aca="false">DB29/SUM(DA$6:DA$40)</f>
        <v>0.675080946999304</v>
      </c>
      <c r="DD29" s="2" t="n">
        <f aca="false">ABS(DA29-DA$40)</f>
        <v>0.004730937274363</v>
      </c>
      <c r="DE29" s="0" t="n">
        <f aca="false">1/35+DE28</f>
        <v>0.685714285714286</v>
      </c>
    </row>
    <row r="30" customFormat="false" ht="12.8" hidden="false" customHeight="false" outlineLevel="0" collapsed="false">
      <c r="B30" s="0" t="n">
        <v>0.025523731223204</v>
      </c>
      <c r="D30" s="0" t="n">
        <f aca="false">POWER(B30-$C$3, 2)/($F$3-1)</f>
        <v>2.28419278971822E-008</v>
      </c>
      <c r="O30" s="0" t="s">
        <v>20</v>
      </c>
      <c r="P30" s="0" t="s">
        <v>21</v>
      </c>
      <c r="Q30" s="0" t="s">
        <v>51</v>
      </c>
      <c r="R30" s="0" t="s">
        <v>23</v>
      </c>
      <c r="S30" s="0" t="s">
        <v>24</v>
      </c>
      <c r="T30" s="0" t="n">
        <v>0.1674635398964</v>
      </c>
      <c r="U30" s="0" t="n">
        <f aca="false">(U29+T30)</f>
        <v>4.32847144268495</v>
      </c>
      <c r="V30" s="2" t="n">
        <f aca="false">U30/SUM(T$5:T$39)</f>
        <v>0.740730680375724</v>
      </c>
      <c r="W30" s="2" t="n">
        <f aca="false">ABS(T30-T$40)</f>
        <v>0.000505945288044596</v>
      </c>
      <c r="X30" s="0" t="s">
        <v>20</v>
      </c>
      <c r="Y30" s="0" t="s">
        <v>25</v>
      </c>
      <c r="Z30" s="0" t="s">
        <v>66</v>
      </c>
      <c r="AA30" s="0" t="s">
        <v>23</v>
      </c>
      <c r="AB30" s="0" t="s">
        <v>24</v>
      </c>
      <c r="AC30" s="0" t="n">
        <v>0.061043742940684</v>
      </c>
      <c r="AD30" s="0" t="n">
        <f aca="false">(AD29+AC30)</f>
        <v>1.57255709297544</v>
      </c>
      <c r="AE30" s="2" t="n">
        <f aca="false">AD30/SUM(AC$5:AC$39)</f>
        <v>0.732069730815814</v>
      </c>
      <c r="AF30" s="2" t="n">
        <f aca="false">ABS(AC30-AC$40)</f>
        <v>0.000330468784162305</v>
      </c>
      <c r="AG30" s="0" t="s">
        <v>20</v>
      </c>
      <c r="AH30" s="0" t="s">
        <v>26</v>
      </c>
      <c r="AI30" s="0" t="s">
        <v>67</v>
      </c>
      <c r="AJ30" s="0" t="s">
        <v>23</v>
      </c>
      <c r="AK30" s="0" t="s">
        <v>24</v>
      </c>
      <c r="AL30" s="0" t="n">
        <v>0.04096531014811</v>
      </c>
      <c r="AM30" s="0" t="n">
        <f aca="false">(AM29+AL30)</f>
        <v>1.05415233640925</v>
      </c>
      <c r="AN30" s="2" t="n">
        <f aca="false">AM30/SUM(AL$5:AL$39)</f>
        <v>0.738562578238905</v>
      </c>
      <c r="AO30" s="2" t="n">
        <f aca="false">ABS(AL30-AL$40)</f>
        <v>0.000185233996758002</v>
      </c>
      <c r="AP30" s="0" t="s">
        <v>20</v>
      </c>
      <c r="AQ30" s="0" t="s">
        <v>28</v>
      </c>
      <c r="AR30" s="0" t="s">
        <v>56</v>
      </c>
      <c r="AS30" s="0" t="s">
        <v>23</v>
      </c>
      <c r="AT30" s="0" t="s">
        <v>24</v>
      </c>
      <c r="AU30" s="0" t="n">
        <v>0.032934142128208</v>
      </c>
      <c r="AV30" s="0" t="n">
        <f aca="false">(AV29+AU30)</f>
        <v>0.844155027050591</v>
      </c>
      <c r="AW30" s="2" t="n">
        <f aca="false">AV30/SUM(AU$5:AU$39)</f>
        <v>0.725243220547613</v>
      </c>
      <c r="AX30" s="2" t="n">
        <f aca="false">ABS(AU30-AU$40)</f>
        <v>0.000321894433398036</v>
      </c>
      <c r="AY30" s="0" t="s">
        <v>20</v>
      </c>
      <c r="AZ30" s="0" t="s">
        <v>29</v>
      </c>
      <c r="BA30" s="0" t="s">
        <v>58</v>
      </c>
      <c r="BB30" s="0" t="s">
        <v>23</v>
      </c>
      <c r="BC30" s="0" t="s">
        <v>24</v>
      </c>
      <c r="BD30" s="0" t="n">
        <v>0.028217254119791</v>
      </c>
      <c r="BE30" s="0" t="n">
        <f aca="false">(BE29+BD30)</f>
        <v>0.721983620418172</v>
      </c>
      <c r="BF30" s="2" t="n">
        <f aca="false">BE30/SUM(BD$5:BD$39)</f>
        <v>0.708893257509055</v>
      </c>
      <c r="BG30" s="2" t="n">
        <f aca="false">ABS(BD30-BD$40)</f>
        <v>0.000881772034024113</v>
      </c>
      <c r="BH30" s="0" t="n">
        <f aca="false">1/35+BH29</f>
        <v>0.742857142857143</v>
      </c>
      <c r="BL30" s="0" t="s">
        <v>20</v>
      </c>
      <c r="BM30" s="0" t="s">
        <v>35</v>
      </c>
      <c r="BN30" s="0" t="s">
        <v>60</v>
      </c>
      <c r="BO30" s="0" t="s">
        <v>23</v>
      </c>
      <c r="BP30" s="0" t="s">
        <v>24</v>
      </c>
      <c r="BQ30" s="0" t="n">
        <v>0.0253191108757</v>
      </c>
      <c r="BR30" s="0" t="n">
        <f aca="false">(BR29+BQ30)</f>
        <v>0.623144226397392</v>
      </c>
      <c r="BS30" s="2" t="n">
        <f aca="false">BR30/SUM(BQ$6:BQ$40)</f>
        <v>0.674270942576123</v>
      </c>
      <c r="BT30" s="2" t="n">
        <f aca="false">ABS(BQ30-BQ$40)</f>
        <v>0.041094690989722</v>
      </c>
      <c r="BU30" s="0" t="s">
        <v>20</v>
      </c>
      <c r="BV30" s="0" t="s">
        <v>36</v>
      </c>
      <c r="BW30" s="0" t="s">
        <v>58</v>
      </c>
      <c r="BX30" s="0" t="s">
        <v>23</v>
      </c>
      <c r="BY30" s="0" t="s">
        <v>24</v>
      </c>
      <c r="BZ30" s="0" t="n">
        <v>0.023433119873976</v>
      </c>
      <c r="CA30" s="0" t="n">
        <f aca="false">(CA29+BZ30)</f>
        <v>0.574612105396562</v>
      </c>
      <c r="CB30" s="2" t="n">
        <f aca="false">CA30/SUM(BZ$6:BZ$40)</f>
        <v>0.706560757910418</v>
      </c>
      <c r="CC30" s="2" t="n">
        <f aca="false">ABS(BZ30-BZ$40)</f>
        <v>0.000810294176025</v>
      </c>
      <c r="CD30" s="0" t="s">
        <v>20</v>
      </c>
      <c r="CE30" s="0" t="s">
        <v>38</v>
      </c>
      <c r="CF30" s="0" t="s">
        <v>63</v>
      </c>
      <c r="CG30" s="0" t="s">
        <v>23</v>
      </c>
      <c r="CH30" s="0" t="s">
        <v>24</v>
      </c>
      <c r="CI30" s="0" t="n">
        <v>0.021798368876844</v>
      </c>
      <c r="CJ30" s="0" t="n">
        <f aca="false">(CJ29+CI30)</f>
        <v>0.535932063528122</v>
      </c>
      <c r="CK30" s="2" t="n">
        <f aca="false">CJ30/SUM(CI$6:CI$40)</f>
        <v>0.700500614774721</v>
      </c>
      <c r="CL30" s="2" t="n">
        <f aca="false">ABS(CI30-CI$40)</f>
        <v>0.002822283188949</v>
      </c>
      <c r="CM30" s="0" t="s">
        <v>20</v>
      </c>
      <c r="CN30" s="0" t="s">
        <v>40</v>
      </c>
      <c r="CO30" s="0" t="s">
        <v>22</v>
      </c>
      <c r="CP30" s="0" t="s">
        <v>23</v>
      </c>
      <c r="CQ30" s="0" t="s">
        <v>24</v>
      </c>
      <c r="CR30" s="0" t="n">
        <v>0.020874684202267</v>
      </c>
      <c r="CS30" s="0" t="n">
        <f aca="false">(CS29+CR30)</f>
        <v>0.508954976544979</v>
      </c>
      <c r="CT30" s="2" t="n">
        <f aca="false">CS30/SUM(CR$6:CR$40)</f>
        <v>0.701453163941848</v>
      </c>
      <c r="CU30" s="2" t="n">
        <f aca="false">ABS(CR30-CR$40)</f>
        <v>0.002329492175354</v>
      </c>
      <c r="CV30" s="0" t="s">
        <v>20</v>
      </c>
      <c r="CW30" s="0" t="s">
        <v>42</v>
      </c>
      <c r="CX30" s="0" t="s">
        <v>49</v>
      </c>
      <c r="CY30" s="0" t="s">
        <v>23</v>
      </c>
      <c r="CZ30" s="0" t="s">
        <v>24</v>
      </c>
      <c r="DA30" s="0" t="n">
        <v>0.019656243876886</v>
      </c>
      <c r="DB30" s="0" t="n">
        <f aca="false">(DB29+DA30)</f>
        <v>0.484910218787669</v>
      </c>
      <c r="DC30" s="2" t="n">
        <f aca="false">DB30/SUM(DA$6:DA$40)</f>
        <v>0.703602048261044</v>
      </c>
      <c r="DD30" s="2" t="n">
        <f aca="false">ABS(DA30-DA$40)</f>
        <v>0.004724705806042</v>
      </c>
      <c r="DE30" s="0" t="n">
        <f aca="false">1/35+DE29</f>
        <v>0.714285714285714</v>
      </c>
    </row>
    <row r="31" customFormat="false" ht="12.8" hidden="false" customHeight="false" outlineLevel="0" collapsed="false">
      <c r="B31" s="0" t="n">
        <v>0.025761519604348</v>
      </c>
      <c r="D31" s="0" t="n">
        <f aca="false">POWER(B31-$C$3, 2)/($F$3-1)</f>
        <v>1.21782461421342E-008</v>
      </c>
      <c r="O31" s="0" t="s">
        <v>20</v>
      </c>
      <c r="P31" s="0" t="s">
        <v>21</v>
      </c>
      <c r="Q31" s="0" t="s">
        <v>34</v>
      </c>
      <c r="R31" s="0" t="s">
        <v>23</v>
      </c>
      <c r="S31" s="0" t="s">
        <v>24</v>
      </c>
      <c r="T31" s="0" t="n">
        <v>0.16759340405251</v>
      </c>
      <c r="U31" s="0" t="n">
        <f aca="false">(U30+T31)</f>
        <v>4.49606484673746</v>
      </c>
      <c r="V31" s="2" t="n">
        <f aca="false">U31/SUM(T$5:T$39)</f>
        <v>0.769410914923672</v>
      </c>
      <c r="W31" s="2" t="n">
        <f aca="false">ABS(T31-T$40)</f>
        <v>0.000635809444154589</v>
      </c>
      <c r="X31" s="0" t="s">
        <v>20</v>
      </c>
      <c r="Y31" s="0" t="s">
        <v>25</v>
      </c>
      <c r="Z31" s="0" t="s">
        <v>52</v>
      </c>
      <c r="AA31" s="0" t="s">
        <v>23</v>
      </c>
      <c r="AB31" s="0" t="s">
        <v>24</v>
      </c>
      <c r="AC31" s="0" t="n">
        <v>0.06113477920375</v>
      </c>
      <c r="AD31" s="0" t="n">
        <f aca="false">(AD30+AC31)</f>
        <v>1.63369187217919</v>
      </c>
      <c r="AE31" s="2" t="n">
        <f aca="false">AD31/SUM(AC$5:AC$39)</f>
        <v>0.760529696787856</v>
      </c>
      <c r="AF31" s="2" t="n">
        <f aca="false">ABS(AC31-AC$40)</f>
        <v>0.00023943252109631</v>
      </c>
      <c r="AG31" s="0" t="s">
        <v>20</v>
      </c>
      <c r="AH31" s="0" t="s">
        <v>26</v>
      </c>
      <c r="AI31" s="0" t="s">
        <v>73</v>
      </c>
      <c r="AJ31" s="0" t="s">
        <v>23</v>
      </c>
      <c r="AK31" s="0" t="s">
        <v>24</v>
      </c>
      <c r="AL31" s="0" t="n">
        <v>0.041029317926869</v>
      </c>
      <c r="AM31" s="0" t="n">
        <f aca="false">(AM30+AL31)</f>
        <v>1.09518165433612</v>
      </c>
      <c r="AN31" s="2" t="n">
        <f aca="false">AM31/SUM(AL$5:AL$39)</f>
        <v>0.767308631143054</v>
      </c>
      <c r="AO31" s="2" t="n">
        <f aca="false">ABS(AL31-AL$40)</f>
        <v>0.000249241775517002</v>
      </c>
      <c r="AP31" s="0" t="s">
        <v>20</v>
      </c>
      <c r="AQ31" s="0" t="s">
        <v>28</v>
      </c>
      <c r="AR31" s="0" t="s">
        <v>51</v>
      </c>
      <c r="AS31" s="0" t="s">
        <v>23</v>
      </c>
      <c r="AT31" s="0" t="s">
        <v>24</v>
      </c>
      <c r="AU31" s="0" t="n">
        <v>0.033137173661158</v>
      </c>
      <c r="AV31" s="0" t="n">
        <f aca="false">(AV30+AU31)</f>
        <v>0.877292200711749</v>
      </c>
      <c r="AW31" s="2" t="n">
        <f aca="false">AV31/SUM(AU$5:AU$39)</f>
        <v>0.753712529828198</v>
      </c>
      <c r="AX31" s="2" t="n">
        <f aca="false">ABS(AU31-AU$40)</f>
        <v>0.000118862900448033</v>
      </c>
      <c r="AY31" s="0" t="s">
        <v>20</v>
      </c>
      <c r="AZ31" s="0" t="s">
        <v>29</v>
      </c>
      <c r="BA31" s="0" t="s">
        <v>60</v>
      </c>
      <c r="BB31" s="0" t="s">
        <v>23</v>
      </c>
      <c r="BC31" s="0" t="s">
        <v>24</v>
      </c>
      <c r="BD31" s="0" t="n">
        <v>0.028339508726247</v>
      </c>
      <c r="BE31" s="0" t="n">
        <f aca="false">(BE30+BD31)</f>
        <v>0.750323129144419</v>
      </c>
      <c r="BF31" s="2" t="n">
        <f aca="false">BE31/SUM(BD$5:BD$39)</f>
        <v>0.736718939545332</v>
      </c>
      <c r="BG31" s="2" t="n">
        <f aca="false">ABS(BD31-BD$40)</f>
        <v>0.000759517427568111</v>
      </c>
      <c r="BH31" s="0" t="n">
        <f aca="false">1/35+BH30</f>
        <v>0.771428571428572</v>
      </c>
      <c r="BL31" s="0" t="s">
        <v>20</v>
      </c>
      <c r="BM31" s="0" t="s">
        <v>35</v>
      </c>
      <c r="BN31" s="0" t="s">
        <v>64</v>
      </c>
      <c r="BO31" s="0" t="s">
        <v>23</v>
      </c>
      <c r="BP31" s="0" t="s">
        <v>24</v>
      </c>
      <c r="BQ31" s="0" t="n">
        <v>0.025375267373801</v>
      </c>
      <c r="BR31" s="0" t="n">
        <f aca="false">(BR30+BQ31)</f>
        <v>0.648519493771193</v>
      </c>
      <c r="BS31" s="2" t="n">
        <f aca="false">BR31/SUM(BQ$6:BQ$40)</f>
        <v>0.701728158298351</v>
      </c>
      <c r="BT31" s="2" t="n">
        <f aca="false">ABS(BQ31-BQ$40)</f>
        <v>0.041038534491621</v>
      </c>
      <c r="BU31" s="0" t="s">
        <v>20</v>
      </c>
      <c r="BV31" s="0" t="s">
        <v>36</v>
      </c>
      <c r="BW31" s="0" t="s">
        <v>64</v>
      </c>
      <c r="BX31" s="0" t="s">
        <v>23</v>
      </c>
      <c r="BY31" s="0" t="s">
        <v>24</v>
      </c>
      <c r="BZ31" s="0" t="n">
        <v>0.023485091977997</v>
      </c>
      <c r="CA31" s="0" t="n">
        <f aca="false">(CA30+BZ31)</f>
        <v>0.598097197374559</v>
      </c>
      <c r="CB31" s="2" t="n">
        <f aca="false">CA31/SUM(BZ$6:BZ$40)</f>
        <v>0.735438750962997</v>
      </c>
      <c r="CC31" s="2" t="n">
        <f aca="false">ABS(BZ31-BZ$40)</f>
        <v>0.000758322072003999</v>
      </c>
      <c r="CD31" s="0" t="s">
        <v>20</v>
      </c>
      <c r="CE31" s="0" t="s">
        <v>38</v>
      </c>
      <c r="CF31" s="0" t="s">
        <v>66</v>
      </c>
      <c r="CG31" s="0" t="s">
        <v>23</v>
      </c>
      <c r="CH31" s="0" t="s">
        <v>24</v>
      </c>
      <c r="CI31" s="0" t="n">
        <v>0.02187886878933</v>
      </c>
      <c r="CJ31" s="0" t="n">
        <f aca="false">(CJ30+CI31)</f>
        <v>0.557810932317452</v>
      </c>
      <c r="CK31" s="2" t="n">
        <f aca="false">CJ31/SUM(CI$6:CI$40)</f>
        <v>0.729097823414575</v>
      </c>
      <c r="CL31" s="2" t="n">
        <f aca="false">ABS(CI31-CI$40)</f>
        <v>0.002741783276463</v>
      </c>
      <c r="CM31" s="0" t="s">
        <v>20</v>
      </c>
      <c r="CN31" s="0" t="s">
        <v>40</v>
      </c>
      <c r="CO31" s="0" t="s">
        <v>70</v>
      </c>
      <c r="CP31" s="0" t="s">
        <v>23</v>
      </c>
      <c r="CQ31" s="0" t="s">
        <v>24</v>
      </c>
      <c r="CR31" s="0" t="n">
        <v>0.021040751946</v>
      </c>
      <c r="CS31" s="0" t="n">
        <f aca="false">(CS30+CR31)</f>
        <v>0.529995728490979</v>
      </c>
      <c r="CT31" s="2" t="n">
        <f aca="false">CS31/SUM(CR$6:CR$40)</f>
        <v>0.730452000193394</v>
      </c>
      <c r="CU31" s="2" t="n">
        <f aca="false">ABS(CR31-CR$40)</f>
        <v>0.002163424431621</v>
      </c>
      <c r="CV31" s="0" t="s">
        <v>20</v>
      </c>
      <c r="CW31" s="0" t="s">
        <v>42</v>
      </c>
      <c r="CX31" s="0" t="s">
        <v>59</v>
      </c>
      <c r="CY31" s="0" t="s">
        <v>23</v>
      </c>
      <c r="CZ31" s="0" t="s">
        <v>24</v>
      </c>
      <c r="DA31" s="0" t="n">
        <v>0.019706180132664</v>
      </c>
      <c r="DB31" s="0" t="n">
        <f aca="false">(DB30+DA31)</f>
        <v>0.504616398920333</v>
      </c>
      <c r="DC31" s="2" t="n">
        <f aca="false">DB31/SUM(DA$6:DA$40)</f>
        <v>0.732195606754013</v>
      </c>
      <c r="DD31" s="2" t="n">
        <f aca="false">ABS(DA31-DA$40)</f>
        <v>0.004674769550264</v>
      </c>
      <c r="DE31" s="0" t="n">
        <f aca="false">1/35+DE30</f>
        <v>0.742857142857143</v>
      </c>
    </row>
    <row r="32" customFormat="false" ht="12.8" hidden="false" customHeight="false" outlineLevel="0" collapsed="false">
      <c r="B32" s="0" t="n">
        <v>0.025811503678361</v>
      </c>
      <c r="D32" s="0" t="n">
        <f aca="false">POWER(B32-$C$3, 2)/($F$3-1)</f>
        <v>1.03597573429586E-008</v>
      </c>
      <c r="O32" s="0" t="s">
        <v>20</v>
      </c>
      <c r="P32" s="0" t="s">
        <v>21</v>
      </c>
      <c r="Q32" s="0" t="s">
        <v>66</v>
      </c>
      <c r="R32" s="0" t="s">
        <v>23</v>
      </c>
      <c r="S32" s="0" t="s">
        <v>24</v>
      </c>
      <c r="T32" s="0" t="n">
        <v>0.16761284665651</v>
      </c>
      <c r="U32" s="0" t="n">
        <f aca="false">(U31+T32)</f>
        <v>4.66367769339397</v>
      </c>
      <c r="V32" s="2" t="n">
        <f aca="false">U32/SUM(T$5:T$39)</f>
        <v>0.798094476681579</v>
      </c>
      <c r="W32" s="2" t="n">
        <f aca="false">ABS(T32-T$40)</f>
        <v>0.000655252048154587</v>
      </c>
      <c r="X32" s="0" t="s">
        <v>20</v>
      </c>
      <c r="Y32" s="0" t="s">
        <v>25</v>
      </c>
      <c r="Z32" s="0" t="s">
        <v>50</v>
      </c>
      <c r="AA32" s="0" t="s">
        <v>23</v>
      </c>
      <c r="AB32" s="0" t="s">
        <v>24</v>
      </c>
      <c r="AC32" s="0" t="n">
        <v>0.061297588063496</v>
      </c>
      <c r="AD32" s="0" t="n">
        <f aca="false">(AD31+AC32)</f>
        <v>1.69498946024268</v>
      </c>
      <c r="AE32" s="2" t="n">
        <f aca="false">AD32/SUM(AC$5:AC$39)</f>
        <v>0.789065454881316</v>
      </c>
      <c r="AF32" s="2" t="n">
        <f aca="false">ABS(AC32-AC$40)</f>
        <v>7.66236613503057E-005</v>
      </c>
      <c r="AG32" s="0" t="s">
        <v>20</v>
      </c>
      <c r="AH32" s="0" t="s">
        <v>26</v>
      </c>
      <c r="AI32" s="0" t="s">
        <v>37</v>
      </c>
      <c r="AJ32" s="0" t="s">
        <v>23</v>
      </c>
      <c r="AK32" s="0" t="s">
        <v>24</v>
      </c>
      <c r="AL32" s="0" t="n">
        <v>0.041062997734618</v>
      </c>
      <c r="AM32" s="0" t="n">
        <f aca="false">(AM31+AL32)</f>
        <v>1.13624465207074</v>
      </c>
      <c r="AN32" s="2" t="n">
        <f aca="false">AM32/SUM(AL$5:AL$39)</f>
        <v>0.796078280869774</v>
      </c>
      <c r="AO32" s="2" t="n">
        <f aca="false">ABS(AL32-AL$40)</f>
        <v>0.000282921583266003</v>
      </c>
      <c r="AP32" s="0" t="s">
        <v>20</v>
      </c>
      <c r="AQ32" s="0" t="s">
        <v>28</v>
      </c>
      <c r="AR32" s="0" t="s">
        <v>73</v>
      </c>
      <c r="AS32" s="0" t="s">
        <v>23</v>
      </c>
      <c r="AT32" s="0" t="s">
        <v>24</v>
      </c>
      <c r="AU32" s="0" t="n">
        <v>0.03324490604513</v>
      </c>
      <c r="AV32" s="0" t="n">
        <f aca="false">(AV31+AU32)</f>
        <v>0.910537106756879</v>
      </c>
      <c r="AW32" s="2" t="n">
        <f aca="false">AV32/SUM(AU$5:AU$39)</f>
        <v>0.782274395782149</v>
      </c>
      <c r="AX32" s="2" t="n">
        <f aca="false">ABS(AU32-AU$40)</f>
        <v>1.11305164760336E-005</v>
      </c>
      <c r="AY32" s="0" t="s">
        <v>20</v>
      </c>
      <c r="AZ32" s="0" t="s">
        <v>29</v>
      </c>
      <c r="BA32" s="0" t="s">
        <v>43</v>
      </c>
      <c r="BB32" s="0" t="s">
        <v>23</v>
      </c>
      <c r="BC32" s="0" t="s">
        <v>24</v>
      </c>
      <c r="BD32" s="0" t="n">
        <v>0.028390850309091</v>
      </c>
      <c r="BE32" s="0" t="n">
        <f aca="false">(BE31+BD32)</f>
        <v>0.77871397945351</v>
      </c>
      <c r="BF32" s="2" t="n">
        <f aca="false">BE32/SUM(BD$5:BD$39)</f>
        <v>0.764595032284675</v>
      </c>
      <c r="BG32" s="2" t="n">
        <f aca="false">ABS(BD32-BD$40)</f>
        <v>0.000708175844724112</v>
      </c>
      <c r="BH32" s="0" t="n">
        <f aca="false">1/35+BH31</f>
        <v>0.8</v>
      </c>
      <c r="BL32" s="0" t="s">
        <v>20</v>
      </c>
      <c r="BM32" s="0" t="s">
        <v>35</v>
      </c>
      <c r="BN32" s="0" t="s">
        <v>59</v>
      </c>
      <c r="BO32" s="0" t="s">
        <v>23</v>
      </c>
      <c r="BP32" s="0" t="s">
        <v>24</v>
      </c>
      <c r="BQ32" s="0" t="n">
        <v>0.02547321709804</v>
      </c>
      <c r="BR32" s="0" t="n">
        <f aca="false">(BR31+BQ32)</f>
        <v>0.673992710869233</v>
      </c>
      <c r="BS32" s="2" t="n">
        <f aca="false">BR32/SUM(BQ$6:BQ$40)</f>
        <v>0.729291360163256</v>
      </c>
      <c r="BT32" s="2" t="n">
        <f aca="false">ABS(BQ32-BQ$40)</f>
        <v>0.040940584767382</v>
      </c>
      <c r="BU32" s="0" t="s">
        <v>20</v>
      </c>
      <c r="BV32" s="0" t="s">
        <v>36</v>
      </c>
      <c r="BW32" s="0" t="s">
        <v>52</v>
      </c>
      <c r="BX32" s="0" t="s">
        <v>23</v>
      </c>
      <c r="BY32" s="0" t="s">
        <v>24</v>
      </c>
      <c r="BZ32" s="0" t="n">
        <v>0.023528341320959</v>
      </c>
      <c r="CA32" s="0" t="n">
        <f aca="false">(CA31+BZ32)</f>
        <v>0.621625538695518</v>
      </c>
      <c r="CB32" s="2" t="n">
        <f aca="false">CA32/SUM(BZ$6:BZ$40)</f>
        <v>0.764369924740895</v>
      </c>
      <c r="CC32" s="2" t="n">
        <f aca="false">ABS(BZ32-BZ$40)</f>
        <v>0.000715072729042001</v>
      </c>
      <c r="CD32" s="0" t="s">
        <v>20</v>
      </c>
      <c r="CE32" s="0" t="s">
        <v>38</v>
      </c>
      <c r="CF32" s="0" t="s">
        <v>70</v>
      </c>
      <c r="CG32" s="0" t="s">
        <v>23</v>
      </c>
      <c r="CH32" s="0" t="s">
        <v>24</v>
      </c>
      <c r="CI32" s="0" t="n">
        <v>0.02205704153683</v>
      </c>
      <c r="CJ32" s="0" t="n">
        <f aca="false">(CJ31+CI32)</f>
        <v>0.579867973854282</v>
      </c>
      <c r="CK32" s="2" t="n">
        <f aca="false">CJ32/SUM(CI$6:CI$40)</f>
        <v>0.757927916271765</v>
      </c>
      <c r="CL32" s="2" t="n">
        <f aca="false">ABS(CI32-CI$40)</f>
        <v>0.002563610528963</v>
      </c>
      <c r="CM32" s="0" t="s">
        <v>20</v>
      </c>
      <c r="CN32" s="0" t="s">
        <v>40</v>
      </c>
      <c r="CO32" s="0" t="s">
        <v>32</v>
      </c>
      <c r="CP32" s="0" t="s">
        <v>23</v>
      </c>
      <c r="CQ32" s="0" t="s">
        <v>24</v>
      </c>
      <c r="CR32" s="0" t="n">
        <v>0.021076729484639</v>
      </c>
      <c r="CS32" s="0" t="n">
        <f aca="false">(CS31+CR32)</f>
        <v>0.551072457975618</v>
      </c>
      <c r="CT32" s="2" t="n">
        <f aca="false">CS32/SUM(CR$6:CR$40)</f>
        <v>0.759500421495627</v>
      </c>
      <c r="CU32" s="2" t="n">
        <f aca="false">ABS(CR32-CR$40)</f>
        <v>0.002127446892982</v>
      </c>
      <c r="CV32" s="0" t="s">
        <v>20</v>
      </c>
      <c r="CW32" s="0" t="s">
        <v>42</v>
      </c>
      <c r="CX32" s="0" t="s">
        <v>71</v>
      </c>
      <c r="CY32" s="0" t="s">
        <v>23</v>
      </c>
      <c r="CZ32" s="0" t="s">
        <v>24</v>
      </c>
      <c r="DA32" s="0" t="n">
        <v>0.019741123072739</v>
      </c>
      <c r="DB32" s="0" t="n">
        <f aca="false">(DB31+DA32)</f>
        <v>0.524357521993072</v>
      </c>
      <c r="DC32" s="2" t="n">
        <f aca="false">DB32/SUM(DA$6:DA$40)</f>
        <v>0.760839867259965</v>
      </c>
      <c r="DD32" s="2" t="n">
        <f aca="false">ABS(DA32-DA$40)</f>
        <v>0.004639826610189</v>
      </c>
      <c r="DE32" s="0" t="n">
        <f aca="false">1/35+DE31</f>
        <v>0.771428571428572</v>
      </c>
    </row>
    <row r="33" customFormat="false" ht="12.8" hidden="false" customHeight="false" outlineLevel="0" collapsed="false">
      <c r="B33" s="0" t="n">
        <v>0.026019175058797</v>
      </c>
      <c r="D33" s="0" t="n">
        <f aca="false">POWER(B33-$C$3, 2)/($F$3-1)</f>
        <v>4.3781440450818E-009</v>
      </c>
      <c r="O33" s="0" t="s">
        <v>20</v>
      </c>
      <c r="P33" s="0" t="s">
        <v>21</v>
      </c>
      <c r="Q33" s="0" t="s">
        <v>55</v>
      </c>
      <c r="R33" s="0" t="s">
        <v>23</v>
      </c>
      <c r="S33" s="0" t="s">
        <v>24</v>
      </c>
      <c r="T33" s="0" t="n">
        <v>0.16782831296122</v>
      </c>
      <c r="U33" s="0" t="n">
        <f aca="false">(U32+T33)</f>
        <v>4.83150600635519</v>
      </c>
      <c r="V33" s="2" t="n">
        <f aca="false">U33/SUM(T$5:T$39)</f>
        <v>0.826814911156471</v>
      </c>
      <c r="W33" s="2" t="n">
        <f aca="false">ABS(T33-T$40)</f>
        <v>0.000870718352864591</v>
      </c>
      <c r="X33" s="0" t="s">
        <v>20</v>
      </c>
      <c r="Y33" s="0" t="s">
        <v>25</v>
      </c>
      <c r="Z33" s="0" t="s">
        <v>55</v>
      </c>
      <c r="AA33" s="0" t="s">
        <v>23</v>
      </c>
      <c r="AB33" s="0" t="s">
        <v>24</v>
      </c>
      <c r="AC33" s="0" t="n">
        <v>0.061320478478402</v>
      </c>
      <c r="AD33" s="0" t="n">
        <f aca="false">(AD32+AC33)</f>
        <v>1.75630993872108</v>
      </c>
      <c r="AE33" s="2" t="n">
        <f aca="false">AD33/SUM(AC$5:AC$39)</f>
        <v>0.817611869109268</v>
      </c>
      <c r="AF33" s="2" t="n">
        <f aca="false">ABS(AC33-AC$40)</f>
        <v>5.37332464443097E-005</v>
      </c>
      <c r="AG33" s="0" t="s">
        <v>20</v>
      </c>
      <c r="AH33" s="0" t="s">
        <v>26</v>
      </c>
      <c r="AI33" s="0" t="s">
        <v>62</v>
      </c>
      <c r="AJ33" s="0" t="s">
        <v>23</v>
      </c>
      <c r="AK33" s="0" t="s">
        <v>24</v>
      </c>
      <c r="AL33" s="0" t="n">
        <v>0.041122674300164</v>
      </c>
      <c r="AM33" s="0" t="n">
        <f aca="false">(AM32+AL33)</f>
        <v>1.1773673263709</v>
      </c>
      <c r="AN33" s="2" t="n">
        <f aca="false">AM33/SUM(AL$5:AL$39)</f>
        <v>0.824889741325919</v>
      </c>
      <c r="AO33" s="2" t="n">
        <f aca="false">ABS(AL33-AL$40)</f>
        <v>0.000342598148812004</v>
      </c>
      <c r="AP33" s="0" t="s">
        <v>20</v>
      </c>
      <c r="AQ33" s="0" t="s">
        <v>28</v>
      </c>
      <c r="AR33" s="0" t="s">
        <v>43</v>
      </c>
      <c r="AS33" s="0" t="s">
        <v>23</v>
      </c>
      <c r="AT33" s="0" t="s">
        <v>24</v>
      </c>
      <c r="AU33" s="0" t="n">
        <v>0.033262615617379</v>
      </c>
      <c r="AV33" s="0" t="n">
        <f aca="false">(AV32+AU33)</f>
        <v>0.943799722374258</v>
      </c>
      <c r="AW33" s="2" t="n">
        <f aca="false">AV33/SUM(AU$5:AU$39)</f>
        <v>0.810851476651371</v>
      </c>
      <c r="AX33" s="2" t="n">
        <f aca="false">ABS(AU33-AU$40)</f>
        <v>6.57905577296919E-006</v>
      </c>
      <c r="AY33" s="0" t="s">
        <v>20</v>
      </c>
      <c r="AZ33" s="0" t="s">
        <v>29</v>
      </c>
      <c r="BA33" s="0" t="s">
        <v>73</v>
      </c>
      <c r="BB33" s="0" t="s">
        <v>23</v>
      </c>
      <c r="BC33" s="0" t="s">
        <v>24</v>
      </c>
      <c r="BD33" s="0" t="n">
        <v>0.028490033358868</v>
      </c>
      <c r="BE33" s="0" t="n">
        <f aca="false">(BE32+BD33)</f>
        <v>0.807204012812378</v>
      </c>
      <c r="BF33" s="2" t="n">
        <f aca="false">BE33/SUM(BD$5:BD$39)</f>
        <v>0.792568509775219</v>
      </c>
      <c r="BG33" s="2" t="n">
        <f aca="false">ABS(BD33-BD$40)</f>
        <v>0.000608992794947111</v>
      </c>
      <c r="BH33" s="0" t="n">
        <f aca="false">1/35+BH32</f>
        <v>0.828571428571429</v>
      </c>
      <c r="BL33" s="0" t="s">
        <v>20</v>
      </c>
      <c r="BM33" s="0" t="s">
        <v>35</v>
      </c>
      <c r="BN33" s="0" t="s">
        <v>52</v>
      </c>
      <c r="BO33" s="0" t="s">
        <v>23</v>
      </c>
      <c r="BP33" s="0" t="s">
        <v>24</v>
      </c>
      <c r="BQ33" s="0" t="n">
        <v>0.025523731223204</v>
      </c>
      <c r="BR33" s="0" t="n">
        <f aca="false">(BR32+BQ33)</f>
        <v>0.699516442092437</v>
      </c>
      <c r="BS33" s="2" t="n">
        <f aca="false">BR33/SUM(BQ$6:BQ$40)</f>
        <v>0.756909220653476</v>
      </c>
      <c r="BT33" s="2" t="n">
        <f aca="false">ABS(BQ33-BQ$40)</f>
        <v>0.040890070642218</v>
      </c>
      <c r="BU33" s="0" t="s">
        <v>20</v>
      </c>
      <c r="BV33" s="0" t="s">
        <v>36</v>
      </c>
      <c r="BW33" s="0" t="s">
        <v>60</v>
      </c>
      <c r="BX33" s="0" t="s">
        <v>23</v>
      </c>
      <c r="BY33" s="0" t="s">
        <v>24</v>
      </c>
      <c r="BZ33" s="0" t="n">
        <v>0.023594971579373</v>
      </c>
      <c r="CA33" s="0" t="n">
        <f aca="false">(CA32+BZ33)</f>
        <v>0.645220510274891</v>
      </c>
      <c r="CB33" s="2" t="n">
        <f aca="false">CA33/SUM(BZ$6:BZ$40)</f>
        <v>0.793383029138497</v>
      </c>
      <c r="CC33" s="2" t="n">
        <f aca="false">ABS(BZ33-BZ$40)</f>
        <v>0.000648442470628001</v>
      </c>
      <c r="CD33" s="0" t="s">
        <v>20</v>
      </c>
      <c r="CE33" s="0" t="s">
        <v>38</v>
      </c>
      <c r="CF33" s="0" t="s">
        <v>48</v>
      </c>
      <c r="CG33" s="0" t="s">
        <v>23</v>
      </c>
      <c r="CH33" s="0" t="s">
        <v>24</v>
      </c>
      <c r="CI33" s="0" t="n">
        <v>0.022061829725688</v>
      </c>
      <c r="CJ33" s="0" t="n">
        <f aca="false">(CJ32+CI33)</f>
        <v>0.60192980357997</v>
      </c>
      <c r="CK33" s="2" t="n">
        <f aca="false">CJ33/SUM(CI$6:CI$40)</f>
        <v>0.786764267626004</v>
      </c>
      <c r="CL33" s="2" t="n">
        <f aca="false">ABS(CI33-CI$40)</f>
        <v>0.002558822340105</v>
      </c>
      <c r="CM33" s="0" t="s">
        <v>20</v>
      </c>
      <c r="CN33" s="0" t="s">
        <v>40</v>
      </c>
      <c r="CO33" s="0" t="s">
        <v>68</v>
      </c>
      <c r="CP33" s="0" t="s">
        <v>23</v>
      </c>
      <c r="CQ33" s="0" t="s">
        <v>24</v>
      </c>
      <c r="CR33" s="0" t="n">
        <v>0.021107397177616</v>
      </c>
      <c r="CS33" s="0" t="n">
        <f aca="false">(CS32+CR33)</f>
        <v>0.572179855153234</v>
      </c>
      <c r="CT33" s="2" t="n">
        <f aca="false">CS33/SUM(CR$6:CR$40)</f>
        <v>0.788591109700161</v>
      </c>
      <c r="CU33" s="2" t="n">
        <f aca="false">ABS(CR33-CR$40)</f>
        <v>0.002096779200005</v>
      </c>
      <c r="CV33" s="0" t="s">
        <v>20</v>
      </c>
      <c r="CW33" s="0" t="s">
        <v>42</v>
      </c>
      <c r="CX33" s="0" t="s">
        <v>27</v>
      </c>
      <c r="CY33" s="0" t="s">
        <v>23</v>
      </c>
      <c r="CZ33" s="0" t="s">
        <v>24</v>
      </c>
      <c r="DA33" s="0" t="n">
        <v>0.019779414152277</v>
      </c>
      <c r="DB33" s="0" t="n">
        <f aca="false">(DB32+DA33)</f>
        <v>0.544136936145349</v>
      </c>
      <c r="DC33" s="2" t="n">
        <f aca="false">DB33/SUM(DA$6:DA$40)</f>
        <v>0.789539687910764</v>
      </c>
      <c r="DD33" s="2" t="n">
        <f aca="false">ABS(DA33-DA$40)</f>
        <v>0.004601535530651</v>
      </c>
      <c r="DE33" s="0" t="n">
        <f aca="false">1/35+DE32</f>
        <v>0.8</v>
      </c>
    </row>
    <row r="34" customFormat="false" ht="12.8" hidden="false" customHeight="false" outlineLevel="0" collapsed="false">
      <c r="B34" s="0" t="n">
        <v>0.026085291235611</v>
      </c>
      <c r="D34" s="0" t="n">
        <f aca="false">POWER(B34-$C$3, 2)/($F$3-1)</f>
        <v>3.00618793113867E-009</v>
      </c>
      <c r="O34" s="0" t="s">
        <v>20</v>
      </c>
      <c r="P34" s="0" t="s">
        <v>21</v>
      </c>
      <c r="Q34" s="0" t="s">
        <v>72</v>
      </c>
      <c r="R34" s="0" t="s">
        <v>23</v>
      </c>
      <c r="S34" s="0" t="s">
        <v>24</v>
      </c>
      <c r="T34" s="0" t="n">
        <v>0.16800277943003</v>
      </c>
      <c r="U34" s="0" t="n">
        <f aca="false">(U33+T34)</f>
        <v>4.99950878578522</v>
      </c>
      <c r="V34" s="2" t="n">
        <f aca="false">U34/SUM(T$5:T$39)</f>
        <v>0.85556520205247</v>
      </c>
      <c r="W34" s="2" t="n">
        <f aca="false">ABS(T34-T$40)</f>
        <v>0.00104518482167459</v>
      </c>
      <c r="X34" s="0" t="s">
        <v>20</v>
      </c>
      <c r="Y34" s="0" t="s">
        <v>25</v>
      </c>
      <c r="Z34" s="0" t="s">
        <v>34</v>
      </c>
      <c r="AA34" s="0" t="s">
        <v>23</v>
      </c>
      <c r="AB34" s="0" t="s">
        <v>24</v>
      </c>
      <c r="AC34" s="0" t="n">
        <v>0.061336501451013</v>
      </c>
      <c r="AD34" s="0" t="n">
        <f aca="false">(AD33+AC34)</f>
        <v>1.8176464401721</v>
      </c>
      <c r="AE34" s="2" t="n">
        <f aca="false">AD34/SUM(AC$5:AC$39)</f>
        <v>0.846165742483408</v>
      </c>
      <c r="AF34" s="2" t="n">
        <f aca="false">ABS(AC34-AC$40)</f>
        <v>3.77102738333065E-005</v>
      </c>
      <c r="AG34" s="0" t="s">
        <v>20</v>
      </c>
      <c r="AH34" s="0" t="s">
        <v>26</v>
      </c>
      <c r="AI34" s="0" t="s">
        <v>50</v>
      </c>
      <c r="AJ34" s="0" t="s">
        <v>23</v>
      </c>
      <c r="AK34" s="0" t="s">
        <v>24</v>
      </c>
      <c r="AL34" s="0" t="n">
        <v>0.041364200254406</v>
      </c>
      <c r="AM34" s="0" t="n">
        <f aca="false">(AM33+AL34)</f>
        <v>1.21873152662531</v>
      </c>
      <c r="AN34" s="2" t="n">
        <f aca="false">AM34/SUM(AL$5:AL$39)</f>
        <v>0.853870420238748</v>
      </c>
      <c r="AO34" s="2" t="n">
        <f aca="false">ABS(AL34-AL$40)</f>
        <v>0.000584124103054001</v>
      </c>
      <c r="AP34" s="0" t="s">
        <v>20</v>
      </c>
      <c r="AQ34" s="0" t="s">
        <v>28</v>
      </c>
      <c r="AR34" s="0" t="s">
        <v>52</v>
      </c>
      <c r="AS34" s="0" t="s">
        <v>23</v>
      </c>
      <c r="AT34" s="0" t="s">
        <v>24</v>
      </c>
      <c r="AU34" s="0" t="n">
        <v>0.033648402913759</v>
      </c>
      <c r="AV34" s="0" t="n">
        <f aca="false">(AV33+AU34)</f>
        <v>0.977448125288017</v>
      </c>
      <c r="AW34" s="2" t="n">
        <f aca="false">AV34/SUM(AU$5:AU$39)</f>
        <v>0.839760000931231</v>
      </c>
      <c r="AX34" s="2" t="n">
        <f aca="false">ABS(AU34-AU$40)</f>
        <v>0.000392366352152965</v>
      </c>
      <c r="AY34" s="0" t="s">
        <v>20</v>
      </c>
      <c r="AZ34" s="0" t="s">
        <v>29</v>
      </c>
      <c r="BA34" s="0" t="s">
        <v>56</v>
      </c>
      <c r="BB34" s="0" t="s">
        <v>23</v>
      </c>
      <c r="BC34" s="0" t="s">
        <v>24</v>
      </c>
      <c r="BD34" s="0" t="n">
        <v>0.028683406868289</v>
      </c>
      <c r="BE34" s="0" t="n">
        <f aca="false">(BE33+BD34)</f>
        <v>0.835887419680667</v>
      </c>
      <c r="BF34" s="2" t="n">
        <f aca="false">BE34/SUM(BD$5:BD$39)</f>
        <v>0.820731854699224</v>
      </c>
      <c r="BG34" s="2" t="n">
        <f aca="false">ABS(BD34-BD$40)</f>
        <v>0.000415619285526112</v>
      </c>
      <c r="BH34" s="0" t="n">
        <f aca="false">1/35+BH33</f>
        <v>0.857142857142857</v>
      </c>
      <c r="BL34" s="0" t="s">
        <v>20</v>
      </c>
      <c r="BM34" s="0" t="s">
        <v>35</v>
      </c>
      <c r="BN34" s="0" t="s">
        <v>58</v>
      </c>
      <c r="BO34" s="0" t="s">
        <v>23</v>
      </c>
      <c r="BP34" s="0" t="s">
        <v>24</v>
      </c>
      <c r="BQ34" s="0" t="n">
        <v>0.025761519604348</v>
      </c>
      <c r="BR34" s="0" t="n">
        <f aca="false">(BR33+BQ34)</f>
        <v>0.725277961696785</v>
      </c>
      <c r="BS34" s="2" t="n">
        <f aca="false">BR34/SUM(BQ$6:BQ$40)</f>
        <v>0.784784379196211</v>
      </c>
      <c r="BT34" s="2" t="n">
        <f aca="false">ABS(BQ34-BQ$40)</f>
        <v>0.040652282261074</v>
      </c>
      <c r="BU34" s="0" t="s">
        <v>20</v>
      </c>
      <c r="BV34" s="0" t="s">
        <v>36</v>
      </c>
      <c r="BW34" s="0" t="s">
        <v>49</v>
      </c>
      <c r="BX34" s="0" t="s">
        <v>23</v>
      </c>
      <c r="BY34" s="0" t="s">
        <v>24</v>
      </c>
      <c r="BZ34" s="0" t="n">
        <v>0.023618132673648</v>
      </c>
      <c r="CA34" s="0" t="n">
        <f aca="false">(CA33+BZ34)</f>
        <v>0.668838642948539</v>
      </c>
      <c r="CB34" s="2" t="n">
        <f aca="false">CA34/SUM(BZ$6:BZ$40)</f>
        <v>0.822424613131589</v>
      </c>
      <c r="CC34" s="2" t="n">
        <f aca="false">ABS(BZ34-BZ$40)</f>
        <v>0.000625281376352999</v>
      </c>
      <c r="CD34" s="0" t="s">
        <v>20</v>
      </c>
      <c r="CE34" s="0" t="s">
        <v>38</v>
      </c>
      <c r="CF34" s="0" t="s">
        <v>67</v>
      </c>
      <c r="CG34" s="0" t="s">
        <v>23</v>
      </c>
      <c r="CH34" s="0" t="s">
        <v>24</v>
      </c>
      <c r="CI34" s="0" t="n">
        <v>0.022115800814307</v>
      </c>
      <c r="CJ34" s="0" t="n">
        <f aca="false">(CJ33+CI34)</f>
        <v>0.624045604394277</v>
      </c>
      <c r="CK34" s="2" t="n">
        <f aca="false">CJ34/SUM(CI$6:CI$40)</f>
        <v>0.81567116296022</v>
      </c>
      <c r="CL34" s="2" t="n">
        <f aca="false">ABS(CI34-CI$40)</f>
        <v>0.002504851251486</v>
      </c>
      <c r="CM34" s="0" t="s">
        <v>20</v>
      </c>
      <c r="CN34" s="0" t="s">
        <v>40</v>
      </c>
      <c r="CO34" s="0" t="s">
        <v>60</v>
      </c>
      <c r="CP34" s="0" t="s">
        <v>23</v>
      </c>
      <c r="CQ34" s="0" t="s">
        <v>24</v>
      </c>
      <c r="CR34" s="0" t="n">
        <v>0.021125776156315</v>
      </c>
      <c r="CS34" s="0" t="n">
        <f aca="false">(CS33+CR34)</f>
        <v>0.593305631309549</v>
      </c>
      <c r="CT34" s="2" t="n">
        <f aca="false">CS34/SUM(CR$6:CR$40)</f>
        <v>0.817707128225357</v>
      </c>
      <c r="CU34" s="2" t="n">
        <f aca="false">ABS(CR34-CR$40)</f>
        <v>0.002078400221306</v>
      </c>
      <c r="CV34" s="0" t="s">
        <v>20</v>
      </c>
      <c r="CW34" s="0" t="s">
        <v>42</v>
      </c>
      <c r="CX34" s="0" t="s">
        <v>68</v>
      </c>
      <c r="CY34" s="0" t="s">
        <v>23</v>
      </c>
      <c r="CZ34" s="0" t="s">
        <v>24</v>
      </c>
      <c r="DA34" s="0" t="n">
        <v>0.019847445139666</v>
      </c>
      <c r="DB34" s="0" t="n">
        <f aca="false">(DB33+DA34)</f>
        <v>0.563984381285015</v>
      </c>
      <c r="DC34" s="2" t="n">
        <f aca="false">DB34/SUM(DA$6:DA$40)</f>
        <v>0.818338221148383</v>
      </c>
      <c r="DD34" s="2" t="n">
        <f aca="false">ABS(DA34-DA$40)</f>
        <v>0.004533504543262</v>
      </c>
      <c r="DE34" s="0" t="n">
        <f aca="false">1/35+DE33</f>
        <v>0.828571428571429</v>
      </c>
    </row>
    <row r="35" customFormat="false" ht="12.8" hidden="false" customHeight="false" outlineLevel="0" collapsed="false">
      <c r="B35" s="0" t="n">
        <v>0.026160994602793</v>
      </c>
      <c r="D35" s="0" t="n">
        <f aca="false">POWER(B35-$C$3, 2)/($F$3-1)</f>
        <v>1.75106211589922E-009</v>
      </c>
      <c r="O35" s="0" t="s">
        <v>20</v>
      </c>
      <c r="P35" s="0" t="s">
        <v>21</v>
      </c>
      <c r="Q35" s="0" t="s">
        <v>33</v>
      </c>
      <c r="R35" s="0" t="s">
        <v>23</v>
      </c>
      <c r="S35" s="0" t="s">
        <v>24</v>
      </c>
      <c r="T35" s="0" t="n">
        <v>0.16800407753656</v>
      </c>
      <c r="U35" s="0" t="n">
        <f aca="false">(U34+T35)</f>
        <v>5.16751286332178</v>
      </c>
      <c r="V35" s="2" t="n">
        <f aca="false">U35/SUM(T$5:T$39)</f>
        <v>0.884315715093249</v>
      </c>
      <c r="W35" s="2" t="n">
        <f aca="false">ABS(T35-T$40)</f>
        <v>0.00104648292820458</v>
      </c>
      <c r="X35" s="0" t="s">
        <v>20</v>
      </c>
      <c r="Y35" s="0" t="s">
        <v>25</v>
      </c>
      <c r="Z35" s="0" t="s">
        <v>72</v>
      </c>
      <c r="AA35" s="0" t="s">
        <v>23</v>
      </c>
      <c r="AB35" s="0" t="s">
        <v>24</v>
      </c>
      <c r="AC35" s="0" t="n">
        <v>0.061492609425622</v>
      </c>
      <c r="AD35" s="0" t="n">
        <f aca="false">(AD34+AC35)</f>
        <v>1.87913904959772</v>
      </c>
      <c r="AE35" s="2" t="n">
        <f aca="false">AD35/SUM(AC$5:AC$39)</f>
        <v>0.874792288527724</v>
      </c>
      <c r="AF35" s="2" t="n">
        <f aca="false">ABS(AC35-AC$40)</f>
        <v>0.000118397700775694</v>
      </c>
      <c r="AG35" s="0" t="s">
        <v>20</v>
      </c>
      <c r="AH35" s="0" t="s">
        <v>26</v>
      </c>
      <c r="AI35" s="0" t="s">
        <v>72</v>
      </c>
      <c r="AJ35" s="0" t="s">
        <v>23</v>
      </c>
      <c r="AK35" s="0" t="s">
        <v>24</v>
      </c>
      <c r="AL35" s="0" t="n">
        <v>0.041435996247632</v>
      </c>
      <c r="AM35" s="0" t="n">
        <f aca="false">(AM34+AL35)</f>
        <v>1.26016752287294</v>
      </c>
      <c r="AN35" s="2" t="n">
        <f aca="false">AM35/SUM(AL$5:AL$39)</f>
        <v>0.88290140102165</v>
      </c>
      <c r="AO35" s="2" t="n">
        <f aca="false">ABS(AL35-AL$40)</f>
        <v>0.000655920096280002</v>
      </c>
      <c r="AP35" s="0" t="s">
        <v>20</v>
      </c>
      <c r="AQ35" s="0" t="s">
        <v>28</v>
      </c>
      <c r="AR35" s="0" t="s">
        <v>55</v>
      </c>
      <c r="AS35" s="0" t="s">
        <v>23</v>
      </c>
      <c r="AT35" s="0" t="s">
        <v>24</v>
      </c>
      <c r="AU35" s="0" t="n">
        <v>0.033843878118147</v>
      </c>
      <c r="AV35" s="0" t="n">
        <f aca="false">(AV34+AU35)</f>
        <v>1.01129200340616</v>
      </c>
      <c r="AW35" s="2" t="n">
        <f aca="false">AV35/SUM(AU$5:AU$39)</f>
        <v>0.868836464821974</v>
      </c>
      <c r="AX35" s="2" t="n">
        <f aca="false">ABS(AU35-AU$40)</f>
        <v>0.000587841556540965</v>
      </c>
      <c r="AY35" s="0" t="s">
        <v>20</v>
      </c>
      <c r="AZ35" s="0" t="s">
        <v>29</v>
      </c>
      <c r="BA35" s="0" t="s">
        <v>51</v>
      </c>
      <c r="BB35" s="0" t="s">
        <v>23</v>
      </c>
      <c r="BC35" s="0" t="s">
        <v>24</v>
      </c>
      <c r="BD35" s="0" t="n">
        <v>0.029072489456632</v>
      </c>
      <c r="BE35" s="0" t="n">
        <f aca="false">(BE34+BD35)</f>
        <v>0.864959909137299</v>
      </c>
      <c r="BF35" s="2" t="n">
        <f aca="false">BE35/SUM(BD$5:BD$39)</f>
        <v>0.849277227713189</v>
      </c>
      <c r="BG35" s="2" t="n">
        <f aca="false">ABS(BD35-BD$40)</f>
        <v>2.65366971831105E-005</v>
      </c>
      <c r="BH35" s="0" t="n">
        <f aca="false">1/35+BH34</f>
        <v>0.885714285714286</v>
      </c>
      <c r="BL35" s="0" t="s">
        <v>20</v>
      </c>
      <c r="BM35" s="0" t="s">
        <v>35</v>
      </c>
      <c r="BN35" s="0" t="s">
        <v>72</v>
      </c>
      <c r="BO35" s="0" t="s">
        <v>23</v>
      </c>
      <c r="BP35" s="0" t="s">
        <v>24</v>
      </c>
      <c r="BQ35" s="0" t="n">
        <v>0.025811503678361</v>
      </c>
      <c r="BR35" s="0" t="n">
        <f aca="false">(BR34+BQ35)</f>
        <v>0.751089465375146</v>
      </c>
      <c r="BS35" s="2" t="n">
        <f aca="false">BR35/SUM(BQ$6:BQ$40)</f>
        <v>0.812713622824341</v>
      </c>
      <c r="BT35" s="2" t="n">
        <f aca="false">ABS(BQ35-BQ$40)</f>
        <v>0.040602298187061</v>
      </c>
      <c r="BU35" s="0" t="s">
        <v>20</v>
      </c>
      <c r="BV35" s="0" t="s">
        <v>36</v>
      </c>
      <c r="BW35" s="0" t="s">
        <v>43</v>
      </c>
      <c r="BX35" s="0" t="s">
        <v>23</v>
      </c>
      <c r="BY35" s="0" t="s">
        <v>24</v>
      </c>
      <c r="BZ35" s="0" t="n">
        <v>0.023825194996335</v>
      </c>
      <c r="CA35" s="0" t="n">
        <f aca="false">(CA34+BZ35)</f>
        <v>0.692663837944874</v>
      </c>
      <c r="CB35" s="2" t="n">
        <f aca="false">CA35/SUM(BZ$6:BZ$40)</f>
        <v>0.851720807339604</v>
      </c>
      <c r="CC35" s="2" t="n">
        <f aca="false">ABS(BZ35-BZ$40)</f>
        <v>0.000418219053666</v>
      </c>
      <c r="CD35" s="0" t="s">
        <v>20</v>
      </c>
      <c r="CE35" s="0" t="s">
        <v>38</v>
      </c>
      <c r="CF35" s="0" t="s">
        <v>49</v>
      </c>
      <c r="CG35" s="0" t="s">
        <v>23</v>
      </c>
      <c r="CH35" s="0" t="s">
        <v>24</v>
      </c>
      <c r="CI35" s="0" t="n">
        <v>0.022184381925795</v>
      </c>
      <c r="CJ35" s="0" t="n">
        <f aca="false">(CJ34+CI35)</f>
        <v>0.646229986320072</v>
      </c>
      <c r="CK35" s="2" t="n">
        <f aca="false">CJ35/SUM(CI$6:CI$40)</f>
        <v>0.844667698594071</v>
      </c>
      <c r="CL35" s="2" t="n">
        <f aca="false">ABS(CI35-CI$40)</f>
        <v>0.002436270139998</v>
      </c>
      <c r="CM35" s="0" t="s">
        <v>20</v>
      </c>
      <c r="CN35" s="0" t="s">
        <v>40</v>
      </c>
      <c r="CO35" s="0" t="s">
        <v>66</v>
      </c>
      <c r="CP35" s="0" t="s">
        <v>23</v>
      </c>
      <c r="CQ35" s="0" t="s">
        <v>24</v>
      </c>
      <c r="CR35" s="0" t="n">
        <v>0.021253022702916</v>
      </c>
      <c r="CS35" s="0" t="n">
        <f aca="false">(CS34+CR35)</f>
        <v>0.614558654012465</v>
      </c>
      <c r="CT35" s="2" t="n">
        <f aca="false">CS35/SUM(CR$6:CR$40)</f>
        <v>0.84699852079507</v>
      </c>
      <c r="CU35" s="2" t="n">
        <f aca="false">ABS(CR35-CR$40)</f>
        <v>0.001951153674705</v>
      </c>
      <c r="CV35" s="0" t="s">
        <v>20</v>
      </c>
      <c r="CW35" s="0" t="s">
        <v>42</v>
      </c>
      <c r="CX35" s="0" t="s">
        <v>37</v>
      </c>
      <c r="CY35" s="0" t="s">
        <v>23</v>
      </c>
      <c r="CZ35" s="0" t="s">
        <v>24</v>
      </c>
      <c r="DA35" s="0" t="n">
        <v>0.019960288300044</v>
      </c>
      <c r="DB35" s="0" t="n">
        <f aca="false">(DB34+DA35)</f>
        <v>0.583944669585059</v>
      </c>
      <c r="DC35" s="2" t="n">
        <f aca="false">DB35/SUM(DA$6:DA$40)</f>
        <v>0.847300489188235</v>
      </c>
      <c r="DD35" s="2" t="n">
        <f aca="false">ABS(DA35-DA$40)</f>
        <v>0.004420661382884</v>
      </c>
      <c r="DE35" s="0" t="n">
        <f aca="false">1/35+DE34</f>
        <v>0.857142857142857</v>
      </c>
    </row>
    <row r="36" customFormat="false" ht="12.8" hidden="false" customHeight="false" outlineLevel="0" collapsed="false">
      <c r="B36" s="0" t="n">
        <v>0.028406090988507</v>
      </c>
      <c r="D36" s="0" t="n">
        <f aca="false">POWER(B36-$C$3, 2)/($F$3-1)</f>
        <v>1.17776053731454E-007</v>
      </c>
      <c r="O36" s="0" t="s">
        <v>20</v>
      </c>
      <c r="P36" s="0" t="s">
        <v>21</v>
      </c>
      <c r="Q36" s="0" t="s">
        <v>32</v>
      </c>
      <c r="R36" s="0" t="s">
        <v>23</v>
      </c>
      <c r="S36" s="0" t="s">
        <v>24</v>
      </c>
      <c r="T36" s="0" t="n">
        <v>0.1684252176431</v>
      </c>
      <c r="U36" s="0" t="n">
        <f aca="false">(U35+T36)</f>
        <v>5.33593808096488</v>
      </c>
      <c r="V36" s="2" t="n">
        <f aca="false">U36/SUM(T$5:T$39)</f>
        <v>0.913138297778423</v>
      </c>
      <c r="W36" s="2" t="n">
        <f aca="false">ABS(T36-T$40)</f>
        <v>0.0014676230347446</v>
      </c>
      <c r="X36" s="0" t="s">
        <v>20</v>
      </c>
      <c r="Y36" s="0" t="s">
        <v>25</v>
      </c>
      <c r="Z36" s="0" t="s">
        <v>73</v>
      </c>
      <c r="AA36" s="0" t="s">
        <v>23</v>
      </c>
      <c r="AB36" s="0" t="s">
        <v>24</v>
      </c>
      <c r="AC36" s="0" t="n">
        <v>0.061497403889474</v>
      </c>
      <c r="AD36" s="0" t="n">
        <f aca="false">(AD35+AC36)</f>
        <v>1.94063645348719</v>
      </c>
      <c r="AE36" s="2" t="n">
        <f aca="false">AD36/SUM(AC$5:AC$39)</f>
        <v>0.903421066530344</v>
      </c>
      <c r="AF36" s="2" t="n">
        <f aca="false">ABS(AC36-AC$40)</f>
        <v>0.000123192164627695</v>
      </c>
      <c r="AG36" s="0" t="s">
        <v>20</v>
      </c>
      <c r="AH36" s="0" t="s">
        <v>26</v>
      </c>
      <c r="AI36" s="0" t="s">
        <v>51</v>
      </c>
      <c r="AJ36" s="0" t="s">
        <v>23</v>
      </c>
      <c r="AK36" s="0" t="s">
        <v>24</v>
      </c>
      <c r="AL36" s="0" t="n">
        <v>0.041722657953789</v>
      </c>
      <c r="AM36" s="0" t="n">
        <f aca="false">(AM35+AL36)</f>
        <v>1.30189018082673</v>
      </c>
      <c r="AN36" s="2" t="n">
        <f aca="false">AM36/SUM(AL$5:AL$39)</f>
        <v>0.912133223373147</v>
      </c>
      <c r="AO36" s="2" t="n">
        <f aca="false">ABS(AL36-AL$40)</f>
        <v>0.000942581802437004</v>
      </c>
      <c r="AP36" s="0" t="s">
        <v>20</v>
      </c>
      <c r="AQ36" s="0" t="s">
        <v>28</v>
      </c>
      <c r="AR36" s="0" t="s">
        <v>72</v>
      </c>
      <c r="AS36" s="0" t="s">
        <v>23</v>
      </c>
      <c r="AT36" s="0" t="s">
        <v>24</v>
      </c>
      <c r="AU36" s="0" t="n">
        <v>0.034461874471081</v>
      </c>
      <c r="AV36" s="0" t="n">
        <f aca="false">(AV35+AU36)</f>
        <v>1.04575387787725</v>
      </c>
      <c r="AW36" s="2" t="n">
        <f aca="false">AV36/SUM(AU$5:AU$39)</f>
        <v>0.898443871076296</v>
      </c>
      <c r="AX36" s="2" t="n">
        <f aca="false">ABS(AU36-AU$40)</f>
        <v>0.00120583790947497</v>
      </c>
      <c r="AY36" s="0" t="s">
        <v>20</v>
      </c>
      <c r="AZ36" s="0" t="s">
        <v>29</v>
      </c>
      <c r="BA36" s="0" t="s">
        <v>72</v>
      </c>
      <c r="BB36" s="0" t="s">
        <v>23</v>
      </c>
      <c r="BC36" s="0" t="s">
        <v>24</v>
      </c>
      <c r="BD36" s="0" t="n">
        <v>0.029116022933446</v>
      </c>
      <c r="BE36" s="0" t="n">
        <f aca="false">(BE35+BD36)</f>
        <v>0.894075932070745</v>
      </c>
      <c r="BF36" s="2" t="n">
        <f aca="false">BE36/SUM(BD$5:BD$39)</f>
        <v>0.877865344893803</v>
      </c>
      <c r="BG36" s="2" t="n">
        <f aca="false">ABS(BD36-BD$40)</f>
        <v>1.69967796308894E-005</v>
      </c>
      <c r="BH36" s="0" t="n">
        <f aca="false">1/35+BH35</f>
        <v>0.914285714285714</v>
      </c>
      <c r="BL36" s="0" t="s">
        <v>20</v>
      </c>
      <c r="BM36" s="0" t="s">
        <v>35</v>
      </c>
      <c r="BN36" s="0" t="s">
        <v>67</v>
      </c>
      <c r="BO36" s="0" t="s">
        <v>23</v>
      </c>
      <c r="BP36" s="0" t="s">
        <v>24</v>
      </c>
      <c r="BQ36" s="0" t="n">
        <v>0.026019175058797</v>
      </c>
      <c r="BR36" s="0" t="n">
        <f aca="false">(BR35+BQ36)</f>
        <v>0.777108640433943</v>
      </c>
      <c r="BS36" s="2" t="n">
        <f aca="false">BR36/SUM(BQ$6:BQ$40)</f>
        <v>0.840867576513964</v>
      </c>
      <c r="BT36" s="2" t="n">
        <f aca="false">ABS(BQ36-BQ$40)</f>
        <v>0.040394626806625</v>
      </c>
      <c r="BU36" s="0" t="s">
        <v>20</v>
      </c>
      <c r="BV36" s="0" t="s">
        <v>36</v>
      </c>
      <c r="BW36" s="0" t="s">
        <v>72</v>
      </c>
      <c r="BX36" s="0" t="s">
        <v>23</v>
      </c>
      <c r="BY36" s="0" t="s">
        <v>24</v>
      </c>
      <c r="BZ36" s="0" t="n">
        <v>0.023911398697047</v>
      </c>
      <c r="CA36" s="0" t="n">
        <f aca="false">(CA35+BZ36)</f>
        <v>0.716575236641921</v>
      </c>
      <c r="CB36" s="2" t="n">
        <f aca="false">CA36/SUM(BZ$6:BZ$40)</f>
        <v>0.881123000275348</v>
      </c>
      <c r="CC36" s="2" t="n">
        <f aca="false">ABS(BZ36-BZ$40)</f>
        <v>0.000332015352954001</v>
      </c>
      <c r="CD36" s="0" t="s">
        <v>20</v>
      </c>
      <c r="CE36" s="0" t="s">
        <v>38</v>
      </c>
      <c r="CF36" s="0" t="s">
        <v>64</v>
      </c>
      <c r="CG36" s="0" t="s">
        <v>23</v>
      </c>
      <c r="CH36" s="0" t="s">
        <v>24</v>
      </c>
      <c r="CI36" s="0" t="n">
        <v>0.022563368206425</v>
      </c>
      <c r="CJ36" s="0" t="n">
        <f aca="false">(CJ35+CI36)</f>
        <v>0.668793354526497</v>
      </c>
      <c r="CK36" s="2" t="n">
        <f aca="false">CJ36/SUM(CI$6:CI$40)</f>
        <v>0.874159595749725</v>
      </c>
      <c r="CL36" s="2" t="n">
        <f aca="false">ABS(CI36-CI$40)</f>
        <v>0.002057283859368</v>
      </c>
      <c r="CM36" s="0" t="s">
        <v>20</v>
      </c>
      <c r="CN36" s="0" t="s">
        <v>40</v>
      </c>
      <c r="CO36" s="0" t="s">
        <v>49</v>
      </c>
      <c r="CP36" s="0" t="s">
        <v>23</v>
      </c>
      <c r="CQ36" s="0" t="s">
        <v>24</v>
      </c>
      <c r="CR36" s="0" t="n">
        <v>0.021520335623384</v>
      </c>
      <c r="CS36" s="0" t="n">
        <f aca="false">(CS35+CR36)</f>
        <v>0.636078989635849</v>
      </c>
      <c r="CT36" s="2" t="n">
        <f aca="false">CS36/SUM(CR$6:CR$40)</f>
        <v>0.87665833002729</v>
      </c>
      <c r="CU36" s="2" t="n">
        <f aca="false">ABS(CR36-CR$40)</f>
        <v>0.001683840754237</v>
      </c>
      <c r="CV36" s="0" t="s">
        <v>20</v>
      </c>
      <c r="CW36" s="0" t="s">
        <v>42</v>
      </c>
      <c r="CX36" s="0" t="s">
        <v>50</v>
      </c>
      <c r="CY36" s="0" t="s">
        <v>23</v>
      </c>
      <c r="CZ36" s="0" t="s">
        <v>24</v>
      </c>
      <c r="DA36" s="0" t="n">
        <v>0.020102441848079</v>
      </c>
      <c r="DB36" s="0" t="n">
        <f aca="false">(DB35+DA36)</f>
        <v>0.604047111433138</v>
      </c>
      <c r="DC36" s="2" t="n">
        <f aca="false">DB36/SUM(DA$6:DA$40)</f>
        <v>0.876469021240867</v>
      </c>
      <c r="DD36" s="2" t="n">
        <f aca="false">ABS(DA36-DA$40)</f>
        <v>0.004278507834849</v>
      </c>
      <c r="DE36" s="0" t="n">
        <f aca="false">1/35+DE35</f>
        <v>0.885714285714286</v>
      </c>
    </row>
    <row r="37" customFormat="false" ht="12.8" hidden="false" customHeight="false" outlineLevel="0" collapsed="false">
      <c r="B37" s="0" t="n">
        <v>0.066413801865422</v>
      </c>
      <c r="D37" s="0" t="n">
        <f aca="false">POWER(B37-$C$3, 2)/($F$3-1)</f>
        <v>4.70795482418603E-005</v>
      </c>
      <c r="O37" s="0" t="s">
        <v>20</v>
      </c>
      <c r="P37" s="0" t="s">
        <v>21</v>
      </c>
      <c r="Q37" s="0" t="s">
        <v>73</v>
      </c>
      <c r="R37" s="0" t="s">
        <v>23</v>
      </c>
      <c r="S37" s="0" t="s">
        <v>24</v>
      </c>
      <c r="T37" s="0" t="n">
        <v>0.16846148100261</v>
      </c>
      <c r="U37" s="0" t="n">
        <f aca="false">(U36+T37)</f>
        <v>5.50439956196749</v>
      </c>
      <c r="V37" s="2" t="n">
        <f aca="false">U37/SUM(T$5:T$39)</f>
        <v>0.941967086206969</v>
      </c>
      <c r="W37" s="2" t="n">
        <f aca="false">ABS(T37-T$40)</f>
        <v>0.00150388639425458</v>
      </c>
      <c r="X37" s="0" t="s">
        <v>20</v>
      </c>
      <c r="Y37" s="0" t="s">
        <v>25</v>
      </c>
      <c r="Z37" s="0" t="s">
        <v>62</v>
      </c>
      <c r="AA37" s="0" t="s">
        <v>23</v>
      </c>
      <c r="AB37" s="0" t="s">
        <v>24</v>
      </c>
      <c r="AC37" s="0" t="n">
        <v>0.061510767533393</v>
      </c>
      <c r="AD37" s="0" t="n">
        <f aca="false">(AD36+AC37)</f>
        <v>2.00214722102059</v>
      </c>
      <c r="AE37" s="2" t="n">
        <f aca="false">AD37/SUM(AC$5:AC$39)</f>
        <v>0.932056065686555</v>
      </c>
      <c r="AF37" s="2" t="n">
        <f aca="false">ABS(AC37-AC$40)</f>
        <v>0.000136555808546691</v>
      </c>
      <c r="AG37" s="0" t="s">
        <v>20</v>
      </c>
      <c r="AH37" s="0" t="s">
        <v>26</v>
      </c>
      <c r="AI37" s="0" t="s">
        <v>30</v>
      </c>
      <c r="AJ37" s="0" t="s">
        <v>23</v>
      </c>
      <c r="AK37" s="0" t="s">
        <v>24</v>
      </c>
      <c r="AL37" s="0" t="n">
        <v>0.041759121811991</v>
      </c>
      <c r="AM37" s="0" t="n">
        <f aca="false">(AM36+AL37)</f>
        <v>1.34364930263872</v>
      </c>
      <c r="AN37" s="2" t="n">
        <f aca="false">AM37/SUM(AL$5:AL$39)</f>
        <v>0.941390593114898</v>
      </c>
      <c r="AO37" s="2" t="n">
        <f aca="false">ABS(AL37-AL$40)</f>
        <v>0.000979045660639007</v>
      </c>
      <c r="AP37" s="0" t="s">
        <v>20</v>
      </c>
      <c r="AQ37" s="0" t="s">
        <v>28</v>
      </c>
      <c r="AR37" s="0" t="s">
        <v>37</v>
      </c>
      <c r="AS37" s="0" t="s">
        <v>23</v>
      </c>
      <c r="AT37" s="0" t="s">
        <v>24</v>
      </c>
      <c r="AU37" s="0" t="n">
        <v>0.035253898037923</v>
      </c>
      <c r="AV37" s="0" t="n">
        <f aca="false">(AV36+AU37)</f>
        <v>1.08100777591517</v>
      </c>
      <c r="AW37" s="2" t="n">
        <f aca="false">AV37/SUM(AU$5:AU$39)</f>
        <v>0.928731732583455</v>
      </c>
      <c r="AX37" s="2" t="n">
        <f aca="false">ABS(AU37-AU$40)</f>
        <v>0.00199786147631697</v>
      </c>
      <c r="AY37" s="0" t="s">
        <v>20</v>
      </c>
      <c r="AZ37" s="0" t="s">
        <v>29</v>
      </c>
      <c r="BA37" s="0" t="s">
        <v>50</v>
      </c>
      <c r="BB37" s="0" t="s">
        <v>23</v>
      </c>
      <c r="BC37" s="0" t="s">
        <v>24</v>
      </c>
      <c r="BD37" s="0" t="n">
        <v>0.029405126869966</v>
      </c>
      <c r="BE37" s="0" t="n">
        <f aca="false">(BE36+BD37)</f>
        <v>0.923481058940711</v>
      </c>
      <c r="BF37" s="2" t="n">
        <f aca="false">BE37/SUM(BD$5:BD$39)</f>
        <v>0.906737324236276</v>
      </c>
      <c r="BG37" s="2" t="n">
        <f aca="false">ABS(BD37-BD$40)</f>
        <v>0.000306100716150889</v>
      </c>
      <c r="BH37" s="0" t="n">
        <f aca="false">1/35+BH36</f>
        <v>0.942857142857143</v>
      </c>
      <c r="BL37" s="0" t="s">
        <v>20</v>
      </c>
      <c r="BM37" s="0" t="s">
        <v>35</v>
      </c>
      <c r="BN37" s="0" t="s">
        <v>56</v>
      </c>
      <c r="BO37" s="0" t="s">
        <v>23</v>
      </c>
      <c r="BP37" s="0" t="s">
        <v>24</v>
      </c>
      <c r="BQ37" s="0" t="n">
        <v>0.026085291235611</v>
      </c>
      <c r="BR37" s="0" t="n">
        <f aca="false">(BR36+BQ37)</f>
        <v>0.803193931669554</v>
      </c>
      <c r="BS37" s="2" t="n">
        <f aca="false">BR37/SUM(BQ$6:BQ$40)</f>
        <v>0.869093070972115</v>
      </c>
      <c r="BT37" s="2" t="n">
        <f aca="false">ABS(BQ37-BQ$40)</f>
        <v>0.040328510629811</v>
      </c>
      <c r="BU37" s="0" t="s">
        <v>20</v>
      </c>
      <c r="BV37" s="0" t="s">
        <v>36</v>
      </c>
      <c r="BW37" s="0" t="s">
        <v>68</v>
      </c>
      <c r="BX37" s="0" t="s">
        <v>23</v>
      </c>
      <c r="BY37" s="0" t="s">
        <v>24</v>
      </c>
      <c r="BZ37" s="0" t="n">
        <v>0.02403766729282</v>
      </c>
      <c r="CA37" s="0" t="n">
        <f aca="false">(CA36+BZ37)</f>
        <v>0.740612903934741</v>
      </c>
      <c r="CB37" s="2" t="n">
        <f aca="false">CA37/SUM(BZ$6:BZ$40)</f>
        <v>0.910680456968836</v>
      </c>
      <c r="CC37" s="2" t="n">
        <f aca="false">ABS(BZ37-BZ$40)</f>
        <v>0.000205746757181002</v>
      </c>
      <c r="CD37" s="0" t="s">
        <v>20</v>
      </c>
      <c r="CE37" s="0" t="s">
        <v>38</v>
      </c>
      <c r="CF37" s="0" t="s">
        <v>73</v>
      </c>
      <c r="CG37" s="0" t="s">
        <v>23</v>
      </c>
      <c r="CH37" s="0" t="s">
        <v>24</v>
      </c>
      <c r="CI37" s="0" t="n">
        <v>0.022973663415685</v>
      </c>
      <c r="CJ37" s="0" t="n">
        <f aca="false">(CJ36+CI37)</f>
        <v>0.691767017942182</v>
      </c>
      <c r="CK37" s="2" t="n">
        <f aca="false">CJ37/SUM(CI$6:CI$40)</f>
        <v>0.904187777382247</v>
      </c>
      <c r="CL37" s="2" t="n">
        <f aca="false">ABS(CI37-CI$40)</f>
        <v>0.001646988650108</v>
      </c>
      <c r="CM37" s="0" t="s">
        <v>20</v>
      </c>
      <c r="CN37" s="0" t="s">
        <v>40</v>
      </c>
      <c r="CO37" s="0" t="s">
        <v>63</v>
      </c>
      <c r="CP37" s="0" t="s">
        <v>23</v>
      </c>
      <c r="CQ37" s="0" t="s">
        <v>24</v>
      </c>
      <c r="CR37" s="0" t="n">
        <v>0.021564369708442</v>
      </c>
      <c r="CS37" s="0" t="n">
        <f aca="false">(CS36+CR37)</f>
        <v>0.657643359344291</v>
      </c>
      <c r="CT37" s="2" t="n">
        <f aca="false">CS37/SUM(CR$6:CR$40)</f>
        <v>0.906378828023171</v>
      </c>
      <c r="CU37" s="2" t="n">
        <f aca="false">ABS(CR37-CR$40)</f>
        <v>0.001639806669179</v>
      </c>
      <c r="CV37" s="0" t="s">
        <v>20</v>
      </c>
      <c r="CW37" s="0" t="s">
        <v>42</v>
      </c>
      <c r="CX37" s="0" t="s">
        <v>56</v>
      </c>
      <c r="CY37" s="0" t="s">
        <v>23</v>
      </c>
      <c r="CZ37" s="0" t="s">
        <v>24</v>
      </c>
      <c r="DA37" s="0" t="n">
        <v>0.020215689507257</v>
      </c>
      <c r="DB37" s="0" t="n">
        <f aca="false">(DB36+DA37)</f>
        <v>0.624262800940395</v>
      </c>
      <c r="DC37" s="2" t="n">
        <f aca="false">DB37/SUM(DA$6:DA$40)</f>
        <v>0.905801875021256</v>
      </c>
      <c r="DD37" s="2" t="n">
        <f aca="false">ABS(DA37-DA$40)</f>
        <v>0.004165260175671</v>
      </c>
      <c r="DE37" s="0" t="n">
        <f aca="false">1/35+DE36</f>
        <v>0.914285714285714</v>
      </c>
    </row>
    <row r="38" customFormat="false" ht="12.8" hidden="false" customHeight="false" outlineLevel="0" collapsed="false">
      <c r="D38" s="0" t="n">
        <f aca="false">POWER(B38-$C$3, 2)/($F$3-1)</f>
        <v>2.05065809437475E-005</v>
      </c>
      <c r="O38" s="0" t="s">
        <v>20</v>
      </c>
      <c r="P38" s="0" t="s">
        <v>21</v>
      </c>
      <c r="Q38" s="0" t="s">
        <v>62</v>
      </c>
      <c r="R38" s="0" t="s">
        <v>23</v>
      </c>
      <c r="S38" s="0" t="s">
        <v>24</v>
      </c>
      <c r="T38" s="0" t="n">
        <v>0.16891479678276</v>
      </c>
      <c r="U38" s="0" t="n">
        <f aca="false">(U37+T38)</f>
        <v>5.67331435875025</v>
      </c>
      <c r="V38" s="2" t="n">
        <f aca="false">U38/SUM(T$5:T$39)</f>
        <v>0.970873450498195</v>
      </c>
      <c r="W38" s="2" t="n">
        <f aca="false">ABS(T38-T$40)</f>
        <v>0.00195720217440459</v>
      </c>
      <c r="X38" s="0" t="s">
        <v>20</v>
      </c>
      <c r="Y38" s="0" t="s">
        <v>25</v>
      </c>
      <c r="Z38" s="0" t="s">
        <v>31</v>
      </c>
      <c r="AA38" s="0" t="s">
        <v>23</v>
      </c>
      <c r="AB38" s="0" t="s">
        <v>24</v>
      </c>
      <c r="AC38" s="0" t="n">
        <v>0.064272498448372</v>
      </c>
      <c r="AD38" s="0" t="n">
        <f aca="false">(AD37+AC38)</f>
        <v>2.06641971946896</v>
      </c>
      <c r="AE38" s="2" t="n">
        <f aca="false">AD38/SUM(AC$5:AC$39)</f>
        <v>0.96197672856623</v>
      </c>
      <c r="AF38" s="2" t="n">
        <f aca="false">ABS(AC38-AC$40)</f>
        <v>0.00289828672352569</v>
      </c>
      <c r="AG38" s="0" t="s">
        <v>20</v>
      </c>
      <c r="AH38" s="0" t="s">
        <v>26</v>
      </c>
      <c r="AI38" s="0" t="s">
        <v>55</v>
      </c>
      <c r="AJ38" s="0" t="s">
        <v>23</v>
      </c>
      <c r="AK38" s="0" t="s">
        <v>24</v>
      </c>
      <c r="AL38" s="0" t="n">
        <v>0.04180956284242</v>
      </c>
      <c r="AM38" s="0" t="n">
        <f aca="false">(AM37+AL38)</f>
        <v>1.38545886548114</v>
      </c>
      <c r="AN38" s="2" t="n">
        <f aca="false">AM38/SUM(AL$5:AL$39)</f>
        <v>0.970683302964712</v>
      </c>
      <c r="AO38" s="2" t="n">
        <f aca="false">ABS(AL38-AL$40)</f>
        <v>0.001029486691068</v>
      </c>
      <c r="AP38" s="0" t="s">
        <v>20</v>
      </c>
      <c r="AQ38" s="0" t="s">
        <v>28</v>
      </c>
      <c r="AR38" s="0" t="s">
        <v>50</v>
      </c>
      <c r="AS38" s="0" t="s">
        <v>23</v>
      </c>
      <c r="AT38" s="0" t="s">
        <v>24</v>
      </c>
      <c r="AU38" s="0" t="n">
        <v>0.037043596792141</v>
      </c>
      <c r="AV38" s="0" t="n">
        <f aca="false">(AV37+AU38)</f>
        <v>1.11805137270731</v>
      </c>
      <c r="AW38" s="2" t="n">
        <f aca="false">AV38/SUM(AU$5:AU$39)</f>
        <v>0.96055718712356</v>
      </c>
      <c r="AX38" s="2" t="n">
        <f aca="false">ABS(AU38-AU$40)</f>
        <v>0.00378756023053497</v>
      </c>
      <c r="AY38" s="0" t="s">
        <v>20</v>
      </c>
      <c r="AZ38" s="0" t="s">
        <v>29</v>
      </c>
      <c r="BA38" s="0" t="s">
        <v>37</v>
      </c>
      <c r="BB38" s="0" t="s">
        <v>23</v>
      </c>
      <c r="BC38" s="0" t="s">
        <v>24</v>
      </c>
      <c r="BD38" s="0" t="n">
        <v>0.029646190536891</v>
      </c>
      <c r="BE38" s="0" t="n">
        <f aca="false">(BE37+BD38)</f>
        <v>0.953127249477602</v>
      </c>
      <c r="BF38" s="2" t="n">
        <f aca="false">BE38/SUM(BD$5:BD$39)</f>
        <v>0.935845996494323</v>
      </c>
      <c r="BG38" s="2" t="n">
        <f aca="false">ABS(BD38-BD$40)</f>
        <v>0.00054716438307589</v>
      </c>
      <c r="BH38" s="0" t="n">
        <f aca="false">1/35+BH37</f>
        <v>0.971428571428572</v>
      </c>
      <c r="BL38" s="0" t="s">
        <v>20</v>
      </c>
      <c r="BM38" s="0" t="s">
        <v>35</v>
      </c>
      <c r="BN38" s="0" t="s">
        <v>49</v>
      </c>
      <c r="BO38" s="0" t="s">
        <v>23</v>
      </c>
      <c r="BP38" s="0" t="s">
        <v>24</v>
      </c>
      <c r="BQ38" s="0" t="n">
        <v>0.026160994602793</v>
      </c>
      <c r="BR38" s="0" t="n">
        <f aca="false">(BR37+BQ38)</f>
        <v>0.829354926272347</v>
      </c>
      <c r="BS38" s="2" t="n">
        <f aca="false">BR38/SUM(BQ$6:BQ$40)</f>
        <v>0.897400479983243</v>
      </c>
      <c r="BT38" s="2" t="n">
        <f aca="false">ABS(BQ38-BQ$40)</f>
        <v>0.040252807262629</v>
      </c>
      <c r="BU38" s="0" t="s">
        <v>20</v>
      </c>
      <c r="BV38" s="0" t="s">
        <v>36</v>
      </c>
      <c r="BW38" s="0" t="s">
        <v>73</v>
      </c>
      <c r="BX38" s="0" t="s">
        <v>23</v>
      </c>
      <c r="BY38" s="0" t="s">
        <v>24</v>
      </c>
      <c r="BZ38" s="0" t="n">
        <v>0.024188785499548</v>
      </c>
      <c r="CA38" s="0" t="n">
        <f aca="false">(CA37+BZ38)</f>
        <v>0.764801689434289</v>
      </c>
      <c r="CB38" s="2" t="n">
        <f aca="false">CA38/SUM(BZ$6:BZ$40)</f>
        <v>0.94042373326772</v>
      </c>
      <c r="CC38" s="2" t="n">
        <f aca="false">ABS(BZ38-BZ$40)</f>
        <v>5.46285504530002E-005</v>
      </c>
      <c r="CD38" s="0" t="s">
        <v>20</v>
      </c>
      <c r="CE38" s="0" t="s">
        <v>38</v>
      </c>
      <c r="CF38" s="0" t="s">
        <v>58</v>
      </c>
      <c r="CG38" s="0" t="s">
        <v>23</v>
      </c>
      <c r="CH38" s="0" t="s">
        <v>24</v>
      </c>
      <c r="CI38" s="0" t="n">
        <v>0.024066314768167</v>
      </c>
      <c r="CJ38" s="0" t="n">
        <f aca="false">(CJ37+CI38)</f>
        <v>0.715833332710349</v>
      </c>
      <c r="CK38" s="2" t="n">
        <f aca="false">CJ38/SUM(CI$6:CI$40)</f>
        <v>0.935644130598887</v>
      </c>
      <c r="CL38" s="2" t="n">
        <f aca="false">ABS(CI38-CI$40)</f>
        <v>0.000554337297626002</v>
      </c>
      <c r="CM38" s="0" t="s">
        <v>20</v>
      </c>
      <c r="CN38" s="0" t="s">
        <v>40</v>
      </c>
      <c r="CO38" s="0" t="s">
        <v>73</v>
      </c>
      <c r="CP38" s="0" t="s">
        <v>23</v>
      </c>
      <c r="CQ38" s="0" t="s">
        <v>24</v>
      </c>
      <c r="CR38" s="0" t="n">
        <v>0.021994061392041</v>
      </c>
      <c r="CS38" s="0" t="n">
        <f aca="false">(CS37+CR38)</f>
        <v>0.679637420736332</v>
      </c>
      <c r="CT38" s="2" t="n">
        <f aca="false">CS38/SUM(CR$6:CR$40)</f>
        <v>0.936691536734871</v>
      </c>
      <c r="CU38" s="2" t="n">
        <f aca="false">ABS(CR38-CR$40)</f>
        <v>0.00121011498558</v>
      </c>
      <c r="CV38" s="0" t="s">
        <v>20</v>
      </c>
      <c r="CW38" s="0" t="s">
        <v>42</v>
      </c>
      <c r="CX38" s="0" t="s">
        <v>39</v>
      </c>
      <c r="CY38" s="0" t="s">
        <v>23</v>
      </c>
      <c r="CZ38" s="0" t="s">
        <v>24</v>
      </c>
      <c r="DA38" s="0" t="n">
        <v>0.020242227509255</v>
      </c>
      <c r="DB38" s="0" t="n">
        <f aca="false">(DB37+DA38)</f>
        <v>0.64450502844965</v>
      </c>
      <c r="DC38" s="2" t="n">
        <f aca="false">DB38/SUM(DA$6:DA$40)</f>
        <v>0.935173235295919</v>
      </c>
      <c r="DD38" s="2" t="n">
        <f aca="false">ABS(DA38-DA$40)</f>
        <v>0.004138722173673</v>
      </c>
      <c r="DE38" s="0" t="n">
        <f aca="false">1/35+DE37</f>
        <v>0.942857142857143</v>
      </c>
    </row>
    <row r="39" customFormat="false" ht="12.8" hidden="false" customHeight="false" outlineLevel="0" collapsed="false">
      <c r="B39" s="5"/>
      <c r="D39" s="0" t="n">
        <f aca="false">POWER(B39-$C$3, 2)/($F$3-1)</f>
        <v>2.05065809437475E-005</v>
      </c>
      <c r="O39" s="0" t="s">
        <v>20</v>
      </c>
      <c r="P39" s="0" t="s">
        <v>21</v>
      </c>
      <c r="Q39" s="0" t="s">
        <v>54</v>
      </c>
      <c r="R39" s="0" t="s">
        <v>23</v>
      </c>
      <c r="S39" s="0" t="s">
        <v>24</v>
      </c>
      <c r="T39" s="0" t="n">
        <v>0.17020145254219</v>
      </c>
      <c r="U39" s="0" t="n">
        <f aca="false">(U38+T39)</f>
        <v>5.84351581129244</v>
      </c>
      <c r="V39" s="2" t="n">
        <f aca="false">U39/SUM(T$5:T$39)</f>
        <v>1</v>
      </c>
      <c r="W39" s="2" t="n">
        <f aca="false">ABS(T39-T$40)</f>
        <v>0.00324385793383458</v>
      </c>
      <c r="X39" s="0" t="s">
        <v>20</v>
      </c>
      <c r="Y39" s="0" t="s">
        <v>25</v>
      </c>
      <c r="Z39" s="0" t="s">
        <v>33</v>
      </c>
      <c r="AA39" s="0" t="s">
        <v>23</v>
      </c>
      <c r="AB39" s="0" t="s">
        <v>24</v>
      </c>
      <c r="AC39" s="0" t="n">
        <v>0.081677690900663</v>
      </c>
      <c r="AD39" s="0" t="n">
        <f aca="false">(AD38+AC39)</f>
        <v>2.14809741036962</v>
      </c>
      <c r="AE39" s="2" t="n">
        <f aca="false">AD39/SUM(AC$5:AC$39)</f>
        <v>1</v>
      </c>
      <c r="AF39" s="2" t="n">
        <f aca="false">ABS(AC39-AC$40)</f>
        <v>0.0203034791758167</v>
      </c>
      <c r="AG39" s="0" t="s">
        <v>20</v>
      </c>
      <c r="AH39" s="0" t="s">
        <v>26</v>
      </c>
      <c r="AI39" s="0" t="s">
        <v>34</v>
      </c>
      <c r="AJ39" s="0" t="s">
        <v>23</v>
      </c>
      <c r="AK39" s="0" t="s">
        <v>24</v>
      </c>
      <c r="AL39" s="0" t="n">
        <v>0.041843799816181</v>
      </c>
      <c r="AM39" s="0" t="n">
        <f aca="false">(AM38+AL39)</f>
        <v>1.42730266529732</v>
      </c>
      <c r="AN39" s="2" t="n">
        <f aca="false">AM39/SUM(AL$5:AL$39)</f>
        <v>1</v>
      </c>
      <c r="AO39" s="2" t="n">
        <f aca="false">ABS(AL39-AL$40)</f>
        <v>0.00106372366482901</v>
      </c>
      <c r="AP39" s="0" t="s">
        <v>20</v>
      </c>
      <c r="AQ39" s="0" t="s">
        <v>28</v>
      </c>
      <c r="AR39" s="0" t="s">
        <v>30</v>
      </c>
      <c r="AS39" s="0" t="s">
        <v>23</v>
      </c>
      <c r="AT39" s="0" t="s">
        <v>24</v>
      </c>
      <c r="AU39" s="0" t="n">
        <v>0.045909906948902</v>
      </c>
      <c r="AV39" s="0" t="n">
        <f aca="false">(AV38+AU39)</f>
        <v>1.16396127965621</v>
      </c>
      <c r="AW39" s="2" t="n">
        <f aca="false">AV39/SUM(AU$5:AU$39)</f>
        <v>1</v>
      </c>
      <c r="AX39" s="2" t="n">
        <f aca="false">ABS(AU39-AU$40)</f>
        <v>0.012653870387296</v>
      </c>
      <c r="AY39" s="0" t="s">
        <v>20</v>
      </c>
      <c r="AZ39" s="0" t="s">
        <v>29</v>
      </c>
      <c r="BA39" s="0" t="s">
        <v>52</v>
      </c>
      <c r="BB39" s="0" t="s">
        <v>23</v>
      </c>
      <c r="BC39" s="0" t="s">
        <v>24</v>
      </c>
      <c r="BD39" s="0" t="n">
        <v>0.065338665905927</v>
      </c>
      <c r="BE39" s="0" t="n">
        <f aca="false">(BE38+BD39)</f>
        <v>1.01846591538353</v>
      </c>
      <c r="BF39" s="2" t="n">
        <f aca="false">BE39/SUM(BD$5:BD$39)</f>
        <v>1</v>
      </c>
      <c r="BG39" s="2" t="n">
        <f aca="false">ABS(BD39-BD$40)</f>
        <v>0.0362396397521119</v>
      </c>
      <c r="BH39" s="0" t="n">
        <f aca="false">1/35+BH38</f>
        <v>1</v>
      </c>
      <c r="BL39" s="0" t="s">
        <v>20</v>
      </c>
      <c r="BM39" s="0" t="s">
        <v>35</v>
      </c>
      <c r="BN39" s="0" t="s">
        <v>73</v>
      </c>
      <c r="BO39" s="0" t="s">
        <v>23</v>
      </c>
      <c r="BP39" s="0" t="s">
        <v>24</v>
      </c>
      <c r="BQ39" s="0" t="n">
        <v>0.028406090988507</v>
      </c>
      <c r="BR39" s="0" t="n">
        <f aca="false">(BR38+BQ39)</f>
        <v>0.857761017260854</v>
      </c>
      <c r="BS39" s="2" t="n">
        <f aca="false">BR39/SUM(BQ$6:BQ$40)</f>
        <v>0.928137187368716</v>
      </c>
      <c r="BT39" s="2" t="n">
        <f aca="false">ABS(BQ39-BQ$40)</f>
        <v>0.038007710876915</v>
      </c>
      <c r="BU39" s="0" t="s">
        <v>20</v>
      </c>
      <c r="BV39" s="0" t="s">
        <v>36</v>
      </c>
      <c r="BW39" s="0" t="s">
        <v>67</v>
      </c>
      <c r="BX39" s="0" t="s">
        <v>23</v>
      </c>
      <c r="BY39" s="0" t="s">
        <v>24</v>
      </c>
      <c r="BZ39" s="0" t="n">
        <v>0.024207117168211</v>
      </c>
      <c r="CA39" s="0" t="n">
        <f aca="false">(CA38+BZ39)</f>
        <v>0.7890088066025</v>
      </c>
      <c r="CB39" s="2" t="n">
        <f aca="false">CA39/SUM(BZ$6:BZ$40)</f>
        <v>0.970189550751488</v>
      </c>
      <c r="CC39" s="2" t="n">
        <f aca="false">ABS(BZ39-BZ$40)</f>
        <v>3.62968817900003E-005</v>
      </c>
      <c r="CD39" s="0" t="s">
        <v>20</v>
      </c>
      <c r="CE39" s="0" t="s">
        <v>38</v>
      </c>
      <c r="CF39" s="0" t="s">
        <v>60</v>
      </c>
      <c r="CG39" s="0" t="s">
        <v>23</v>
      </c>
      <c r="CH39" s="0" t="s">
        <v>24</v>
      </c>
      <c r="CI39" s="0" t="n">
        <v>0.024616098282209</v>
      </c>
      <c r="CJ39" s="0" t="n">
        <f aca="false">(CJ38+CI39)</f>
        <v>0.740449430992558</v>
      </c>
      <c r="CK39" s="2" t="n">
        <f aca="false">CJ39/SUM(CI$6:CI$40)</f>
        <v>0.967819089242945</v>
      </c>
      <c r="CL39" s="2" t="n">
        <f aca="false">ABS(CI39-CI$40)</f>
        <v>4.55378358400066E-006</v>
      </c>
      <c r="CM39" s="0" t="s">
        <v>20</v>
      </c>
      <c r="CN39" s="0" t="s">
        <v>40</v>
      </c>
      <c r="CO39" s="0" t="s">
        <v>64</v>
      </c>
      <c r="CP39" s="0" t="s">
        <v>23</v>
      </c>
      <c r="CQ39" s="0" t="s">
        <v>24</v>
      </c>
      <c r="CR39" s="0" t="n">
        <v>0.022730690114582</v>
      </c>
      <c r="CS39" s="0" t="n">
        <f aca="false">(CS38+CR39)</f>
        <v>0.702368110850914</v>
      </c>
      <c r="CT39" s="2" t="n">
        <f aca="false">CS39/SUM(CR$6:CR$40)</f>
        <v>0.968019483673703</v>
      </c>
      <c r="CU39" s="2" t="n">
        <f aca="false">ABS(CR39-CR$40)</f>
        <v>0.000473486263038999</v>
      </c>
      <c r="CV39" s="0" t="s">
        <v>20</v>
      </c>
      <c r="CW39" s="0" t="s">
        <v>42</v>
      </c>
      <c r="CX39" s="0" t="s">
        <v>65</v>
      </c>
      <c r="CY39" s="0" t="s">
        <v>23</v>
      </c>
      <c r="CZ39" s="0" t="s">
        <v>24</v>
      </c>
      <c r="DA39" s="0" t="n">
        <v>0.020296522097669</v>
      </c>
      <c r="DB39" s="0" t="n">
        <f aca="false">(DB38+DA39)</f>
        <v>0.664801550547319</v>
      </c>
      <c r="DC39" s="2" t="n">
        <f aca="false">DB39/SUM(DA$6:DA$40)</f>
        <v>0.964623376718384</v>
      </c>
      <c r="DD39" s="2" t="n">
        <f aca="false">ABS(DA39-DA$40)</f>
        <v>0.004084427585259</v>
      </c>
      <c r="DE39" s="0" t="n">
        <f aca="false">1/35+DE38</f>
        <v>0.971428571428572</v>
      </c>
    </row>
    <row r="40" customFormat="false" ht="12.8" hidden="false" customHeight="false" outlineLevel="0" collapsed="false">
      <c r="B40" s="5"/>
      <c r="D40" s="0" t="n">
        <f aca="false">POWER(B40-$C$3, 2)/($F$3-1)</f>
        <v>2.05065809437475E-005</v>
      </c>
      <c r="N40" s="0" t="s">
        <v>74</v>
      </c>
      <c r="T40" s="2" t="n">
        <f aca="false">AVERAGE(T5:T39)</f>
        <v>0.166957594608355</v>
      </c>
      <c r="V40" s="0" t="s">
        <v>47</v>
      </c>
      <c r="W40" s="6" t="n">
        <f aca="false">SUM(W5:W39)/(35*2*T40)</f>
        <v>0.00241033582917075</v>
      </c>
      <c r="AC40" s="2" t="n">
        <f aca="false">AVERAGE(AC5:AC39)</f>
        <v>0.0613742117248463</v>
      </c>
      <c r="AF40" s="6" t="n">
        <f aca="false">SUM(AF5:AF39)/(35*2*AC40)</f>
        <v>0.0109771146594488</v>
      </c>
      <c r="AL40" s="2" t="n">
        <f aca="false">AVERAGE(AL5:AL39)</f>
        <v>0.040780076151352</v>
      </c>
      <c r="AO40" s="6" t="n">
        <f aca="false">SUM(AO5:AO39)/(35*2*AL40)</f>
        <v>0.00460551554127356</v>
      </c>
      <c r="AU40" s="2" t="n">
        <f aca="false">AVERAGE(AU5:AU39)</f>
        <v>0.033256036561606</v>
      </c>
      <c r="AX40" s="6" t="n">
        <f aca="false">SUM(AX5:AX39)/(35*2*AU40)</f>
        <v>0.0177256042178514</v>
      </c>
      <c r="BD40" s="2" t="n">
        <f aca="false">AVERAGE(BD5:BD39)</f>
        <v>0.0290990261538151</v>
      </c>
      <c r="BG40" s="6" t="n">
        <f aca="false">SUM(BG5:BG39)/(35*2*BD40)</f>
        <v>0.0364370580010965</v>
      </c>
      <c r="BL40" s="0" t="s">
        <v>20</v>
      </c>
      <c r="BM40" s="0" t="s">
        <v>35</v>
      </c>
      <c r="BN40" s="0" t="s">
        <v>43</v>
      </c>
      <c r="BO40" s="0" t="s">
        <v>23</v>
      </c>
      <c r="BP40" s="0" t="s">
        <v>24</v>
      </c>
      <c r="BQ40" s="0" t="n">
        <v>0.066413801865422</v>
      </c>
      <c r="BR40" s="0" t="n">
        <f aca="false">(BR39+BQ40)</f>
        <v>0.924174819126276</v>
      </c>
      <c r="BS40" s="2" t="n">
        <f aca="false">BR40/SUM(BQ$6:BQ$40)</f>
        <v>1</v>
      </c>
      <c r="BT40" s="2" t="n">
        <f aca="false">ABS(BQ40-BQ$40)</f>
        <v>0</v>
      </c>
      <c r="BU40" s="0" t="s">
        <v>20</v>
      </c>
      <c r="BV40" s="0" t="s">
        <v>36</v>
      </c>
      <c r="BW40" s="0" t="s">
        <v>56</v>
      </c>
      <c r="BX40" s="0" t="s">
        <v>23</v>
      </c>
      <c r="BY40" s="0" t="s">
        <v>24</v>
      </c>
      <c r="BZ40" s="0" t="n">
        <v>0.024243414050001</v>
      </c>
      <c r="CA40" s="0" t="n">
        <f aca="false">(CA39+BZ40)</f>
        <v>0.813252220652501</v>
      </c>
      <c r="CB40" s="2" t="n">
        <f aca="false">CA40/SUM(BZ$6:BZ$40)</f>
        <v>1</v>
      </c>
      <c r="CC40" s="2" t="n">
        <f aca="false">ABS(BZ40-BZ$40)</f>
        <v>0</v>
      </c>
      <c r="CD40" s="0" t="s">
        <v>20</v>
      </c>
      <c r="CE40" s="0" t="s">
        <v>38</v>
      </c>
      <c r="CF40" s="0" t="s">
        <v>68</v>
      </c>
      <c r="CG40" s="0" t="s">
        <v>23</v>
      </c>
      <c r="CH40" s="0" t="s">
        <v>24</v>
      </c>
      <c r="CI40" s="0" t="n">
        <v>0.024620652065793</v>
      </c>
      <c r="CJ40" s="0" t="n">
        <f aca="false">(CJ39+CI40)</f>
        <v>0.765070083058351</v>
      </c>
      <c r="CK40" s="2" t="n">
        <f aca="false">CJ40/SUM(CI$6:CI$40)</f>
        <v>1</v>
      </c>
      <c r="CL40" s="2" t="n">
        <f aca="false">ABS(CI40-CI$40)</f>
        <v>0</v>
      </c>
      <c r="CM40" s="0" t="s">
        <v>20</v>
      </c>
      <c r="CN40" s="0" t="s">
        <v>40</v>
      </c>
      <c r="CO40" s="0" t="s">
        <v>59</v>
      </c>
      <c r="CP40" s="0" t="s">
        <v>23</v>
      </c>
      <c r="CQ40" s="0" t="s">
        <v>24</v>
      </c>
      <c r="CR40" s="0" t="n">
        <v>0.023204176377621</v>
      </c>
      <c r="CS40" s="0" t="n">
        <f aca="false">(CS39+CR40)</f>
        <v>0.725572287228535</v>
      </c>
      <c r="CT40" s="2" t="n">
        <f aca="false">CS40/SUM(CR$6:CR$40)</f>
        <v>1</v>
      </c>
      <c r="CU40" s="2" t="n">
        <f aca="false">ABS(CR40-CR$40)</f>
        <v>0</v>
      </c>
      <c r="CV40" s="0" t="s">
        <v>20</v>
      </c>
      <c r="CW40" s="0" t="s">
        <v>42</v>
      </c>
      <c r="CX40" s="0" t="s">
        <v>67</v>
      </c>
      <c r="CY40" s="0" t="s">
        <v>23</v>
      </c>
      <c r="CZ40" s="0" t="s">
        <v>24</v>
      </c>
      <c r="DA40" s="0" t="n">
        <v>0.024380949682928</v>
      </c>
      <c r="DB40" s="0" t="n">
        <f aca="false">(DB39+DA40)</f>
        <v>0.689182500230247</v>
      </c>
      <c r="DC40" s="2" t="n">
        <f aca="false">DB40/SUM(DA$6:DA$40)</f>
        <v>1</v>
      </c>
      <c r="DD40" s="2" t="n">
        <f aca="false">ABS(DA40-DA$40)</f>
        <v>0</v>
      </c>
      <c r="DE40" s="0" t="n">
        <f aca="false">1/35+DE39</f>
        <v>1</v>
      </c>
    </row>
    <row r="41" customFormat="false" ht="12.8" hidden="false" customHeight="false" outlineLevel="0" collapsed="false">
      <c r="B41" s="5"/>
      <c r="D41" s="0" t="n">
        <f aca="false">POWER(B41-$C$3, 2)/($F$3-1)</f>
        <v>2.05065809437475E-005</v>
      </c>
      <c r="N41" s="0" t="s">
        <v>75</v>
      </c>
      <c r="T41" s="2" t="n">
        <v>0.000360263624824411</v>
      </c>
      <c r="AC41" s="2" t="n">
        <v>0.0011968082201983</v>
      </c>
      <c r="AL41" s="2" t="n">
        <v>0.000159309110570565</v>
      </c>
      <c r="AU41" s="2" t="n">
        <v>0.000799949403401699</v>
      </c>
      <c r="BD41" s="2" t="n">
        <v>0.00209727659302433</v>
      </c>
      <c r="BK41" s="0" t="s">
        <v>74</v>
      </c>
      <c r="BQ41" s="0" t="n">
        <f aca="false">AVERAGE(BQ6:BQ40)</f>
        <v>0.0264049948321793</v>
      </c>
      <c r="BS41" s="0" t="s">
        <v>47</v>
      </c>
      <c r="BT41" s="6" t="n">
        <f aca="false">SUM(BT6:BT40)/(35*2*BQ41)</f>
        <v>0.757599221047464</v>
      </c>
      <c r="BZ41" s="0" t="n">
        <f aca="false">AVERAGE(BZ6:BZ40)</f>
        <v>0.0232357777329286</v>
      </c>
      <c r="CC41" s="6" t="n">
        <f aca="false">SUM(CC6:CC40)/(35*2*BZ41)</f>
        <v>0.0216828618489586</v>
      </c>
      <c r="CI41" s="0" t="n">
        <f aca="false">AVERAGE(CI6:CI40)</f>
        <v>0.0218591452302386</v>
      </c>
      <c r="CL41" s="6" t="n">
        <f aca="false">SUM(CL6:CL40)/(35*2*CI41)</f>
        <v>0.0631659382484522</v>
      </c>
      <c r="CR41" s="0" t="n">
        <f aca="false">AVERAGE(CR6:CR40)</f>
        <v>0.0207306367779581</v>
      </c>
      <c r="CU41" s="6" t="n">
        <f aca="false">SUM(CU6:CU40)/(35*2*CR41)</f>
        <v>0.0596590357102018</v>
      </c>
      <c r="DA41" s="0" t="n">
        <f aca="false">AVERAGE(DA6:DA40)</f>
        <v>0.0196909285780071</v>
      </c>
      <c r="DD41" s="6" t="n">
        <f aca="false">SUM(DD6:DD40)/(35*2*DA41)</f>
        <v>0.119090907428288</v>
      </c>
    </row>
    <row r="42" customFormat="false" ht="12.8" hidden="false" customHeight="false" outlineLevel="0" collapsed="false">
      <c r="B42" s="5"/>
      <c r="D42" s="0" t="n">
        <f aca="false">POWER(B42-$C$3, 2)/($F$3-1)</f>
        <v>2.05065809437475E-005</v>
      </c>
      <c r="BK42" s="0" t="s">
        <v>75</v>
      </c>
      <c r="BQ42" s="2" t="n">
        <v>0.00231806878092655</v>
      </c>
      <c r="BZ42" s="2"/>
      <c r="CI42" s="2"/>
      <c r="CR42" s="2" t="n">
        <f aca="false">AVERAGE(CR7:CR41)</f>
        <v>0.0207574575157358</v>
      </c>
      <c r="DA42" s="2" t="n">
        <f aca="false">AVERAGE(DA7:DA41)</f>
        <v>0.0197080385026067</v>
      </c>
    </row>
    <row r="43" customFormat="false" ht="12.8" hidden="false" customHeight="false" outlineLevel="0" collapsed="false">
      <c r="B43" s="7"/>
      <c r="D43" s="0" t="n">
        <f aca="false">POWER(B43-$C$3, 2)/($F$3-1)</f>
        <v>2.05065809437475E-005</v>
      </c>
    </row>
    <row r="44" customFormat="false" ht="12.8" hidden="false" customHeight="false" outlineLevel="0" collapsed="false">
      <c r="D44" s="0" t="n">
        <f aca="false">POWER(B44-$C$3, 2)/($F$3-1)</f>
        <v>2.05065809437475E-005</v>
      </c>
      <c r="O44" s="0" t="s">
        <v>10</v>
      </c>
      <c r="P44" s="0" t="s">
        <v>11</v>
      </c>
      <c r="Q44" s="0" t="s">
        <v>12</v>
      </c>
      <c r="R44" s="0" t="s">
        <v>13</v>
      </c>
      <c r="S44" s="0" t="s">
        <v>14</v>
      </c>
      <c r="T44" s="0" t="s">
        <v>15</v>
      </c>
      <c r="V44" s="0" t="n">
        <v>0</v>
      </c>
      <c r="X44" s="0" t="s">
        <v>10</v>
      </c>
      <c r="Y44" s="0" t="s">
        <v>11</v>
      </c>
      <c r="Z44" s="0" t="s">
        <v>12</v>
      </c>
      <c r="AA44" s="0" t="s">
        <v>13</v>
      </c>
      <c r="AB44" s="0" t="s">
        <v>14</v>
      </c>
      <c r="AC44" s="0" t="s">
        <v>15</v>
      </c>
      <c r="AE44" s="0" t="n">
        <v>0</v>
      </c>
      <c r="AG44" s="0" t="s">
        <v>10</v>
      </c>
      <c r="AH44" s="0" t="s">
        <v>11</v>
      </c>
      <c r="AI44" s="0" t="s">
        <v>12</v>
      </c>
      <c r="AJ44" s="0" t="s">
        <v>13</v>
      </c>
      <c r="AK44" s="0" t="s">
        <v>14</v>
      </c>
      <c r="AL44" s="0" t="s">
        <v>15</v>
      </c>
      <c r="AN44" s="0" t="n">
        <v>0</v>
      </c>
      <c r="AP44" s="0" t="s">
        <v>10</v>
      </c>
      <c r="AQ44" s="0" t="s">
        <v>11</v>
      </c>
      <c r="AR44" s="0" t="s">
        <v>12</v>
      </c>
      <c r="AS44" s="0" t="s">
        <v>13</v>
      </c>
      <c r="AT44" s="0" t="s">
        <v>14</v>
      </c>
      <c r="AU44" s="0" t="s">
        <v>15</v>
      </c>
      <c r="AW44" s="0" t="n">
        <v>0</v>
      </c>
      <c r="AY44" s="0" t="s">
        <v>10</v>
      </c>
      <c r="AZ44" s="0" t="s">
        <v>11</v>
      </c>
      <c r="BA44" s="0" t="s">
        <v>12</v>
      </c>
      <c r="BB44" s="0" t="s">
        <v>13</v>
      </c>
      <c r="BC44" s="0" t="s">
        <v>14</v>
      </c>
      <c r="BD44" s="0" t="s">
        <v>15</v>
      </c>
      <c r="BF44" s="0" t="n">
        <v>0</v>
      </c>
    </row>
    <row r="45" customFormat="false" ht="12.8" hidden="false" customHeight="false" outlineLevel="0" collapsed="false">
      <c r="D45" s="0" t="n">
        <f aca="false">POWER(B45-$C$3, 2)/($F$3-1)</f>
        <v>2.05065809437475E-005</v>
      </c>
      <c r="O45" s="0" t="s">
        <v>76</v>
      </c>
      <c r="P45" s="0" t="s">
        <v>21</v>
      </c>
      <c r="Q45" s="0" t="s">
        <v>41</v>
      </c>
      <c r="R45" s="0" t="s">
        <v>23</v>
      </c>
      <c r="S45" s="0" t="s">
        <v>24</v>
      </c>
      <c r="T45" s="0" t="n">
        <v>0.083126771546747</v>
      </c>
      <c r="U45" s="0" t="n">
        <f aca="false">(T45+U44)</f>
        <v>0.083126771546747</v>
      </c>
      <c r="V45" s="3" t="n">
        <f aca="false">U45/SUM(T$45:T$79)</f>
        <v>0.0281275300564456</v>
      </c>
      <c r="W45" s="3" t="n">
        <f aca="false">ABS(T45-T$80)</f>
        <v>0.00131187666925878</v>
      </c>
      <c r="X45" s="0" t="s">
        <v>76</v>
      </c>
      <c r="Y45" s="0" t="s">
        <v>25</v>
      </c>
      <c r="Z45" s="0" t="s">
        <v>31</v>
      </c>
      <c r="AA45" s="0" t="s">
        <v>23</v>
      </c>
      <c r="AB45" s="0" t="s">
        <v>24</v>
      </c>
      <c r="AC45" s="0" t="n">
        <v>0.033002374286841</v>
      </c>
      <c r="AD45" s="0" t="n">
        <f aca="false">(AC45+AD44)</f>
        <v>0.033002374286841</v>
      </c>
      <c r="AE45" s="3" t="n">
        <f aca="false">AD45/SUM(AC$45:AC$79)</f>
        <v>0.0283650806859407</v>
      </c>
      <c r="AF45" s="3" t="n">
        <f aca="false">ABS(AC45-AC$80)</f>
        <v>0.000240082876039341</v>
      </c>
      <c r="AG45" s="0" t="s">
        <v>76</v>
      </c>
      <c r="AH45" s="0" t="s">
        <v>26</v>
      </c>
      <c r="AI45" s="0" t="s">
        <v>33</v>
      </c>
      <c r="AJ45" s="0" t="s">
        <v>23</v>
      </c>
      <c r="AK45" s="0" t="s">
        <v>24</v>
      </c>
      <c r="AL45" s="0" t="n">
        <v>0.021296049339107</v>
      </c>
      <c r="AM45" s="0" t="n">
        <f aca="false">(AL45+AM44)</f>
        <v>0.021296049339107</v>
      </c>
      <c r="AN45" s="3" t="n">
        <f aca="false">AM45/SUM(AL$45:AL$79)</f>
        <v>0.0284023265945174</v>
      </c>
      <c r="AO45" s="3" t="n">
        <f aca="false">ABS(AL45-AL$80)</f>
        <v>0.000126792572138629</v>
      </c>
      <c r="AP45" s="0" t="s">
        <v>76</v>
      </c>
      <c r="AQ45" s="0" t="s">
        <v>28</v>
      </c>
      <c r="AR45" s="0" t="s">
        <v>30</v>
      </c>
      <c r="AS45" s="0" t="s">
        <v>23</v>
      </c>
      <c r="AT45" s="0" t="s">
        <v>24</v>
      </c>
      <c r="AU45" s="0" t="n">
        <v>0.016115164526173</v>
      </c>
      <c r="AV45" s="0" t="n">
        <f aca="false">(AU45+AV44)</f>
        <v>0.016115164526173</v>
      </c>
      <c r="AW45" s="3" t="n">
        <f aca="false">AV45/SUM(AU$45:AU$79)</f>
        <v>0.0284659980447203</v>
      </c>
      <c r="AX45" s="3" t="n">
        <f aca="false">ABS(AU45-AU$80)</f>
        <v>5.96863064950583E-005</v>
      </c>
      <c r="AY45" s="0" t="s">
        <v>76</v>
      </c>
      <c r="AZ45" s="0" t="s">
        <v>29</v>
      </c>
      <c r="BA45" s="0" t="s">
        <v>65</v>
      </c>
      <c r="BB45" s="0" t="s">
        <v>23</v>
      </c>
      <c r="BC45" s="0" t="s">
        <v>24</v>
      </c>
      <c r="BD45" s="0" t="n">
        <v>0.013166344205751</v>
      </c>
      <c r="BE45" s="0" t="n">
        <f aca="false">(BD45+BE44)</f>
        <v>0.013166344205751</v>
      </c>
      <c r="BF45" s="3" t="n">
        <f aca="false">BE45/SUM(BD$45:BD$79)</f>
        <v>0.0284864181565863</v>
      </c>
      <c r="BG45" s="3" t="n">
        <f aca="false">ABS(BD45-BD$80)</f>
        <v>3.92915801746309E-005</v>
      </c>
      <c r="BL45" s="0" t="s">
        <v>10</v>
      </c>
      <c r="BM45" s="0" t="s">
        <v>11</v>
      </c>
      <c r="BN45" s="0" t="s">
        <v>12</v>
      </c>
      <c r="BO45" s="0" t="s">
        <v>13</v>
      </c>
      <c r="BP45" s="0" t="s">
        <v>14</v>
      </c>
      <c r="BQ45" s="0" t="s">
        <v>15</v>
      </c>
      <c r="BS45" s="0" t="n">
        <v>0</v>
      </c>
      <c r="BU45" s="0" t="s">
        <v>10</v>
      </c>
      <c r="BV45" s="0" t="s">
        <v>11</v>
      </c>
      <c r="BW45" s="0" t="s">
        <v>12</v>
      </c>
      <c r="BX45" s="0" t="s">
        <v>13</v>
      </c>
      <c r="BY45" s="0" t="s">
        <v>14</v>
      </c>
      <c r="BZ45" s="0" t="s">
        <v>15</v>
      </c>
      <c r="CB45" s="0" t="n">
        <v>0</v>
      </c>
      <c r="CD45" s="0" t="s">
        <v>10</v>
      </c>
      <c r="CE45" s="0" t="s">
        <v>11</v>
      </c>
      <c r="CF45" s="0" t="s">
        <v>12</v>
      </c>
      <c r="CG45" s="0" t="s">
        <v>13</v>
      </c>
      <c r="CH45" s="0" t="s">
        <v>14</v>
      </c>
      <c r="CI45" s="0" t="s">
        <v>15</v>
      </c>
      <c r="CK45" s="0" t="n">
        <v>0</v>
      </c>
      <c r="CM45" s="0" t="s">
        <v>10</v>
      </c>
      <c r="CN45" s="0" t="s">
        <v>11</v>
      </c>
      <c r="CO45" s="0" t="s">
        <v>12</v>
      </c>
      <c r="CP45" s="0" t="s">
        <v>13</v>
      </c>
      <c r="CQ45" s="0" t="s">
        <v>14</v>
      </c>
      <c r="CR45" s="0" t="s">
        <v>15</v>
      </c>
      <c r="CT45" s="0" t="n">
        <v>0</v>
      </c>
      <c r="CV45" s="0" t="s">
        <v>10</v>
      </c>
      <c r="CW45" s="0" t="s">
        <v>11</v>
      </c>
      <c r="CX45" s="0" t="s">
        <v>12</v>
      </c>
      <c r="CY45" s="0" t="s">
        <v>13</v>
      </c>
      <c r="CZ45" s="0" t="s">
        <v>14</v>
      </c>
      <c r="DA45" s="0" t="s">
        <v>15</v>
      </c>
      <c r="DC45" s="0" t="n">
        <v>0</v>
      </c>
    </row>
    <row r="46" customFormat="false" ht="12.8" hidden="false" customHeight="false" outlineLevel="0" collapsed="false">
      <c r="D46" s="0" t="n">
        <f aca="false">POWER(B46-$C$3, 2)/($F$3-1)</f>
        <v>2.05065809437475E-005</v>
      </c>
      <c r="O46" s="0" t="s">
        <v>76</v>
      </c>
      <c r="P46" s="0" t="s">
        <v>21</v>
      </c>
      <c r="Q46" s="0" t="s">
        <v>54</v>
      </c>
      <c r="R46" s="0" t="s">
        <v>23</v>
      </c>
      <c r="S46" s="0" t="s">
        <v>24</v>
      </c>
      <c r="T46" s="0" t="n">
        <v>0.083535821745073</v>
      </c>
      <c r="U46" s="0" t="n">
        <f aca="false">(T46+U45)</f>
        <v>0.16666259329182</v>
      </c>
      <c r="V46" s="3" t="n">
        <f aca="false">U46/SUM(T$45:T$79)</f>
        <v>0.0563934700563298</v>
      </c>
      <c r="W46" s="3" t="n">
        <f aca="false">ABS(T46-T$80)</f>
        <v>0.000902826470932774</v>
      </c>
      <c r="X46" s="0" t="s">
        <v>76</v>
      </c>
      <c r="Y46" s="0" t="s">
        <v>25</v>
      </c>
      <c r="Z46" s="0" t="s">
        <v>33</v>
      </c>
      <c r="AA46" s="0" t="s">
        <v>23</v>
      </c>
      <c r="AB46" s="0" t="s">
        <v>24</v>
      </c>
      <c r="AC46" s="0" t="n">
        <v>0.033072115623522</v>
      </c>
      <c r="AD46" s="0" t="n">
        <f aca="false">(AC46+AD45)</f>
        <v>0.066074489910363</v>
      </c>
      <c r="AE46" s="3" t="n">
        <f aca="false">AD46/SUM(AC$45:AC$79)</f>
        <v>0.056790103078648</v>
      </c>
      <c r="AF46" s="3" t="n">
        <f aca="false">ABS(AC46-AC$80)</f>
        <v>0.00017034153935834</v>
      </c>
      <c r="AG46" s="0" t="s">
        <v>76</v>
      </c>
      <c r="AH46" s="0" t="s">
        <v>26</v>
      </c>
      <c r="AI46" s="0" t="s">
        <v>32</v>
      </c>
      <c r="AJ46" s="0" t="s">
        <v>23</v>
      </c>
      <c r="AK46" s="0" t="s">
        <v>24</v>
      </c>
      <c r="AL46" s="0" t="n">
        <v>0.021319390765386</v>
      </c>
      <c r="AM46" s="0" t="n">
        <f aca="false">(AL46+AM45)</f>
        <v>0.042615440104493</v>
      </c>
      <c r="AN46" s="3" t="n">
        <f aca="false">AM46/SUM(AL$45:AL$79)</f>
        <v>0.0568357834142612</v>
      </c>
      <c r="AO46" s="3" t="n">
        <f aca="false">ABS(AL46-AL$80)</f>
        <v>0.000103451145859627</v>
      </c>
      <c r="AP46" s="0" t="s">
        <v>76</v>
      </c>
      <c r="AQ46" s="0" t="s">
        <v>28</v>
      </c>
      <c r="AR46" s="0" t="s">
        <v>34</v>
      </c>
      <c r="AS46" s="0" t="s">
        <v>23</v>
      </c>
      <c r="AT46" s="0" t="s">
        <v>24</v>
      </c>
      <c r="AU46" s="0" t="n">
        <v>0.016138916802481</v>
      </c>
      <c r="AV46" s="0" t="n">
        <f aca="false">(AU46+AV45)</f>
        <v>0.032254081328654</v>
      </c>
      <c r="AW46" s="3" t="n">
        <f aca="false">AV46/SUM(AU$45:AU$79)</f>
        <v>0.0569739523629768</v>
      </c>
      <c r="AX46" s="3" t="n">
        <f aca="false">ABS(AU46-AU$80)</f>
        <v>3.59340301870591E-005</v>
      </c>
      <c r="AY46" s="0" t="s">
        <v>76</v>
      </c>
      <c r="AZ46" s="0" t="s">
        <v>29</v>
      </c>
      <c r="BA46" s="0" t="s">
        <v>37</v>
      </c>
      <c r="BB46" s="0" t="s">
        <v>23</v>
      </c>
      <c r="BC46" s="0" t="s">
        <v>24</v>
      </c>
      <c r="BD46" s="0" t="n">
        <v>0.013170825383558</v>
      </c>
      <c r="BE46" s="0" t="n">
        <f aca="false">(BD46+BE45)</f>
        <v>0.026337169589309</v>
      </c>
      <c r="BF46" s="3" t="n">
        <f aca="false">BE46/SUM(BD$45:BD$79)</f>
        <v>0.0569825316927593</v>
      </c>
      <c r="BG46" s="3" t="n">
        <f aca="false">ABS(BD46-BD$80)</f>
        <v>3.4810402367632E-005</v>
      </c>
      <c r="BL46" s="0" t="s">
        <v>76</v>
      </c>
      <c r="BM46" s="0" t="s">
        <v>35</v>
      </c>
      <c r="BN46" s="0" t="s">
        <v>55</v>
      </c>
      <c r="BO46" s="0" t="s">
        <v>23</v>
      </c>
      <c r="BP46" s="0" t="s">
        <v>24</v>
      </c>
      <c r="BQ46" s="0" t="n">
        <v>0.01127391497185</v>
      </c>
      <c r="BR46" s="0" t="n">
        <f aca="false">(BQ46+BR45)</f>
        <v>0.01127391497185</v>
      </c>
      <c r="BS46" s="3" t="n">
        <f aca="false">BR46/SUM(BQ$46:BQ$80)</f>
        <v>0.0284961425091392</v>
      </c>
      <c r="BT46" s="3" t="n">
        <f aca="false">ABS(BQ46-BQ$80)</f>
        <v>5.49485738010023E-005</v>
      </c>
      <c r="BU46" s="0" t="s">
        <v>76</v>
      </c>
      <c r="BV46" s="0" t="s">
        <v>36</v>
      </c>
      <c r="BW46" s="0" t="s">
        <v>55</v>
      </c>
      <c r="BX46" s="0" t="s">
        <v>23</v>
      </c>
      <c r="BY46" s="0" t="s">
        <v>24</v>
      </c>
      <c r="BZ46" s="0" t="n">
        <v>0.009947163103261</v>
      </c>
      <c r="CA46" s="0" t="n">
        <f aca="false">(BZ46+CA45)</f>
        <v>0.009947163103261</v>
      </c>
      <c r="CB46" s="3" t="n">
        <f aca="false">CA46/SUM(BZ$46:BZ$80)</f>
        <v>0.0284986017372735</v>
      </c>
      <c r="CC46" s="3" t="n">
        <f aca="false">ABS(BZ46-BZ$80)</f>
        <v>5.23066997002997E-005</v>
      </c>
      <c r="CD46" s="0" t="s">
        <v>76</v>
      </c>
      <c r="CE46" s="0" t="s">
        <v>38</v>
      </c>
      <c r="CF46" s="0" t="s">
        <v>51</v>
      </c>
      <c r="CG46" s="0" t="s">
        <v>23</v>
      </c>
      <c r="CH46" s="0" t="s">
        <v>24</v>
      </c>
      <c r="CI46" s="0" t="n">
        <v>0.0089796384278718</v>
      </c>
      <c r="CJ46" s="0" t="n">
        <f aca="false">(CI46+CJ45)</f>
        <v>0.0089796384278718</v>
      </c>
      <c r="CK46" s="3" t="n">
        <f aca="false">CJ46/SUM(CI$46:CI$80)</f>
        <v>0.0285297158483741</v>
      </c>
      <c r="CL46" s="3" t="n">
        <f aca="false">ABS(CI46-CI$80)</f>
        <v>2.93993121318996E-005</v>
      </c>
      <c r="CM46" s="0" t="s">
        <v>76</v>
      </c>
      <c r="CN46" s="0" t="s">
        <v>40</v>
      </c>
      <c r="CO46" s="0" t="s">
        <v>43</v>
      </c>
      <c r="CP46" s="0" t="s">
        <v>23</v>
      </c>
      <c r="CQ46" s="0" t="s">
        <v>24</v>
      </c>
      <c r="CR46" s="0" t="n">
        <v>0.0082296204803807</v>
      </c>
      <c r="CS46" s="0" t="n">
        <f aca="false">(CR46+CS45)</f>
        <v>0.0082296204803807</v>
      </c>
      <c r="CT46" s="3" t="n">
        <f aca="false">CS46/SUM(CR$46:CR$80)</f>
        <v>0.0285281547778541</v>
      </c>
      <c r="CU46" s="3" t="n">
        <f aca="false">ABS(CR46-CR$80)</f>
        <v>2.55952114941987E-005</v>
      </c>
      <c r="CV46" s="0" t="s">
        <v>76</v>
      </c>
      <c r="CW46" s="0" t="s">
        <v>42</v>
      </c>
      <c r="CX46" s="0" t="s">
        <v>22</v>
      </c>
      <c r="CY46" s="0" t="s">
        <v>23</v>
      </c>
      <c r="CZ46" s="0" t="s">
        <v>24</v>
      </c>
      <c r="DA46" s="0" t="n">
        <v>0.0076340843107228</v>
      </c>
      <c r="DB46" s="0" t="n">
        <f aca="false">(DA46+DB45)</f>
        <v>0.0076340843107228</v>
      </c>
      <c r="DC46" s="3" t="n">
        <f aca="false">DB46/SUM(DA$46:DA$80)</f>
        <v>0.0285253246669162</v>
      </c>
      <c r="DD46" s="3" t="n">
        <f aca="false">ABS(DA46-DA$80)</f>
        <v>2.32669453752001E-005</v>
      </c>
    </row>
    <row r="47" customFormat="false" ht="12.8" hidden="false" customHeight="false" outlineLevel="0" collapsed="false">
      <c r="D47" s="0" t="n">
        <f aca="false">POWER(B47-$C$3, 2)/($F$3-1)</f>
        <v>2.05065809437475E-005</v>
      </c>
      <c r="O47" s="0" t="s">
        <v>76</v>
      </c>
      <c r="P47" s="0" t="s">
        <v>21</v>
      </c>
      <c r="Q47" s="0" t="s">
        <v>32</v>
      </c>
      <c r="R47" s="0" t="s">
        <v>23</v>
      </c>
      <c r="S47" s="0" t="s">
        <v>24</v>
      </c>
      <c r="T47" s="0" t="n">
        <v>0.08388873751682</v>
      </c>
      <c r="U47" s="0" t="n">
        <f aca="false">(T47+U46)</f>
        <v>0.25055133080864</v>
      </c>
      <c r="V47" s="3" t="n">
        <f aca="false">U47/SUM(T$45:T$79)</f>
        <v>0.0847788258448041</v>
      </c>
      <c r="W47" s="3" t="n">
        <f aca="false">ABS(T47-T$80)</f>
        <v>0.000549910699185793</v>
      </c>
      <c r="X47" s="0" t="s">
        <v>76</v>
      </c>
      <c r="Y47" s="0" t="s">
        <v>25</v>
      </c>
      <c r="Z47" s="0" t="s">
        <v>39</v>
      </c>
      <c r="AA47" s="0" t="s">
        <v>23</v>
      </c>
      <c r="AB47" s="0" t="s">
        <v>24</v>
      </c>
      <c r="AC47" s="0" t="n">
        <v>0.033129452880183</v>
      </c>
      <c r="AD47" s="0" t="n">
        <f aca="false">(AC47+AD46)</f>
        <v>0.099203942790546</v>
      </c>
      <c r="AE47" s="3" t="n">
        <f aca="false">AD47/SUM(AC$45:AC$79)</f>
        <v>0.0852644060442426</v>
      </c>
      <c r="AF47" s="3" t="n">
        <f aca="false">ABS(AC47-AC$80)</f>
        <v>0.000113004282697345</v>
      </c>
      <c r="AG47" s="0" t="s">
        <v>76</v>
      </c>
      <c r="AH47" s="0" t="s">
        <v>26</v>
      </c>
      <c r="AI47" s="0" t="s">
        <v>31</v>
      </c>
      <c r="AJ47" s="0" t="s">
        <v>23</v>
      </c>
      <c r="AK47" s="0" t="s">
        <v>24</v>
      </c>
      <c r="AL47" s="0" t="n">
        <v>0.021374908593159</v>
      </c>
      <c r="AM47" s="0" t="n">
        <f aca="false">(AL47+AM46)</f>
        <v>0.063990348697652</v>
      </c>
      <c r="AN47" s="3" t="n">
        <f aca="false">AM47/SUM(AL$45:AL$79)</f>
        <v>0.0853432838019512</v>
      </c>
      <c r="AO47" s="3" t="n">
        <f aca="false">ABS(AL47-AL$80)</f>
        <v>4.79333180866265E-005</v>
      </c>
      <c r="AP47" s="0" t="s">
        <v>76</v>
      </c>
      <c r="AQ47" s="0" t="s">
        <v>28</v>
      </c>
      <c r="AR47" s="0" t="s">
        <v>61</v>
      </c>
      <c r="AS47" s="0" t="s">
        <v>23</v>
      </c>
      <c r="AT47" s="0" t="s">
        <v>24</v>
      </c>
      <c r="AU47" s="0" t="n">
        <v>0.016140779118286</v>
      </c>
      <c r="AV47" s="0" t="n">
        <f aca="false">(AU47+AV46)</f>
        <v>0.04839486044694</v>
      </c>
      <c r="AW47" s="3" t="n">
        <f aca="false">AV47/SUM(AU$45:AU$79)</f>
        <v>0.0854851962956817</v>
      </c>
      <c r="AX47" s="3" t="n">
        <f aca="false">ABS(AU47-AU$80)</f>
        <v>3.40717143820605E-005</v>
      </c>
      <c r="AY47" s="0" t="s">
        <v>76</v>
      </c>
      <c r="AZ47" s="0" t="s">
        <v>29</v>
      </c>
      <c r="BA47" s="0" t="s">
        <v>61</v>
      </c>
      <c r="BB47" s="0" t="s">
        <v>23</v>
      </c>
      <c r="BC47" s="0" t="s">
        <v>24</v>
      </c>
      <c r="BD47" s="0" t="n">
        <v>0.013171097040303</v>
      </c>
      <c r="BE47" s="0" t="n">
        <f aca="false">(BD47+BE46)</f>
        <v>0.039508266629612</v>
      </c>
      <c r="BF47" s="3" t="n">
        <f aca="false">BE47/SUM(BD$45:BD$79)</f>
        <v>0.0854792329796026</v>
      </c>
      <c r="BG47" s="3" t="n">
        <f aca="false">ABS(BD47-BD$80)</f>
        <v>3.4538745622632E-005</v>
      </c>
      <c r="BL47" s="0" t="s">
        <v>76</v>
      </c>
      <c r="BM47" s="0" t="s">
        <v>35</v>
      </c>
      <c r="BN47" s="0" t="s">
        <v>61</v>
      </c>
      <c r="BO47" s="0" t="s">
        <v>23</v>
      </c>
      <c r="BP47" s="0" t="s">
        <v>24</v>
      </c>
      <c r="BQ47" s="0" t="n">
        <v>0.011277003292677</v>
      </c>
      <c r="BR47" s="0" t="n">
        <f aca="false">(BQ47+BR46)</f>
        <v>0.022550918264527</v>
      </c>
      <c r="BS47" s="3" t="n">
        <f aca="false">BR47/SUM(BQ$46:BQ$80)</f>
        <v>0.0570000911114253</v>
      </c>
      <c r="BT47" s="3" t="n">
        <f aca="false">ABS(BQ47-BQ$80)</f>
        <v>5.18602529740002E-005</v>
      </c>
      <c r="BU47" s="0" t="s">
        <v>76</v>
      </c>
      <c r="BV47" s="0" t="s">
        <v>36</v>
      </c>
      <c r="BW47" s="0" t="s">
        <v>61</v>
      </c>
      <c r="BX47" s="0" t="s">
        <v>23</v>
      </c>
      <c r="BY47" s="0" t="s">
        <v>24</v>
      </c>
      <c r="BZ47" s="0" t="n">
        <v>0.0099499844333226</v>
      </c>
      <c r="CA47" s="0" t="n">
        <f aca="false">(BZ47+CA46)</f>
        <v>0.0198971475365836</v>
      </c>
      <c r="CB47" s="3" t="n">
        <f aca="false">CA47/SUM(BZ$46:BZ$80)</f>
        <v>0.0570052865793438</v>
      </c>
      <c r="CC47" s="3" t="n">
        <f aca="false">ABS(BZ47-BZ$80)</f>
        <v>4.94853696387E-005</v>
      </c>
      <c r="CD47" s="0" t="s">
        <v>76</v>
      </c>
      <c r="CE47" s="0" t="s">
        <v>38</v>
      </c>
      <c r="CF47" s="0" t="s">
        <v>56</v>
      </c>
      <c r="CG47" s="0" t="s">
        <v>23</v>
      </c>
      <c r="CH47" s="0" t="s">
        <v>24</v>
      </c>
      <c r="CI47" s="0" t="n">
        <v>0.0089796607295675</v>
      </c>
      <c r="CJ47" s="0" t="n">
        <f aca="false">(CI47+CJ46)</f>
        <v>0.0179592991574393</v>
      </c>
      <c r="CK47" s="3" t="n">
        <f aca="false">CJ47/SUM(CI$46:CI$80)</f>
        <v>0.0570595025527238</v>
      </c>
      <c r="CL47" s="3" t="n">
        <f aca="false">ABS(CI47-CI$80)</f>
        <v>2.93770104361993E-005</v>
      </c>
      <c r="CM47" s="0" t="s">
        <v>76</v>
      </c>
      <c r="CN47" s="0" t="s">
        <v>40</v>
      </c>
      <c r="CO47" s="0" t="s">
        <v>51</v>
      </c>
      <c r="CP47" s="0" t="s">
        <v>23</v>
      </c>
      <c r="CQ47" s="0" t="s">
        <v>24</v>
      </c>
      <c r="CR47" s="0" t="n">
        <v>0.008230300372636</v>
      </c>
      <c r="CS47" s="0" t="n">
        <f aca="false">(CR47+CS46)</f>
        <v>0.0164599208530167</v>
      </c>
      <c r="CT47" s="3" t="n">
        <f aca="false">CS47/SUM(CR$46:CR$80)</f>
        <v>0.0570586664167005</v>
      </c>
      <c r="CU47" s="3" t="n">
        <f aca="false">ABS(CR47-CR$80)</f>
        <v>2.49153192388978E-005</v>
      </c>
      <c r="CV47" s="0" t="s">
        <v>76</v>
      </c>
      <c r="CW47" s="0" t="s">
        <v>42</v>
      </c>
      <c r="CX47" s="0" t="s">
        <v>31</v>
      </c>
      <c r="CY47" s="0" t="s">
        <v>23</v>
      </c>
      <c r="CZ47" s="0" t="s">
        <v>24</v>
      </c>
      <c r="DA47" s="0" t="n">
        <v>0.0076360405766085</v>
      </c>
      <c r="DB47" s="0" t="n">
        <f aca="false">(DA47+DB46)</f>
        <v>0.0152701248873313</v>
      </c>
      <c r="DC47" s="3" t="n">
        <f aca="false">DB47/SUM(DA$46:DA$80)</f>
        <v>0.0570579590670307</v>
      </c>
      <c r="DD47" s="3" t="n">
        <f aca="false">ABS(DA47-DA$80)</f>
        <v>2.13106794895003E-005</v>
      </c>
    </row>
    <row r="48" customFormat="false" ht="12.8" hidden="false" customHeight="false" outlineLevel="0" collapsed="false">
      <c r="D48" s="0" t="n">
        <f aca="false">POWER(B48-$C$3, 2)/($F$3-1)</f>
        <v>2.05065809437475E-005</v>
      </c>
      <c r="O48" s="0" t="s">
        <v>76</v>
      </c>
      <c r="P48" s="0" t="s">
        <v>21</v>
      </c>
      <c r="Q48" s="0" t="s">
        <v>39</v>
      </c>
      <c r="R48" s="0" t="s">
        <v>23</v>
      </c>
      <c r="S48" s="0" t="s">
        <v>24</v>
      </c>
      <c r="T48" s="0" t="n">
        <v>0.08398866860118</v>
      </c>
      <c r="U48" s="0" t="n">
        <f aca="false">(T48+U47)</f>
        <v>0.33453999940982</v>
      </c>
      <c r="V48" s="3" t="n">
        <f aca="false">U48/SUM(T$45:T$79)</f>
        <v>0.113197995223372</v>
      </c>
      <c r="W48" s="3" t="n">
        <f aca="false">ABS(T48-T$80)</f>
        <v>0.000449979614825791</v>
      </c>
      <c r="X48" s="0" t="s">
        <v>76</v>
      </c>
      <c r="Y48" s="0" t="s">
        <v>25</v>
      </c>
      <c r="Z48" s="0" t="s">
        <v>54</v>
      </c>
      <c r="AA48" s="0" t="s">
        <v>23</v>
      </c>
      <c r="AB48" s="0" t="s">
        <v>24</v>
      </c>
      <c r="AC48" s="0" t="n">
        <v>0.033130175964674</v>
      </c>
      <c r="AD48" s="0" t="n">
        <f aca="false">(AC48+AD47)</f>
        <v>0.13233411875522</v>
      </c>
      <c r="AE48" s="3" t="n">
        <f aca="false">AD48/SUM(AC$45:AC$79)</f>
        <v>0.113739330490878</v>
      </c>
      <c r="AF48" s="3" t="n">
        <f aca="false">ABS(AC48-AC$80)</f>
        <v>0.000112281198206339</v>
      </c>
      <c r="AG48" s="0" t="s">
        <v>76</v>
      </c>
      <c r="AH48" s="0" t="s">
        <v>26</v>
      </c>
      <c r="AI48" s="0" t="s">
        <v>65</v>
      </c>
      <c r="AJ48" s="0" t="s">
        <v>23</v>
      </c>
      <c r="AK48" s="0" t="s">
        <v>24</v>
      </c>
      <c r="AL48" s="0" t="n">
        <v>0.021375784882483</v>
      </c>
      <c r="AM48" s="0" t="n">
        <f aca="false">(AL48+AM47)</f>
        <v>0.085366133580135</v>
      </c>
      <c r="AN48" s="3" t="n">
        <f aca="false">AM48/SUM(AL$45:AL$79)</f>
        <v>0.11385195288789</v>
      </c>
      <c r="AO48" s="3" t="n">
        <f aca="false">ABS(AL48-AL$80)</f>
        <v>4.70570287626274E-005</v>
      </c>
      <c r="AP48" s="0" t="s">
        <v>76</v>
      </c>
      <c r="AQ48" s="0" t="s">
        <v>28</v>
      </c>
      <c r="AR48" s="0" t="s">
        <v>65</v>
      </c>
      <c r="AS48" s="0" t="s">
        <v>23</v>
      </c>
      <c r="AT48" s="0" t="s">
        <v>24</v>
      </c>
      <c r="AU48" s="0" t="n">
        <v>0.016141217356539</v>
      </c>
      <c r="AV48" s="0" t="n">
        <f aca="false">(AU48+AV47)</f>
        <v>0.064536077803479</v>
      </c>
      <c r="AW48" s="3" t="n">
        <f aca="false">AV48/SUM(AU$45:AU$79)</f>
        <v>0.113997214337099</v>
      </c>
      <c r="AX48" s="3" t="n">
        <f aca="false">ABS(AU48-AU$80)</f>
        <v>3.3633476129058E-005</v>
      </c>
      <c r="AY48" s="0" t="s">
        <v>76</v>
      </c>
      <c r="AZ48" s="0" t="s">
        <v>29</v>
      </c>
      <c r="BA48" s="0" t="s">
        <v>50</v>
      </c>
      <c r="BB48" s="0" t="s">
        <v>23</v>
      </c>
      <c r="BC48" s="0" t="s">
        <v>24</v>
      </c>
      <c r="BD48" s="0" t="n">
        <v>0.013176820800448</v>
      </c>
      <c r="BE48" s="0" t="n">
        <f aca="false">(BD48+BE47)</f>
        <v>0.05268508743006</v>
      </c>
      <c r="BF48" s="3" t="n">
        <f aca="false">BE48/SUM(BD$45:BD$79)</f>
        <v>0.113988318070361</v>
      </c>
      <c r="BG48" s="3" t="n">
        <f aca="false">ABS(BD48-BD$80)</f>
        <v>2.88149854776303E-005</v>
      </c>
      <c r="BL48" s="0" t="s">
        <v>76</v>
      </c>
      <c r="BM48" s="0" t="s">
        <v>35</v>
      </c>
      <c r="BN48" s="0" t="s">
        <v>37</v>
      </c>
      <c r="BO48" s="0" t="s">
        <v>23</v>
      </c>
      <c r="BP48" s="0" t="s">
        <v>24</v>
      </c>
      <c r="BQ48" s="0" t="n">
        <v>0.011277969559691</v>
      </c>
      <c r="BR48" s="0" t="n">
        <f aca="false">(BQ48+BR47)</f>
        <v>0.033828887824218</v>
      </c>
      <c r="BS48" s="3" t="n">
        <f aca="false">BR48/SUM(BQ$46:BQ$80)</f>
        <v>0.0855064820669313</v>
      </c>
      <c r="BT48" s="3" t="n">
        <f aca="false">ABS(BQ48-BQ$80)</f>
        <v>5.08939859600009E-005</v>
      </c>
      <c r="BU48" s="0" t="s">
        <v>76</v>
      </c>
      <c r="BV48" s="0" t="s">
        <v>36</v>
      </c>
      <c r="BW48" s="0" t="s">
        <v>65</v>
      </c>
      <c r="BX48" s="0" t="s">
        <v>23</v>
      </c>
      <c r="BY48" s="0" t="s">
        <v>24</v>
      </c>
      <c r="BZ48" s="0" t="n">
        <v>0.0099535093990107</v>
      </c>
      <c r="CA48" s="0" t="n">
        <f aca="false">(BZ48+CA47)</f>
        <v>0.0298506569355943</v>
      </c>
      <c r="CB48" s="3" t="n">
        <f aca="false">CA48/SUM(BZ$46:BZ$80)</f>
        <v>0.0855220704408269</v>
      </c>
      <c r="CC48" s="3" t="n">
        <f aca="false">ABS(BZ48-BZ$80)</f>
        <v>4.59604039505998E-005</v>
      </c>
      <c r="CD48" s="0" t="s">
        <v>76</v>
      </c>
      <c r="CE48" s="0" t="s">
        <v>38</v>
      </c>
      <c r="CF48" s="0" t="s">
        <v>50</v>
      </c>
      <c r="CG48" s="0" t="s">
        <v>23</v>
      </c>
      <c r="CH48" s="0" t="s">
        <v>24</v>
      </c>
      <c r="CI48" s="0" t="n">
        <v>0.0089816168184189</v>
      </c>
      <c r="CJ48" s="0" t="n">
        <f aca="false">(CI48+CJ47)</f>
        <v>0.0269409159758582</v>
      </c>
      <c r="CK48" s="3" t="n">
        <f aca="false">CJ48/SUM(CI$46:CI$80)</f>
        <v>0.0855955040573188</v>
      </c>
      <c r="CL48" s="3" t="n">
        <f aca="false">ABS(CI48-CI$80)</f>
        <v>2.74209215848E-005</v>
      </c>
      <c r="CM48" s="0" t="s">
        <v>76</v>
      </c>
      <c r="CN48" s="0" t="s">
        <v>40</v>
      </c>
      <c r="CO48" s="0" t="s">
        <v>52</v>
      </c>
      <c r="CP48" s="0" t="s">
        <v>23</v>
      </c>
      <c r="CQ48" s="0" t="s">
        <v>24</v>
      </c>
      <c r="CR48" s="0" t="n">
        <v>0.0082305975614407</v>
      </c>
      <c r="CS48" s="0" t="n">
        <f aca="false">(CR48+CS47)</f>
        <v>0.0246905184144574</v>
      </c>
      <c r="CT48" s="3" t="n">
        <f aca="false">CS48/SUM(CR$46:CR$80)</f>
        <v>0.0855902082668718</v>
      </c>
      <c r="CU48" s="3" t="n">
        <f aca="false">ABS(CR48-CR$80)</f>
        <v>2.46181304341987E-005</v>
      </c>
      <c r="CV48" s="0" t="s">
        <v>76</v>
      </c>
      <c r="CW48" s="0" t="s">
        <v>42</v>
      </c>
      <c r="CX48" s="0" t="s">
        <v>49</v>
      </c>
      <c r="CY48" s="0" t="s">
        <v>23</v>
      </c>
      <c r="CZ48" s="0" t="s">
        <v>24</v>
      </c>
      <c r="DA48" s="0" t="n">
        <v>0.007638330131974</v>
      </c>
      <c r="DB48" s="0" t="n">
        <f aca="false">(DA48+DB47)</f>
        <v>0.0229084550193053</v>
      </c>
      <c r="DC48" s="3" t="n">
        <f aca="false">DB48/SUM(DA$46:DA$80)</f>
        <v>0.0855991485613104</v>
      </c>
      <c r="DD48" s="3" t="n">
        <f aca="false">ABS(DA48-DA$80)</f>
        <v>1.90211241239994E-005</v>
      </c>
    </row>
    <row r="49" customFormat="false" ht="12.8" hidden="false" customHeight="false" outlineLevel="0" collapsed="false">
      <c r="D49" s="0" t="n">
        <f aca="false">POWER(B49-$C$3, 2)/($F$3-1)</f>
        <v>2.05065809437475E-005</v>
      </c>
      <c r="O49" s="0" t="s">
        <v>76</v>
      </c>
      <c r="P49" s="0" t="s">
        <v>21</v>
      </c>
      <c r="Q49" s="0" t="s">
        <v>22</v>
      </c>
      <c r="R49" s="0" t="s">
        <v>23</v>
      </c>
      <c r="S49" s="0" t="s">
        <v>24</v>
      </c>
      <c r="T49" s="0" t="n">
        <v>0.084007150310122</v>
      </c>
      <c r="U49" s="0" t="n">
        <f aca="false">(T49+U48)</f>
        <v>0.418547149719942</v>
      </c>
      <c r="V49" s="3" t="n">
        <f aca="false">U49/SUM(T$45:T$79)</f>
        <v>0.14162341824098</v>
      </c>
      <c r="W49" s="3" t="n">
        <f aca="false">ABS(T49-T$80)</f>
        <v>0.000431497905883788</v>
      </c>
      <c r="X49" s="0" t="s">
        <v>76</v>
      </c>
      <c r="Y49" s="0" t="s">
        <v>25</v>
      </c>
      <c r="Z49" s="0" t="s">
        <v>61</v>
      </c>
      <c r="AA49" s="0" t="s">
        <v>23</v>
      </c>
      <c r="AB49" s="0" t="s">
        <v>24</v>
      </c>
      <c r="AC49" s="0" t="n">
        <v>0.033134088448827</v>
      </c>
      <c r="AD49" s="0" t="n">
        <f aca="false">(AC49+AD48)</f>
        <v>0.165468207204047</v>
      </c>
      <c r="AE49" s="3" t="n">
        <f aca="false">AD49/SUM(AC$45:AC$79)</f>
        <v>0.142217617663108</v>
      </c>
      <c r="AF49" s="3" t="n">
        <f aca="false">ABS(AC49-AC$80)</f>
        <v>0.000108368714053342</v>
      </c>
      <c r="AG49" s="0" t="s">
        <v>76</v>
      </c>
      <c r="AH49" s="0" t="s">
        <v>26</v>
      </c>
      <c r="AI49" s="0" t="s">
        <v>61</v>
      </c>
      <c r="AJ49" s="0" t="s">
        <v>23</v>
      </c>
      <c r="AK49" s="0" t="s">
        <v>24</v>
      </c>
      <c r="AL49" s="0" t="n">
        <v>0.021377368221384</v>
      </c>
      <c r="AM49" s="0" t="n">
        <f aca="false">(AL49+AM48)</f>
        <v>0.106743501801519</v>
      </c>
      <c r="AN49" s="3" t="n">
        <f aca="false">AM49/SUM(AL$45:AL$79)</f>
        <v>0.14236273365698</v>
      </c>
      <c r="AO49" s="3" t="n">
        <f aca="false">ABS(AL49-AL$80)</f>
        <v>4.54736898616269E-005</v>
      </c>
      <c r="AP49" s="0" t="s">
        <v>76</v>
      </c>
      <c r="AQ49" s="0" t="s">
        <v>28</v>
      </c>
      <c r="AR49" s="0" t="s">
        <v>41</v>
      </c>
      <c r="AS49" s="0" t="s">
        <v>23</v>
      </c>
      <c r="AT49" s="0" t="s">
        <v>24</v>
      </c>
      <c r="AU49" s="0" t="n">
        <v>0.016145062028508</v>
      </c>
      <c r="AV49" s="0" t="n">
        <f aca="false">(AU49+AV48)</f>
        <v>0.080681139831987</v>
      </c>
      <c r="AW49" s="3" t="n">
        <f aca="false">AV49/SUM(AU$45:AU$79)</f>
        <v>0.142516023647979</v>
      </c>
      <c r="AX49" s="3" t="n">
        <f aca="false">ABS(AU49-AU$80)</f>
        <v>2.97888041600608E-005</v>
      </c>
      <c r="AY49" s="0" t="s">
        <v>76</v>
      </c>
      <c r="AZ49" s="0" t="s">
        <v>29</v>
      </c>
      <c r="BA49" s="0" t="s">
        <v>30</v>
      </c>
      <c r="BB49" s="0" t="s">
        <v>23</v>
      </c>
      <c r="BC49" s="0" t="s">
        <v>24</v>
      </c>
      <c r="BD49" s="0" t="n">
        <v>0.013179562472389</v>
      </c>
      <c r="BE49" s="0" t="n">
        <f aca="false">(BD49+BE48)</f>
        <v>0.065864649902449</v>
      </c>
      <c r="BF49" s="3" t="n">
        <f aca="false">BE49/SUM(BD$45:BD$79)</f>
        <v>0.142503334983357</v>
      </c>
      <c r="BG49" s="3" t="n">
        <f aca="false">ABS(BD49-BD$80)</f>
        <v>2.60733135366304E-005</v>
      </c>
      <c r="BL49" s="0" t="s">
        <v>76</v>
      </c>
      <c r="BM49" s="0" t="s">
        <v>35</v>
      </c>
      <c r="BN49" s="0" t="s">
        <v>34</v>
      </c>
      <c r="BO49" s="0" t="s">
        <v>23</v>
      </c>
      <c r="BP49" s="0" t="s">
        <v>24</v>
      </c>
      <c r="BQ49" s="0" t="n">
        <v>0.011285754536329</v>
      </c>
      <c r="BR49" s="0" t="n">
        <f aca="false">(BQ49+BR48)</f>
        <v>0.045114642360547</v>
      </c>
      <c r="BS49" s="3" t="n">
        <f aca="false">BR49/SUM(BQ$46:BQ$80)</f>
        <v>0.114032550464059</v>
      </c>
      <c r="BT49" s="3" t="n">
        <f aca="false">ABS(BQ49-BQ$80)</f>
        <v>4.3109009322001E-005</v>
      </c>
      <c r="BU49" s="0" t="s">
        <v>76</v>
      </c>
      <c r="BV49" s="0" t="s">
        <v>36</v>
      </c>
      <c r="BW49" s="0" t="s">
        <v>56</v>
      </c>
      <c r="BX49" s="0" t="s">
        <v>23</v>
      </c>
      <c r="BY49" s="0" t="s">
        <v>24</v>
      </c>
      <c r="BZ49" s="0" t="n">
        <v>0.0099594972944125</v>
      </c>
      <c r="CA49" s="0" t="n">
        <f aca="false">(BZ49+CA48)</f>
        <v>0.0398101542300068</v>
      </c>
      <c r="CB49" s="3" t="n">
        <f aca="false">CA49/SUM(BZ$46:BZ$80)</f>
        <v>0.114056009610264</v>
      </c>
      <c r="CC49" s="3" t="n">
        <f aca="false">ABS(BZ49-BZ$80)</f>
        <v>3.99725085488013E-005</v>
      </c>
      <c r="CD49" s="0" t="s">
        <v>76</v>
      </c>
      <c r="CE49" s="0" t="s">
        <v>38</v>
      </c>
      <c r="CF49" s="0" t="s">
        <v>65</v>
      </c>
      <c r="CG49" s="0" t="s">
        <v>23</v>
      </c>
      <c r="CH49" s="0" t="s">
        <v>24</v>
      </c>
      <c r="CI49" s="0" t="n">
        <v>0.0089831588191717</v>
      </c>
      <c r="CJ49" s="0" t="n">
        <f aca="false">(CI49+CJ48)</f>
        <v>0.0359240747950299</v>
      </c>
      <c r="CK49" s="3" t="n">
        <f aca="false">CJ49/SUM(CI$46:CI$80)</f>
        <v>0.1141364047395</v>
      </c>
      <c r="CL49" s="3" t="n">
        <f aca="false">ABS(CI49-CI$80)</f>
        <v>2.58789208320009E-005</v>
      </c>
      <c r="CM49" s="0" t="s">
        <v>76</v>
      </c>
      <c r="CN49" s="0" t="s">
        <v>40</v>
      </c>
      <c r="CO49" s="0" t="s">
        <v>71</v>
      </c>
      <c r="CP49" s="0" t="s">
        <v>23</v>
      </c>
      <c r="CQ49" s="0" t="s">
        <v>24</v>
      </c>
      <c r="CR49" s="0" t="n">
        <v>0.0082344279344634</v>
      </c>
      <c r="CS49" s="0" t="n">
        <f aca="false">(CR49+CS48)</f>
        <v>0.0329249463489208</v>
      </c>
      <c r="CT49" s="3" t="n">
        <f aca="false">CS49/SUM(CR$46:CR$80)</f>
        <v>0.114135028186756</v>
      </c>
      <c r="CU49" s="3" t="n">
        <f aca="false">ABS(CR49-CR$80)</f>
        <v>2.07877574114994E-005</v>
      </c>
      <c r="CV49" s="0" t="s">
        <v>76</v>
      </c>
      <c r="CW49" s="0" t="s">
        <v>42</v>
      </c>
      <c r="CX49" s="0" t="s">
        <v>32</v>
      </c>
      <c r="CY49" s="0" t="s">
        <v>23</v>
      </c>
      <c r="CZ49" s="0" t="s">
        <v>24</v>
      </c>
      <c r="DA49" s="0" t="n">
        <v>0.0076384263807704</v>
      </c>
      <c r="DB49" s="0" t="n">
        <f aca="false">(DA49+DB48)</f>
        <v>0.0305468814000757</v>
      </c>
      <c r="DC49" s="3" t="n">
        <f aca="false">DB49/SUM(DA$46:DA$80)</f>
        <v>0.114140697696387</v>
      </c>
      <c r="DD49" s="3" t="n">
        <f aca="false">ABS(DA49-DA$80)</f>
        <v>1.89248753276004E-005</v>
      </c>
    </row>
    <row r="50" customFormat="false" ht="12.8" hidden="false" customHeight="false" outlineLevel="0" collapsed="false">
      <c r="D50" s="0" t="n">
        <f aca="false">POWER(B50-$C$3, 2)/($F$3-1)</f>
        <v>2.05065809437475E-005</v>
      </c>
      <c r="O50" s="0" t="s">
        <v>76</v>
      </c>
      <c r="P50" s="0" t="s">
        <v>21</v>
      </c>
      <c r="Q50" s="0" t="s">
        <v>48</v>
      </c>
      <c r="R50" s="0" t="s">
        <v>23</v>
      </c>
      <c r="S50" s="0" t="s">
        <v>24</v>
      </c>
      <c r="T50" s="0" t="n">
        <v>0.084073355811638</v>
      </c>
      <c r="U50" s="0" t="n">
        <f aca="false">(T50+U49)</f>
        <v>0.50262050553158</v>
      </c>
      <c r="V50" s="3" t="n">
        <f aca="false">U50/SUM(T$45:T$79)</f>
        <v>0.170071243153899</v>
      </c>
      <c r="W50" s="3" t="n">
        <f aca="false">ABS(T50-T$80)</f>
        <v>0.000365292404367779</v>
      </c>
      <c r="X50" s="0" t="s">
        <v>76</v>
      </c>
      <c r="Y50" s="0" t="s">
        <v>25</v>
      </c>
      <c r="Z50" s="0" t="s">
        <v>65</v>
      </c>
      <c r="AA50" s="0" t="s">
        <v>23</v>
      </c>
      <c r="AB50" s="0" t="s">
        <v>24</v>
      </c>
      <c r="AC50" s="0" t="n">
        <v>0.033158156297185</v>
      </c>
      <c r="AD50" s="0" t="n">
        <f aca="false">(AC50+AD49)</f>
        <v>0.198626363501232</v>
      </c>
      <c r="AE50" s="3" t="n">
        <f aca="false">AD50/SUM(AC$45:AC$79)</f>
        <v>0.170716590815525</v>
      </c>
      <c r="AF50" s="3" t="n">
        <f aca="false">ABS(AC50-AC$80)</f>
        <v>8.43008656953442E-005</v>
      </c>
      <c r="AG50" s="0" t="s">
        <v>76</v>
      </c>
      <c r="AH50" s="0" t="s">
        <v>26</v>
      </c>
      <c r="AI50" s="0" t="s">
        <v>22</v>
      </c>
      <c r="AJ50" s="0" t="s">
        <v>23</v>
      </c>
      <c r="AK50" s="0" t="s">
        <v>24</v>
      </c>
      <c r="AL50" s="0" t="n">
        <v>0.021381000563128</v>
      </c>
      <c r="AM50" s="0" t="n">
        <f aca="false">(AL50+AM49)</f>
        <v>0.128124502364647</v>
      </c>
      <c r="AN50" s="3" t="n">
        <f aca="false">AM50/SUM(AL$45:AL$79)</f>
        <v>0.170878358843684</v>
      </c>
      <c r="AO50" s="3" t="n">
        <f aca="false">ABS(AL50-AL$80)</f>
        <v>4.18413481176258E-005</v>
      </c>
      <c r="AP50" s="0" t="s">
        <v>76</v>
      </c>
      <c r="AQ50" s="0" t="s">
        <v>28</v>
      </c>
      <c r="AR50" s="0" t="s">
        <v>31</v>
      </c>
      <c r="AS50" s="0" t="s">
        <v>23</v>
      </c>
      <c r="AT50" s="0" t="s">
        <v>24</v>
      </c>
      <c r="AU50" s="0" t="n">
        <v>0.016148306834797</v>
      </c>
      <c r="AV50" s="0" t="n">
        <f aca="false">(AU50+AV49)</f>
        <v>0.096829446666784</v>
      </c>
      <c r="AW50" s="3" t="n">
        <f aca="false">AV50/SUM(AU$45:AU$79)</f>
        <v>0.171040564619206</v>
      </c>
      <c r="AX50" s="3" t="n">
        <f aca="false">ABS(AU50-AU$80)</f>
        <v>2.65439978710605E-005</v>
      </c>
      <c r="AY50" s="0" t="s">
        <v>76</v>
      </c>
      <c r="AZ50" s="0" t="s">
        <v>29</v>
      </c>
      <c r="BA50" s="0" t="s">
        <v>33</v>
      </c>
      <c r="BB50" s="0" t="s">
        <v>23</v>
      </c>
      <c r="BC50" s="0" t="s">
        <v>24</v>
      </c>
      <c r="BD50" s="0" t="n">
        <v>0.013182880476179</v>
      </c>
      <c r="BE50" s="0" t="n">
        <f aca="false">(BD50+BE49)</f>
        <v>0.079047530378628</v>
      </c>
      <c r="BF50" s="3" t="n">
        <f aca="false">BE50/SUM(BD$45:BD$79)</f>
        <v>0.171025530657742</v>
      </c>
      <c r="BG50" s="3" t="n">
        <f aca="false">ABS(BD50-BD$80)</f>
        <v>2.27553097466304E-005</v>
      </c>
      <c r="BL50" s="0" t="s">
        <v>76</v>
      </c>
      <c r="BM50" s="0" t="s">
        <v>35</v>
      </c>
      <c r="BN50" s="0" t="s">
        <v>50</v>
      </c>
      <c r="BO50" s="0" t="s">
        <v>23</v>
      </c>
      <c r="BP50" s="0" t="s">
        <v>24</v>
      </c>
      <c r="BQ50" s="0" t="n">
        <v>0.011286365046071</v>
      </c>
      <c r="BR50" s="0" t="n">
        <f aca="false">(BQ50+BR49)</f>
        <v>0.056401007406618</v>
      </c>
      <c r="BS50" s="3" t="n">
        <f aca="false">BR50/SUM(BQ$46:BQ$80)</f>
        <v>0.142560161996172</v>
      </c>
      <c r="BT50" s="3" t="n">
        <f aca="false">ABS(BQ50-BQ$80)</f>
        <v>4.24984995800008E-005</v>
      </c>
      <c r="BU50" s="0" t="s">
        <v>76</v>
      </c>
      <c r="BV50" s="0" t="s">
        <v>36</v>
      </c>
      <c r="BW50" s="0" t="s">
        <v>51</v>
      </c>
      <c r="BX50" s="0" t="s">
        <v>23</v>
      </c>
      <c r="BY50" s="0" t="s">
        <v>24</v>
      </c>
      <c r="BZ50" s="0" t="n">
        <v>0.0099606934623764</v>
      </c>
      <c r="CA50" s="0" t="n">
        <f aca="false">(BZ50+CA49)</f>
        <v>0.0497708476923832</v>
      </c>
      <c r="CB50" s="3" t="n">
        <f aca="false">CA50/SUM(BZ$46:BZ$80)</f>
        <v>0.142593375798445</v>
      </c>
      <c r="CC50" s="3" t="n">
        <f aca="false">ABS(BZ50-BZ$80)</f>
        <v>3.87763405849013E-005</v>
      </c>
      <c r="CD50" s="0" t="s">
        <v>76</v>
      </c>
      <c r="CE50" s="0" t="s">
        <v>38</v>
      </c>
      <c r="CF50" s="0" t="s">
        <v>71</v>
      </c>
      <c r="CG50" s="0" t="s">
        <v>23</v>
      </c>
      <c r="CH50" s="0" t="s">
        <v>24</v>
      </c>
      <c r="CI50" s="0" t="n">
        <v>0.0089832167360613</v>
      </c>
      <c r="CJ50" s="0" t="n">
        <f aca="false">(CI50+CJ49)</f>
        <v>0.0449072915310912</v>
      </c>
      <c r="CK50" s="3" t="n">
        <f aca="false">CJ50/SUM(CI$46:CI$80)</f>
        <v>0.142677489432698</v>
      </c>
      <c r="CL50" s="3" t="n">
        <f aca="false">ABS(CI50-CI$80)</f>
        <v>2.58210039424007E-005</v>
      </c>
      <c r="CM50" s="0" t="s">
        <v>76</v>
      </c>
      <c r="CN50" s="0" t="s">
        <v>40</v>
      </c>
      <c r="CO50" s="0" t="s">
        <v>65</v>
      </c>
      <c r="CP50" s="0" t="s">
        <v>23</v>
      </c>
      <c r="CQ50" s="0" t="s">
        <v>24</v>
      </c>
      <c r="CR50" s="0" t="n">
        <v>0.0082353254957559</v>
      </c>
      <c r="CS50" s="0" t="n">
        <f aca="false">(CR50+CS49)</f>
        <v>0.0411602718446767</v>
      </c>
      <c r="CT50" s="3" t="n">
        <f aca="false">CS50/SUM(CR$46:CR$80)</f>
        <v>0.142682959521989</v>
      </c>
      <c r="CU50" s="3" t="n">
        <f aca="false">ABS(CR50-CR$80)</f>
        <v>1.98901961189994E-005</v>
      </c>
      <c r="CV50" s="0" t="s">
        <v>76</v>
      </c>
      <c r="CW50" s="0" t="s">
        <v>42</v>
      </c>
      <c r="CX50" s="0" t="s">
        <v>30</v>
      </c>
      <c r="CY50" s="0" t="s">
        <v>23</v>
      </c>
      <c r="CZ50" s="0" t="s">
        <v>24</v>
      </c>
      <c r="DA50" s="0" t="n">
        <v>0.0076388816809773</v>
      </c>
      <c r="DB50" s="0" t="n">
        <f aca="false">(DA50+DB49)</f>
        <v>0.038185763081053</v>
      </c>
      <c r="DC50" s="3" t="n">
        <f aca="false">DB50/SUM(DA$46:DA$80)</f>
        <v>0.142683948094601</v>
      </c>
      <c r="DD50" s="3" t="n">
        <f aca="false">ABS(DA50-DA$80)</f>
        <v>1.84695751207003E-005</v>
      </c>
    </row>
    <row r="51" customFormat="false" ht="12.8" hidden="false" customHeight="false" outlineLevel="0" collapsed="false">
      <c r="D51" s="0" t="n">
        <f aca="false">POWER(B51-$C$3, 2)/($F$3-1)</f>
        <v>2.05065809437475E-005</v>
      </c>
      <c r="O51" s="0" t="s">
        <v>76</v>
      </c>
      <c r="P51" s="0" t="s">
        <v>21</v>
      </c>
      <c r="Q51" s="0" t="s">
        <v>65</v>
      </c>
      <c r="R51" s="0" t="s">
        <v>23</v>
      </c>
      <c r="S51" s="0" t="s">
        <v>24</v>
      </c>
      <c r="T51" s="0" t="n">
        <v>0.08407650969737</v>
      </c>
      <c r="U51" s="0" t="n">
        <f aca="false">(T51+U50)</f>
        <v>0.58669701522895</v>
      </c>
      <c r="V51" s="3" t="n">
        <f aca="false">U51/SUM(T$45:T$79)</f>
        <v>0.198520135244264</v>
      </c>
      <c r="W51" s="3" t="n">
        <f aca="false">ABS(T51-T$80)</f>
        <v>0.000362138518635785</v>
      </c>
      <c r="X51" s="0" t="s">
        <v>76</v>
      </c>
      <c r="Y51" s="0" t="s">
        <v>25</v>
      </c>
      <c r="Z51" s="0" t="s">
        <v>48</v>
      </c>
      <c r="AA51" s="0" t="s">
        <v>23</v>
      </c>
      <c r="AB51" s="0" t="s">
        <v>24</v>
      </c>
      <c r="AC51" s="0" t="n">
        <v>0.033159041033897</v>
      </c>
      <c r="AD51" s="0" t="n">
        <f aca="false">(AC51+AD50)</f>
        <v>0.231785404535129</v>
      </c>
      <c r="AE51" s="3" t="n">
        <f aca="false">AD51/SUM(AC$45:AC$79)</f>
        <v>0.199216324386813</v>
      </c>
      <c r="AF51" s="3" t="n">
        <f aca="false">ABS(AC51-AC$80)</f>
        <v>8.34161289833407E-005</v>
      </c>
      <c r="AG51" s="0" t="s">
        <v>76</v>
      </c>
      <c r="AH51" s="0" t="s">
        <v>26</v>
      </c>
      <c r="AI51" s="0" t="s">
        <v>62</v>
      </c>
      <c r="AJ51" s="0" t="s">
        <v>23</v>
      </c>
      <c r="AK51" s="0" t="s">
        <v>24</v>
      </c>
      <c r="AL51" s="0" t="n">
        <v>0.021391962139584</v>
      </c>
      <c r="AM51" s="0" t="n">
        <f aca="false">(AL51+AM50)</f>
        <v>0.149516464504231</v>
      </c>
      <c r="AN51" s="3" t="n">
        <f aca="false">AM51/SUM(AL$45:AL$79)</f>
        <v>0.199408603374546</v>
      </c>
      <c r="AO51" s="3" t="n">
        <f aca="false">ABS(AL51-AL$80)</f>
        <v>3.0879771661628E-005</v>
      </c>
      <c r="AP51" s="0" t="s">
        <v>76</v>
      </c>
      <c r="AQ51" s="0" t="s">
        <v>28</v>
      </c>
      <c r="AR51" s="0" t="s">
        <v>55</v>
      </c>
      <c r="AS51" s="0" t="s">
        <v>23</v>
      </c>
      <c r="AT51" s="0" t="s">
        <v>24</v>
      </c>
      <c r="AU51" s="0" t="n">
        <v>0.016152093794424</v>
      </c>
      <c r="AV51" s="0" t="n">
        <f aca="false">(AU51+AV50)</f>
        <v>0.112981540461208</v>
      </c>
      <c r="AW51" s="3" t="n">
        <f aca="false">AV51/SUM(AU$45:AU$79)</f>
        <v>0.199571794916201</v>
      </c>
      <c r="AX51" s="3" t="n">
        <f aca="false">ABS(AU51-AU$80)</f>
        <v>2.27570382440589E-005</v>
      </c>
      <c r="AY51" s="0" t="s">
        <v>76</v>
      </c>
      <c r="AZ51" s="0" t="s">
        <v>29</v>
      </c>
      <c r="BA51" s="0" t="s">
        <v>31</v>
      </c>
      <c r="BB51" s="0" t="s">
        <v>23</v>
      </c>
      <c r="BC51" s="0" t="s">
        <v>24</v>
      </c>
      <c r="BD51" s="0" t="n">
        <v>0.01318908467313</v>
      </c>
      <c r="BE51" s="0" t="n">
        <f aca="false">(BD51+BE50)</f>
        <v>0.092236615051758</v>
      </c>
      <c r="BF51" s="3" t="n">
        <f aca="false">BE51/SUM(BD$45:BD$79)</f>
        <v>0.199561149598746</v>
      </c>
      <c r="BG51" s="3" t="n">
        <f aca="false">ABS(BD51-BD$80)</f>
        <v>1.65511127956323E-005</v>
      </c>
      <c r="BL51" s="0" t="s">
        <v>76</v>
      </c>
      <c r="BM51" s="0" t="s">
        <v>35</v>
      </c>
      <c r="BN51" s="0" t="s">
        <v>65</v>
      </c>
      <c r="BO51" s="0" t="s">
        <v>23</v>
      </c>
      <c r="BP51" s="0" t="s">
        <v>24</v>
      </c>
      <c r="BQ51" s="0" t="n">
        <v>0.011287263767605</v>
      </c>
      <c r="BR51" s="0" t="n">
        <f aca="false">(BQ51+BR50)</f>
        <v>0.067688271174223</v>
      </c>
      <c r="BS51" s="3" t="n">
        <f aca="false">BR51/SUM(BQ$46:BQ$80)</f>
        <v>0.171090045152381</v>
      </c>
      <c r="BT51" s="3" t="n">
        <f aca="false">ABS(BQ51-BQ$80)</f>
        <v>4.15997780460007E-005</v>
      </c>
      <c r="BU51" s="0" t="s">
        <v>76</v>
      </c>
      <c r="BV51" s="0" t="s">
        <v>36</v>
      </c>
      <c r="BW51" s="0" t="s">
        <v>52</v>
      </c>
      <c r="BX51" s="0" t="s">
        <v>23</v>
      </c>
      <c r="BY51" s="0" t="s">
        <v>24</v>
      </c>
      <c r="BZ51" s="0" t="n">
        <v>0.0099607208668097</v>
      </c>
      <c r="CA51" s="0" t="n">
        <f aca="false">(BZ51+CA50)</f>
        <v>0.0597315685591929</v>
      </c>
      <c r="CB51" s="3" t="n">
        <f aca="false">CA51/SUM(BZ$46:BZ$80)</f>
        <v>0.171130820500272</v>
      </c>
      <c r="CC51" s="3" t="n">
        <f aca="false">ABS(BZ51-BZ$80)</f>
        <v>3.87489361516006E-005</v>
      </c>
      <c r="CD51" s="0" t="s">
        <v>76</v>
      </c>
      <c r="CE51" s="0" t="s">
        <v>38</v>
      </c>
      <c r="CF51" s="0" t="s">
        <v>37</v>
      </c>
      <c r="CG51" s="0" t="s">
        <v>23</v>
      </c>
      <c r="CH51" s="0" t="s">
        <v>24</v>
      </c>
      <c r="CI51" s="0" t="n">
        <v>0.0089838833919745</v>
      </c>
      <c r="CJ51" s="0" t="n">
        <f aca="false">(CI51+CJ50)</f>
        <v>0.0538911749230657</v>
      </c>
      <c r="CK51" s="3" t="n">
        <f aca="false">CJ51/SUM(CI$46:CI$80)</f>
        <v>0.171220692196009</v>
      </c>
      <c r="CL51" s="3" t="n">
        <f aca="false">ABS(CI51-CI$80)</f>
        <v>2.51543480292004E-005</v>
      </c>
      <c r="CM51" s="0" t="s">
        <v>76</v>
      </c>
      <c r="CN51" s="0" t="s">
        <v>40</v>
      </c>
      <c r="CO51" s="0" t="s">
        <v>58</v>
      </c>
      <c r="CP51" s="0" t="s">
        <v>23</v>
      </c>
      <c r="CQ51" s="0" t="s">
        <v>24</v>
      </c>
      <c r="CR51" s="0" t="n">
        <v>0.0082358159926548</v>
      </c>
      <c r="CS51" s="0" t="n">
        <f aca="false">(CR51+CS50)</f>
        <v>0.0493960878373315</v>
      </c>
      <c r="CT51" s="3" t="n">
        <f aca="false">CS51/SUM(CR$46:CR$80)</f>
        <v>0.171232591175174</v>
      </c>
      <c r="CU51" s="3" t="n">
        <f aca="false">ABS(CR51-CR$80)</f>
        <v>1.93996992201E-005</v>
      </c>
      <c r="CV51" s="0" t="s">
        <v>76</v>
      </c>
      <c r="CW51" s="0" t="s">
        <v>42</v>
      </c>
      <c r="CX51" s="0" t="s">
        <v>48</v>
      </c>
      <c r="CY51" s="0" t="s">
        <v>23</v>
      </c>
      <c r="CZ51" s="0" t="s">
        <v>24</v>
      </c>
      <c r="DA51" s="0" t="n">
        <v>0.0076394962181407</v>
      </c>
      <c r="DB51" s="0" t="n">
        <f aca="false">(DA51+DB50)</f>
        <v>0.0458252592991937</v>
      </c>
      <c r="DC51" s="3" t="n">
        <f aca="false">DB51/SUM(DA$46:DA$80)</f>
        <v>0.171229494756701</v>
      </c>
      <c r="DD51" s="3" t="n">
        <f aca="false">ABS(DA51-DA$80)</f>
        <v>1.78550379573003E-005</v>
      </c>
    </row>
    <row r="52" customFormat="false" ht="12.8" hidden="false" customHeight="false" outlineLevel="0" collapsed="false">
      <c r="D52" s="0" t="n">
        <f aca="false">POWER(B52-$C$3, 2)/($F$3-1)</f>
        <v>2.05065809437475E-005</v>
      </c>
      <c r="O52" s="0" t="s">
        <v>76</v>
      </c>
      <c r="P52" s="0" t="s">
        <v>21</v>
      </c>
      <c r="Q52" s="0" t="s">
        <v>57</v>
      </c>
      <c r="R52" s="0" t="s">
        <v>23</v>
      </c>
      <c r="S52" s="0" t="s">
        <v>24</v>
      </c>
      <c r="T52" s="0" t="n">
        <v>0.084206379871086</v>
      </c>
      <c r="U52" s="0" t="n">
        <f aca="false">(T52+U51)</f>
        <v>0.670903395100036</v>
      </c>
      <c r="V52" s="3" t="n">
        <f aca="false">U52/SUM(T$45:T$79)</f>
        <v>0.227012971387148</v>
      </c>
      <c r="W52" s="3" t="n">
        <f aca="false">ABS(T52-T$80)</f>
        <v>0.000232268344919781</v>
      </c>
      <c r="X52" s="0" t="s">
        <v>76</v>
      </c>
      <c r="Y52" s="0" t="s">
        <v>25</v>
      </c>
      <c r="Z52" s="0" t="s">
        <v>41</v>
      </c>
      <c r="AA52" s="0" t="s">
        <v>23</v>
      </c>
      <c r="AB52" s="0" t="s">
        <v>24</v>
      </c>
      <c r="AC52" s="0" t="n">
        <v>0.033198646438943</v>
      </c>
      <c r="AD52" s="0" t="n">
        <f aca="false">(AC52+AD51)</f>
        <v>0.264984050974072</v>
      </c>
      <c r="AE52" s="3" t="n">
        <f aca="false">AD52/SUM(AC$45:AC$79)</f>
        <v>0.227750098251687</v>
      </c>
      <c r="AF52" s="3" t="n">
        <f aca="false">ABS(AC52-AC$80)</f>
        <v>4.38107239373389E-005</v>
      </c>
      <c r="AG52" s="0" t="s">
        <v>76</v>
      </c>
      <c r="AH52" s="0" t="s">
        <v>26</v>
      </c>
      <c r="AI52" s="0" t="s">
        <v>41</v>
      </c>
      <c r="AJ52" s="0" t="s">
        <v>23</v>
      </c>
      <c r="AK52" s="0" t="s">
        <v>24</v>
      </c>
      <c r="AL52" s="0" t="n">
        <v>0.021392637661253</v>
      </c>
      <c r="AM52" s="0" t="n">
        <f aca="false">(AL52+AM51)</f>
        <v>0.170909102165484</v>
      </c>
      <c r="AN52" s="3" t="n">
        <f aca="false">AM52/SUM(AL$45:AL$79)</f>
        <v>0.227939748841856</v>
      </c>
      <c r="AO52" s="3" t="n">
        <f aca="false">ABS(AL52-AL$80)</f>
        <v>3.02042499926262E-005</v>
      </c>
      <c r="AP52" s="0" t="s">
        <v>76</v>
      </c>
      <c r="AQ52" s="0" t="s">
        <v>28</v>
      </c>
      <c r="AR52" s="0" t="s">
        <v>33</v>
      </c>
      <c r="AS52" s="0" t="s">
        <v>23</v>
      </c>
      <c r="AT52" s="0" t="s">
        <v>24</v>
      </c>
      <c r="AU52" s="0" t="n">
        <v>0.016152550600419</v>
      </c>
      <c r="AV52" s="0" t="n">
        <f aca="false">(AU52+AV51)</f>
        <v>0.129134091061627</v>
      </c>
      <c r="AW52" s="3" t="n">
        <f aca="false">AV52/SUM(AU$45:AU$79)</f>
        <v>0.228103832120165</v>
      </c>
      <c r="AX52" s="3" t="n">
        <f aca="false">ABS(AU52-AU$80)</f>
        <v>2.23002322490597E-005</v>
      </c>
      <c r="AY52" s="0" t="s">
        <v>76</v>
      </c>
      <c r="AZ52" s="0" t="s">
        <v>29</v>
      </c>
      <c r="BA52" s="0" t="s">
        <v>55</v>
      </c>
      <c r="BB52" s="0" t="s">
        <v>23</v>
      </c>
      <c r="BC52" s="0" t="s">
        <v>24</v>
      </c>
      <c r="BD52" s="0" t="n">
        <v>0.013190035012373</v>
      </c>
      <c r="BE52" s="0" t="n">
        <f aca="false">(BD52+BE51)</f>
        <v>0.105426650064131</v>
      </c>
      <c r="BF52" s="3" t="n">
        <f aca="false">BE52/SUM(BD$45:BD$79)</f>
        <v>0.228098824673225</v>
      </c>
      <c r="BG52" s="3" t="n">
        <f aca="false">ABS(BD52-BD$80)</f>
        <v>1.5600773552631E-005</v>
      </c>
      <c r="BL52" s="0" t="s">
        <v>76</v>
      </c>
      <c r="BM52" s="0" t="s">
        <v>35</v>
      </c>
      <c r="BN52" s="0" t="s">
        <v>51</v>
      </c>
      <c r="BO52" s="0" t="s">
        <v>23</v>
      </c>
      <c r="BP52" s="0" t="s">
        <v>24</v>
      </c>
      <c r="BQ52" s="0" t="n">
        <v>0.011287322776903</v>
      </c>
      <c r="BR52" s="0" t="n">
        <f aca="false">(BQ52+BR51)</f>
        <v>0.078975593951126</v>
      </c>
      <c r="BS52" s="3" t="n">
        <f aca="false">BR52/SUM(BQ$46:BQ$80)</f>
        <v>0.199620077461512</v>
      </c>
      <c r="BT52" s="3" t="n">
        <f aca="false">ABS(BQ52-BQ$80)</f>
        <v>4.15407687480007E-005</v>
      </c>
      <c r="BU52" s="0" t="s">
        <v>76</v>
      </c>
      <c r="BV52" s="0" t="s">
        <v>36</v>
      </c>
      <c r="BW52" s="0" t="s">
        <v>30</v>
      </c>
      <c r="BX52" s="0" t="s">
        <v>23</v>
      </c>
      <c r="BY52" s="0" t="s">
        <v>24</v>
      </c>
      <c r="BZ52" s="0" t="n">
        <v>0.0099613978444592</v>
      </c>
      <c r="CA52" s="0" t="n">
        <f aca="false">(BZ52+CA51)</f>
        <v>0.0696929664036521</v>
      </c>
      <c r="CB52" s="3" t="n">
        <f aca="false">CA52/SUM(BZ$46:BZ$80)</f>
        <v>0.199670204741665</v>
      </c>
      <c r="CC52" s="3" t="n">
        <f aca="false">ABS(BZ52-BZ$80)</f>
        <v>3.80719585021012E-005</v>
      </c>
      <c r="CD52" s="0" t="s">
        <v>76</v>
      </c>
      <c r="CE52" s="0" t="s">
        <v>38</v>
      </c>
      <c r="CF52" s="0" t="s">
        <v>52</v>
      </c>
      <c r="CG52" s="0" t="s">
        <v>23</v>
      </c>
      <c r="CH52" s="0" t="s">
        <v>24</v>
      </c>
      <c r="CI52" s="0" t="n">
        <v>0.0089864802096204</v>
      </c>
      <c r="CJ52" s="0" t="n">
        <f aca="false">(CI52+CJ51)</f>
        <v>0.0628776551326861</v>
      </c>
      <c r="CK52" s="3" t="n">
        <f aca="false">CJ52/SUM(CI$46:CI$80)</f>
        <v>0.199772145455165</v>
      </c>
      <c r="CL52" s="3" t="n">
        <f aca="false">ABS(CI52-CI$80)</f>
        <v>2.25575303833009E-005</v>
      </c>
      <c r="CM52" s="0" t="s">
        <v>76</v>
      </c>
      <c r="CN52" s="0" t="s">
        <v>40</v>
      </c>
      <c r="CO52" s="0" t="s">
        <v>61</v>
      </c>
      <c r="CP52" s="0" t="s">
        <v>23</v>
      </c>
      <c r="CQ52" s="0" t="s">
        <v>24</v>
      </c>
      <c r="CR52" s="0" t="n">
        <v>0.0082358382311589</v>
      </c>
      <c r="CS52" s="0" t="n">
        <f aca="false">(CR52+CS51)</f>
        <v>0.0576319260684904</v>
      </c>
      <c r="CT52" s="3" t="n">
        <f aca="false">CS52/SUM(CR$46:CR$80)</f>
        <v>0.199782299918608</v>
      </c>
      <c r="CU52" s="3" t="n">
        <f aca="false">ABS(CR52-CR$80)</f>
        <v>1.93774607159993E-005</v>
      </c>
      <c r="CV52" s="0" t="s">
        <v>76</v>
      </c>
      <c r="CW52" s="0" t="s">
        <v>42</v>
      </c>
      <c r="CX52" s="0" t="s">
        <v>27</v>
      </c>
      <c r="CY52" s="0" t="s">
        <v>23</v>
      </c>
      <c r="CZ52" s="0" t="s">
        <v>24</v>
      </c>
      <c r="DA52" s="0" t="n">
        <v>0.0076397615444169</v>
      </c>
      <c r="DB52" s="0" t="n">
        <f aca="false">(DA52+DB51)</f>
        <v>0.0534650208436106</v>
      </c>
      <c r="DC52" s="3" t="n">
        <f aca="false">DB52/SUM(DA$46:DA$80)</f>
        <v>0.199776032830195</v>
      </c>
      <c r="DD52" s="3" t="n">
        <f aca="false">ABS(DA52-DA$80)</f>
        <v>1.75897116811005E-005</v>
      </c>
    </row>
    <row r="53" customFormat="false" ht="12.8" hidden="false" customHeight="false" outlineLevel="0" collapsed="false">
      <c r="D53" s="0" t="n">
        <f aca="false">POWER(B53-$C$3, 2)/($F$3-1)</f>
        <v>2.05065809437475E-005</v>
      </c>
      <c r="O53" s="0" t="s">
        <v>76</v>
      </c>
      <c r="P53" s="0" t="s">
        <v>21</v>
      </c>
      <c r="Q53" s="0" t="s">
        <v>30</v>
      </c>
      <c r="R53" s="0" t="s">
        <v>23</v>
      </c>
      <c r="S53" s="0" t="s">
        <v>24</v>
      </c>
      <c r="T53" s="0" t="n">
        <v>0.084236094479734</v>
      </c>
      <c r="U53" s="0" t="n">
        <f aca="false">(T53+U52)</f>
        <v>0.75513948957977</v>
      </c>
      <c r="V53" s="3" t="n">
        <f aca="false">U53/SUM(T$45:T$79)</f>
        <v>0.255515862035126</v>
      </c>
      <c r="W53" s="3" t="n">
        <f aca="false">ABS(T53-T$80)</f>
        <v>0.000202553736271788</v>
      </c>
      <c r="X53" s="0" t="s">
        <v>76</v>
      </c>
      <c r="Y53" s="0" t="s">
        <v>25</v>
      </c>
      <c r="Z53" s="0" t="s">
        <v>57</v>
      </c>
      <c r="AA53" s="0" t="s">
        <v>23</v>
      </c>
      <c r="AB53" s="0" t="s">
        <v>24</v>
      </c>
      <c r="AC53" s="0" t="n">
        <v>0.033199199110505</v>
      </c>
      <c r="AD53" s="0" t="n">
        <f aca="false">(AC53+AD52)</f>
        <v>0.298183250084577</v>
      </c>
      <c r="AE53" s="3" t="n">
        <f aca="false">AD53/SUM(AC$45:AC$79)</f>
        <v>0.256284347130064</v>
      </c>
      <c r="AF53" s="3" t="n">
        <f aca="false">ABS(AC53-AC$80)</f>
        <v>4.32580523753445E-005</v>
      </c>
      <c r="AG53" s="0" t="s">
        <v>76</v>
      </c>
      <c r="AH53" s="0" t="s">
        <v>26</v>
      </c>
      <c r="AI53" s="0" t="s">
        <v>54</v>
      </c>
      <c r="AJ53" s="0" t="s">
        <v>23</v>
      </c>
      <c r="AK53" s="0" t="s">
        <v>24</v>
      </c>
      <c r="AL53" s="0" t="n">
        <v>0.021400617018945</v>
      </c>
      <c r="AM53" s="0" t="n">
        <f aca="false">(AL53+AM52)</f>
        <v>0.192309719184429</v>
      </c>
      <c r="AN53" s="3" t="n">
        <f aca="false">AM53/SUM(AL$45:AL$79)</f>
        <v>0.256481536298184</v>
      </c>
      <c r="AO53" s="3" t="n">
        <f aca="false">ABS(AL53-AL$80)</f>
        <v>2.2224892300627E-005</v>
      </c>
      <c r="AP53" s="0" t="s">
        <v>76</v>
      </c>
      <c r="AQ53" s="0" t="s">
        <v>28</v>
      </c>
      <c r="AR53" s="0" t="s">
        <v>62</v>
      </c>
      <c r="AS53" s="0" t="s">
        <v>23</v>
      </c>
      <c r="AT53" s="0" t="s">
        <v>24</v>
      </c>
      <c r="AU53" s="0" t="n">
        <v>0.016153326974744</v>
      </c>
      <c r="AV53" s="0" t="n">
        <f aca="false">(AU53+AV52)</f>
        <v>0.145287418036371</v>
      </c>
      <c r="AW53" s="3" t="n">
        <f aca="false">AV53/SUM(AU$45:AU$79)</f>
        <v>0.256637240719996</v>
      </c>
      <c r="AX53" s="3" t="n">
        <f aca="false">ABS(AU53-AU$80)</f>
        <v>2.15238579240606E-005</v>
      </c>
      <c r="AY53" s="0" t="s">
        <v>76</v>
      </c>
      <c r="AZ53" s="0" t="s">
        <v>29</v>
      </c>
      <c r="BA53" s="0" t="s">
        <v>41</v>
      </c>
      <c r="BB53" s="0" t="s">
        <v>23</v>
      </c>
      <c r="BC53" s="0" t="s">
        <v>24</v>
      </c>
      <c r="BD53" s="0" t="n">
        <v>0.013194652550433</v>
      </c>
      <c r="BE53" s="0" t="n">
        <f aca="false">(BD53+BE52)</f>
        <v>0.118621302614564</v>
      </c>
      <c r="BF53" s="3" t="n">
        <f aca="false">BE53/SUM(BD$45:BD$79)</f>
        <v>0.256646490153391</v>
      </c>
      <c r="BG53" s="3" t="n">
        <f aca="false">ABS(BD53-BD$80)</f>
        <v>1.09832354926315E-005</v>
      </c>
      <c r="BL53" s="0" t="s">
        <v>76</v>
      </c>
      <c r="BM53" s="0" t="s">
        <v>35</v>
      </c>
      <c r="BN53" s="0" t="s">
        <v>41</v>
      </c>
      <c r="BO53" s="0" t="s">
        <v>23</v>
      </c>
      <c r="BP53" s="0" t="s">
        <v>24</v>
      </c>
      <c r="BQ53" s="0" t="n">
        <v>0.011287741209425</v>
      </c>
      <c r="BR53" s="0" t="n">
        <f aca="false">(BQ53+BR52)</f>
        <v>0.090263335160551</v>
      </c>
      <c r="BS53" s="3" t="n">
        <f aca="false">BR53/SUM(BQ$46:BQ$80)</f>
        <v>0.228151167407925</v>
      </c>
      <c r="BT53" s="3" t="n">
        <f aca="false">ABS(BQ53-BQ$80)</f>
        <v>4.11223362260012E-005</v>
      </c>
      <c r="BU53" s="0" t="s">
        <v>76</v>
      </c>
      <c r="BV53" s="0" t="s">
        <v>36</v>
      </c>
      <c r="BW53" s="0" t="s">
        <v>43</v>
      </c>
      <c r="BX53" s="0" t="s">
        <v>23</v>
      </c>
      <c r="BY53" s="0" t="s">
        <v>24</v>
      </c>
      <c r="BZ53" s="0" t="n">
        <v>0.0099630606917002</v>
      </c>
      <c r="CA53" s="0" t="n">
        <f aca="false">(BZ53+CA52)</f>
        <v>0.0796560270953523</v>
      </c>
      <c r="CB53" s="3" t="n">
        <f aca="false">CA53/SUM(BZ$46:BZ$80)</f>
        <v>0.228214353036968</v>
      </c>
      <c r="CC53" s="3" t="n">
        <f aca="false">ABS(BZ53-BZ$80)</f>
        <v>3.64091112611004E-005</v>
      </c>
      <c r="CD53" s="0" t="s">
        <v>76</v>
      </c>
      <c r="CE53" s="0" t="s">
        <v>38</v>
      </c>
      <c r="CF53" s="0" t="s">
        <v>61</v>
      </c>
      <c r="CG53" s="0" t="s">
        <v>23</v>
      </c>
      <c r="CH53" s="0" t="s">
        <v>24</v>
      </c>
      <c r="CI53" s="0" t="n">
        <v>0.0089867729803014</v>
      </c>
      <c r="CJ53" s="0" t="n">
        <f aca="false">(CI53+CJ52)</f>
        <v>0.0718644281129875</v>
      </c>
      <c r="CK53" s="3" t="n">
        <f aca="false">CJ53/SUM(CI$46:CI$80)</f>
        <v>0.228324528892569</v>
      </c>
      <c r="CL53" s="3" t="n">
        <f aca="false">ABS(CI53-CI$80)</f>
        <v>2.22647597023003E-005</v>
      </c>
      <c r="CM53" s="0" t="s">
        <v>76</v>
      </c>
      <c r="CN53" s="0" t="s">
        <v>40</v>
      </c>
      <c r="CO53" s="0" t="s">
        <v>67</v>
      </c>
      <c r="CP53" s="0" t="s">
        <v>23</v>
      </c>
      <c r="CQ53" s="0" t="s">
        <v>24</v>
      </c>
      <c r="CR53" s="0" t="n">
        <v>0.008236240525659</v>
      </c>
      <c r="CS53" s="0" t="n">
        <f aca="false">(CR53+CS52)</f>
        <v>0.0658681665941494</v>
      </c>
      <c r="CT53" s="3" t="n">
        <f aca="false">CS53/SUM(CR$46:CR$80)</f>
        <v>0.2283334032245</v>
      </c>
      <c r="CU53" s="3" t="n">
        <f aca="false">ABS(CR53-CR$80)</f>
        <v>1.89751662158979E-005</v>
      </c>
      <c r="CV53" s="0" t="s">
        <v>76</v>
      </c>
      <c r="CW53" s="0" t="s">
        <v>42</v>
      </c>
      <c r="CX53" s="0" t="s">
        <v>39</v>
      </c>
      <c r="CY53" s="0" t="s">
        <v>23</v>
      </c>
      <c r="CZ53" s="0" t="s">
        <v>24</v>
      </c>
      <c r="DA53" s="0" t="n">
        <v>0.0076405916184812</v>
      </c>
      <c r="DB53" s="0" t="n">
        <f aca="false">(DA53+DB52)</f>
        <v>0.0611056124620918</v>
      </c>
      <c r="DC53" s="3" t="n">
        <f aca="false">DB53/SUM(DA$46:DA$80)</f>
        <v>0.22832567253726</v>
      </c>
      <c r="DD53" s="3" t="n">
        <f aca="false">ABS(DA53-DA$80)</f>
        <v>1.67596376168004E-005</v>
      </c>
    </row>
    <row r="54" customFormat="false" ht="12.8" hidden="false" customHeight="false" outlineLevel="0" collapsed="false">
      <c r="D54" s="0" t="n">
        <f aca="false">POWER(B54-$C$3, 2)/($F$3-1)</f>
        <v>2.05065809437475E-005</v>
      </c>
      <c r="O54" s="0" t="s">
        <v>76</v>
      </c>
      <c r="P54" s="0" t="s">
        <v>21</v>
      </c>
      <c r="Q54" s="0" t="s">
        <v>61</v>
      </c>
      <c r="R54" s="0" t="s">
        <v>23</v>
      </c>
      <c r="S54" s="0" t="s">
        <v>24</v>
      </c>
      <c r="T54" s="0" t="n">
        <v>0.084268046879011</v>
      </c>
      <c r="U54" s="0" t="n">
        <f aca="false">(T54+U53)</f>
        <v>0.839407536458781</v>
      </c>
      <c r="V54" s="3" t="n">
        <f aca="false">U54/SUM(T$45:T$79)</f>
        <v>0.284029564387375</v>
      </c>
      <c r="W54" s="3" t="n">
        <f aca="false">ABS(T54-T$80)</f>
        <v>0.000170601336994786</v>
      </c>
      <c r="X54" s="0" t="s">
        <v>76</v>
      </c>
      <c r="Y54" s="0" t="s">
        <v>25</v>
      </c>
      <c r="Z54" s="0" t="s">
        <v>22</v>
      </c>
      <c r="AA54" s="0" t="s">
        <v>23</v>
      </c>
      <c r="AB54" s="0" t="s">
        <v>24</v>
      </c>
      <c r="AC54" s="0" t="n">
        <v>0.033209776911023</v>
      </c>
      <c r="AD54" s="0" t="n">
        <f aca="false">(AC54+AD53)</f>
        <v>0.3313930269956</v>
      </c>
      <c r="AE54" s="3" t="n">
        <f aca="false">AD54/SUM(AC$45:AC$79)</f>
        <v>0.284827687480545</v>
      </c>
      <c r="AF54" s="3" t="n">
        <f aca="false">ABS(AC54-AC$80)</f>
        <v>3.26802518573407E-005</v>
      </c>
      <c r="AG54" s="0" t="s">
        <v>76</v>
      </c>
      <c r="AH54" s="0" t="s">
        <v>26</v>
      </c>
      <c r="AI54" s="0" t="s">
        <v>59</v>
      </c>
      <c r="AJ54" s="0" t="s">
        <v>23</v>
      </c>
      <c r="AK54" s="0" t="s">
        <v>24</v>
      </c>
      <c r="AL54" s="0" t="n">
        <v>0.021404327175152</v>
      </c>
      <c r="AM54" s="0" t="n">
        <f aca="false">(AL54+AM53)</f>
        <v>0.213714046359581</v>
      </c>
      <c r="AN54" s="3" t="n">
        <f aca="false">AM54/SUM(AL$45:AL$79)</f>
        <v>0.285028271952491</v>
      </c>
      <c r="AO54" s="3" t="n">
        <f aca="false">ABS(AL54-AL$80)</f>
        <v>1.85147360936277E-005</v>
      </c>
      <c r="AP54" s="0" t="s">
        <v>76</v>
      </c>
      <c r="AQ54" s="0" t="s">
        <v>28</v>
      </c>
      <c r="AR54" s="0" t="s">
        <v>71</v>
      </c>
      <c r="AS54" s="0" t="s">
        <v>23</v>
      </c>
      <c r="AT54" s="0" t="s">
        <v>24</v>
      </c>
      <c r="AU54" s="0" t="n">
        <v>0.016155389136098</v>
      </c>
      <c r="AV54" s="0" t="n">
        <f aca="false">(AU54+AV53)</f>
        <v>0.161442807172469</v>
      </c>
      <c r="AW54" s="3" t="n">
        <f aca="false">AV54/SUM(AU$45:AU$79)</f>
        <v>0.285174291943578</v>
      </c>
      <c r="AX54" s="3" t="n">
        <f aca="false">ABS(AU54-AU$80)</f>
        <v>1.94616965700604E-005</v>
      </c>
      <c r="AY54" s="0" t="s">
        <v>76</v>
      </c>
      <c r="AZ54" s="0" t="s">
        <v>29</v>
      </c>
      <c r="BA54" s="0" t="s">
        <v>34</v>
      </c>
      <c r="BB54" s="0" t="s">
        <v>23</v>
      </c>
      <c r="BC54" s="0" t="s">
        <v>24</v>
      </c>
      <c r="BD54" s="0" t="n">
        <v>0.013194897170492</v>
      </c>
      <c r="BE54" s="0" t="n">
        <f aca="false">(BD54+BE53)</f>
        <v>0.131816199785056</v>
      </c>
      <c r="BF54" s="3" t="n">
        <f aca="false">BE54/SUM(BD$45:BD$79)</f>
        <v>0.285194684888237</v>
      </c>
      <c r="BG54" s="3" t="n">
        <f aca="false">ABS(BD54-BD$80)</f>
        <v>1.07386154336309E-005</v>
      </c>
      <c r="BL54" s="0" t="s">
        <v>76</v>
      </c>
      <c r="BM54" s="0" t="s">
        <v>35</v>
      </c>
      <c r="BN54" s="0" t="s">
        <v>30</v>
      </c>
      <c r="BO54" s="0" t="s">
        <v>23</v>
      </c>
      <c r="BP54" s="0" t="s">
        <v>24</v>
      </c>
      <c r="BQ54" s="0" t="n">
        <v>0.011288320068609</v>
      </c>
      <c r="BR54" s="0" t="n">
        <f aca="false">(BQ54+BR53)</f>
        <v>0.10155165522916</v>
      </c>
      <c r="BS54" s="3" t="n">
        <f aca="false">BR54/SUM(BQ$46:BQ$80)</f>
        <v>0.256683720488824</v>
      </c>
      <c r="BT54" s="3" t="n">
        <f aca="false">ABS(BQ54-BQ$80)</f>
        <v>4.05434770420002E-005</v>
      </c>
      <c r="BU54" s="0" t="s">
        <v>76</v>
      </c>
      <c r="BV54" s="0" t="s">
        <v>36</v>
      </c>
      <c r="BW54" s="0" t="s">
        <v>37</v>
      </c>
      <c r="BX54" s="0" t="s">
        <v>23</v>
      </c>
      <c r="BY54" s="0" t="s">
        <v>24</v>
      </c>
      <c r="BZ54" s="0" t="n">
        <v>0.0099645172899351</v>
      </c>
      <c r="CA54" s="0" t="n">
        <f aca="false">(BZ54+CA53)</f>
        <v>0.0896205443852874</v>
      </c>
      <c r="CB54" s="3" t="n">
        <f aca="false">CA54/SUM(BZ$46:BZ$80)</f>
        <v>0.256762674483204</v>
      </c>
      <c r="CC54" s="3" t="n">
        <f aca="false">ABS(BZ54-BZ$80)</f>
        <v>3.49525130262009E-005</v>
      </c>
      <c r="CD54" s="0" t="s">
        <v>76</v>
      </c>
      <c r="CE54" s="0" t="s">
        <v>38</v>
      </c>
      <c r="CF54" s="0" t="s">
        <v>43</v>
      </c>
      <c r="CG54" s="0" t="s">
        <v>23</v>
      </c>
      <c r="CH54" s="0" t="s">
        <v>24</v>
      </c>
      <c r="CI54" s="0" t="n">
        <v>0.0089869287133618</v>
      </c>
      <c r="CJ54" s="0" t="n">
        <f aca="false">(CI54+CJ53)</f>
        <v>0.0808513568263493</v>
      </c>
      <c r="CK54" s="3" t="n">
        <f aca="false">CJ54/SUM(CI$46:CI$80)</f>
        <v>0.256877407118266</v>
      </c>
      <c r="CL54" s="3" t="n">
        <f aca="false">ABS(CI54-CI$80)</f>
        <v>2.21090266418998E-005</v>
      </c>
      <c r="CM54" s="0" t="s">
        <v>76</v>
      </c>
      <c r="CN54" s="0" t="s">
        <v>40</v>
      </c>
      <c r="CO54" s="0" t="s">
        <v>56</v>
      </c>
      <c r="CP54" s="0" t="s">
        <v>23</v>
      </c>
      <c r="CQ54" s="0" t="s">
        <v>24</v>
      </c>
      <c r="CR54" s="0" t="n">
        <v>0.0082365374533697</v>
      </c>
      <c r="CS54" s="0" t="n">
        <f aca="false">(CR54+CS53)</f>
        <v>0.0741047040475191</v>
      </c>
      <c r="CT54" s="3" t="n">
        <f aca="false">CS54/SUM(CR$46:CR$80)</f>
        <v>0.25688553583663</v>
      </c>
      <c r="CU54" s="3" t="n">
        <f aca="false">ABS(CR54-CR$80)</f>
        <v>1.86782385051994E-005</v>
      </c>
      <c r="CV54" s="0" t="s">
        <v>76</v>
      </c>
      <c r="CW54" s="0" t="s">
        <v>42</v>
      </c>
      <c r="CX54" s="0" t="s">
        <v>50</v>
      </c>
      <c r="CY54" s="0" t="s">
        <v>23</v>
      </c>
      <c r="CZ54" s="0" t="s">
        <v>24</v>
      </c>
      <c r="DA54" s="0" t="n">
        <v>0.007641590192236</v>
      </c>
      <c r="DB54" s="0" t="n">
        <f aca="false">(DA54+DB53)</f>
        <v>0.0687472026543278</v>
      </c>
      <c r="DC54" s="3" t="n">
        <f aca="false">DB54/SUM(DA$46:DA$80)</f>
        <v>0.256879043489541</v>
      </c>
      <c r="DD54" s="3" t="n">
        <f aca="false">ABS(DA54-DA$80)</f>
        <v>1.57610638619994E-005</v>
      </c>
    </row>
    <row r="55" customFormat="false" ht="12.8" hidden="false" customHeight="false" outlineLevel="0" collapsed="false">
      <c r="D55" s="0" t="n">
        <f aca="false">POWER(B55-$C$3, 2)/($F$3-1)</f>
        <v>2.05065809437475E-005</v>
      </c>
      <c r="O55" s="0" t="s">
        <v>76</v>
      </c>
      <c r="P55" s="0" t="s">
        <v>21</v>
      </c>
      <c r="Q55" s="0" t="s">
        <v>37</v>
      </c>
      <c r="R55" s="0" t="s">
        <v>23</v>
      </c>
      <c r="S55" s="0" t="s">
        <v>24</v>
      </c>
      <c r="T55" s="0" t="n">
        <v>0.084298151860294</v>
      </c>
      <c r="U55" s="0" t="n">
        <f aca="false">(T55+U54)</f>
        <v>0.923705688319075</v>
      </c>
      <c r="V55" s="3" t="n">
        <f aca="false">U55/SUM(T$45:T$79)</f>
        <v>0.31255345333475</v>
      </c>
      <c r="W55" s="3" t="n">
        <f aca="false">ABS(T55-T$80)</f>
        <v>0.000140496355711783</v>
      </c>
      <c r="X55" s="0" t="s">
        <v>76</v>
      </c>
      <c r="Y55" s="0" t="s">
        <v>25</v>
      </c>
      <c r="Z55" s="0" t="s">
        <v>32</v>
      </c>
      <c r="AA55" s="0" t="s">
        <v>23</v>
      </c>
      <c r="AB55" s="0" t="s">
        <v>24</v>
      </c>
      <c r="AC55" s="0" t="n">
        <v>0.033216066732305</v>
      </c>
      <c r="AD55" s="0" t="n">
        <f aca="false">(AC55+AD54)</f>
        <v>0.364609093727905</v>
      </c>
      <c r="AE55" s="3" t="n">
        <f aca="false">AD55/SUM(AC$45:AC$79)</f>
        <v>0.313376433844745</v>
      </c>
      <c r="AF55" s="3" t="n">
        <f aca="false">ABS(AC55-AC$80)</f>
        <v>2.63904305753404E-005</v>
      </c>
      <c r="AG55" s="0" t="s">
        <v>76</v>
      </c>
      <c r="AH55" s="0" t="s">
        <v>26</v>
      </c>
      <c r="AI55" s="0" t="s">
        <v>70</v>
      </c>
      <c r="AJ55" s="0" t="s">
        <v>23</v>
      </c>
      <c r="AK55" s="0" t="s">
        <v>24</v>
      </c>
      <c r="AL55" s="0" t="n">
        <v>0.021404383523105</v>
      </c>
      <c r="AM55" s="0" t="n">
        <f aca="false">(AL55+AM54)</f>
        <v>0.235118429882686</v>
      </c>
      <c r="AN55" s="3" t="n">
        <f aca="false">AM55/SUM(AL$45:AL$79)</f>
        <v>0.313575082757496</v>
      </c>
      <c r="AO55" s="3" t="n">
        <f aca="false">ABS(AL55-AL$80)</f>
        <v>1.84583881406263E-005</v>
      </c>
      <c r="AP55" s="0" t="s">
        <v>76</v>
      </c>
      <c r="AQ55" s="0" t="s">
        <v>28</v>
      </c>
      <c r="AR55" s="0" t="s">
        <v>48</v>
      </c>
      <c r="AS55" s="0" t="s">
        <v>23</v>
      </c>
      <c r="AT55" s="0" t="s">
        <v>24</v>
      </c>
      <c r="AU55" s="0" t="n">
        <v>0.016159287050777</v>
      </c>
      <c r="AV55" s="0" t="n">
        <f aca="false">(AU55+AV54)</f>
        <v>0.177602094223246</v>
      </c>
      <c r="AW55" s="3" t="n">
        <f aca="false">AV55/SUM(AU$45:AU$79)</f>
        <v>0.313718228485114</v>
      </c>
      <c r="AX55" s="3" t="n">
        <f aca="false">ABS(AU55-AU$80)</f>
        <v>1.55637818910585E-005</v>
      </c>
      <c r="AY55" s="0" t="s">
        <v>76</v>
      </c>
      <c r="AZ55" s="0" t="s">
        <v>29</v>
      </c>
      <c r="BA55" s="0" t="s">
        <v>54</v>
      </c>
      <c r="BB55" s="0" t="s">
        <v>23</v>
      </c>
      <c r="BC55" s="0" t="s">
        <v>24</v>
      </c>
      <c r="BD55" s="0" t="n">
        <v>0.01319520951175</v>
      </c>
      <c r="BE55" s="0" t="n">
        <f aca="false">(BD55+BE54)</f>
        <v>0.145011409296806</v>
      </c>
      <c r="BF55" s="3" t="n">
        <f aca="false">BE55/SUM(BD$45:BD$79)</f>
        <v>0.313743555397888</v>
      </c>
      <c r="BG55" s="3" t="n">
        <f aca="false">ABS(BD55-BD$80)</f>
        <v>1.04262741756327E-005</v>
      </c>
      <c r="BL55" s="0" t="s">
        <v>76</v>
      </c>
      <c r="BM55" s="0" t="s">
        <v>35</v>
      </c>
      <c r="BN55" s="0" t="s">
        <v>22</v>
      </c>
      <c r="BO55" s="0" t="s">
        <v>23</v>
      </c>
      <c r="BP55" s="0" t="s">
        <v>24</v>
      </c>
      <c r="BQ55" s="0" t="n">
        <v>0.011288873133515</v>
      </c>
      <c r="BR55" s="0" t="n">
        <f aca="false">(BQ55+BR54)</f>
        <v>0.112840528362675</v>
      </c>
      <c r="BS55" s="3" t="n">
        <f aca="false">BR55/SUM(BQ$46:BQ$80)</f>
        <v>0.285217671506148</v>
      </c>
      <c r="BT55" s="3" t="n">
        <f aca="false">ABS(BQ55-BQ$80)</f>
        <v>3.99904121360008E-005</v>
      </c>
      <c r="BU55" s="0" t="s">
        <v>76</v>
      </c>
      <c r="BV55" s="0" t="s">
        <v>36</v>
      </c>
      <c r="BW55" s="0" t="s">
        <v>41</v>
      </c>
      <c r="BX55" s="0" t="s">
        <v>23</v>
      </c>
      <c r="BY55" s="0" t="s">
        <v>24</v>
      </c>
      <c r="BZ55" s="0" t="n">
        <v>0.0099654143634638</v>
      </c>
      <c r="CA55" s="0" t="n">
        <f aca="false">(BZ55+CA54)</f>
        <v>0.0995859587487512</v>
      </c>
      <c r="CB55" s="3" t="n">
        <f aca="false">CA55/SUM(BZ$46:BZ$80)</f>
        <v>0.285313566043247</v>
      </c>
      <c r="CC55" s="3" t="n">
        <f aca="false">ABS(BZ55-BZ$80)</f>
        <v>3.40554394975007E-005</v>
      </c>
      <c r="CD55" s="0" t="s">
        <v>76</v>
      </c>
      <c r="CE55" s="0" t="s">
        <v>38</v>
      </c>
      <c r="CF55" s="0" t="s">
        <v>41</v>
      </c>
      <c r="CG55" s="0" t="s">
        <v>23</v>
      </c>
      <c r="CH55" s="0" t="s">
        <v>24</v>
      </c>
      <c r="CI55" s="0" t="n">
        <v>0.0089870988122519</v>
      </c>
      <c r="CJ55" s="0" t="n">
        <f aca="false">(CI55+CJ54)</f>
        <v>0.0898384556386012</v>
      </c>
      <c r="CK55" s="3" t="n">
        <f aca="false">CJ55/SUM(CI$46:CI$80)</f>
        <v>0.285430825774742</v>
      </c>
      <c r="CL55" s="3" t="n">
        <f aca="false">ABS(CI55-CI$80)</f>
        <v>2.19389277517999E-005</v>
      </c>
      <c r="CM55" s="0" t="s">
        <v>76</v>
      </c>
      <c r="CN55" s="0" t="s">
        <v>40</v>
      </c>
      <c r="CO55" s="0" t="s">
        <v>37</v>
      </c>
      <c r="CP55" s="0" t="s">
        <v>23</v>
      </c>
      <c r="CQ55" s="0" t="s">
        <v>24</v>
      </c>
      <c r="CR55" s="0" t="n">
        <v>0.0082367830892462</v>
      </c>
      <c r="CS55" s="0" t="n">
        <f aca="false">(CR55+CS54)</f>
        <v>0.0823414871367653</v>
      </c>
      <c r="CT55" s="3" t="n">
        <f aca="false">CS55/SUM(CR$46:CR$80)</f>
        <v>0.285438519950759</v>
      </c>
      <c r="CU55" s="3" t="n">
        <f aca="false">ABS(CR55-CR$80)</f>
        <v>1.84326026286992E-005</v>
      </c>
      <c r="CV55" s="0" t="s">
        <v>76</v>
      </c>
      <c r="CW55" s="0" t="s">
        <v>42</v>
      </c>
      <c r="CX55" s="0" t="s">
        <v>37</v>
      </c>
      <c r="CY55" s="0" t="s">
        <v>23</v>
      </c>
      <c r="CZ55" s="0" t="s">
        <v>24</v>
      </c>
      <c r="DA55" s="0" t="n">
        <v>0.0076417923194807</v>
      </c>
      <c r="DB55" s="0" t="n">
        <f aca="false">(DA55+DB54)</f>
        <v>0.0763889949738085</v>
      </c>
      <c r="DC55" s="3" t="n">
        <f aca="false">DB55/SUM(DA$46:DA$80)</f>
        <v>0.285433169705327</v>
      </c>
      <c r="DD55" s="3" t="n">
        <f aca="false">ABS(DA55-DA$80)</f>
        <v>1.55589366172999E-005</v>
      </c>
    </row>
    <row r="56" customFormat="false" ht="12.8" hidden="false" customHeight="false" outlineLevel="0" collapsed="false">
      <c r="D56" s="0" t="n">
        <f aca="false">POWER(B56-$C$3, 2)/($F$3-1)</f>
        <v>2.05065809437475E-005</v>
      </c>
      <c r="O56" s="0" t="s">
        <v>76</v>
      </c>
      <c r="P56" s="0" t="s">
        <v>21</v>
      </c>
      <c r="Q56" s="0" t="s">
        <v>63</v>
      </c>
      <c r="R56" s="0" t="s">
        <v>23</v>
      </c>
      <c r="S56" s="0" t="s">
        <v>24</v>
      </c>
      <c r="T56" s="0" t="n">
        <v>0.084310762764347</v>
      </c>
      <c r="U56" s="0" t="n">
        <f aca="false">(T56+U55)</f>
        <v>1.00801645108342</v>
      </c>
      <c r="V56" s="3" t="n">
        <f aca="false">U56/SUM(T$45:T$79)</f>
        <v>0.341081609422256</v>
      </c>
      <c r="W56" s="3" t="n">
        <f aca="false">ABS(T56-T$80)</f>
        <v>0.000127885451658788</v>
      </c>
      <c r="X56" s="0" t="s">
        <v>76</v>
      </c>
      <c r="Y56" s="0" t="s">
        <v>25</v>
      </c>
      <c r="Z56" s="0" t="s">
        <v>59</v>
      </c>
      <c r="AA56" s="0" t="s">
        <v>23</v>
      </c>
      <c r="AB56" s="0" t="s">
        <v>24</v>
      </c>
      <c r="AC56" s="0" t="n">
        <v>0.033217858553969</v>
      </c>
      <c r="AD56" s="0" t="n">
        <f aca="false">(AC56+AD55)</f>
        <v>0.397826952281874</v>
      </c>
      <c r="AE56" s="3" t="n">
        <f aca="false">AD56/SUM(AC$45:AC$79)</f>
        <v>0.341926720254689</v>
      </c>
      <c r="AF56" s="3" t="n">
        <f aca="false">ABS(AC56-AC$80)</f>
        <v>2.45986089113387E-005</v>
      </c>
      <c r="AG56" s="0" t="s">
        <v>76</v>
      </c>
      <c r="AH56" s="0" t="s">
        <v>26</v>
      </c>
      <c r="AI56" s="0" t="s">
        <v>48</v>
      </c>
      <c r="AJ56" s="0" t="s">
        <v>23</v>
      </c>
      <c r="AK56" s="0" t="s">
        <v>24</v>
      </c>
      <c r="AL56" s="0" t="n">
        <v>0.021406916752812</v>
      </c>
      <c r="AM56" s="0" t="n">
        <f aca="false">(AL56+AM55)</f>
        <v>0.256525346635498</v>
      </c>
      <c r="AN56" s="3" t="n">
        <f aca="false">AM56/SUM(AL$45:AL$79)</f>
        <v>0.342125272105456</v>
      </c>
      <c r="AO56" s="3" t="n">
        <f aca="false">ABS(AL56-AL$80)</f>
        <v>1.59251584336273E-005</v>
      </c>
      <c r="AP56" s="0" t="s">
        <v>76</v>
      </c>
      <c r="AQ56" s="0" t="s">
        <v>28</v>
      </c>
      <c r="AR56" s="0" t="s">
        <v>70</v>
      </c>
      <c r="AS56" s="0" t="s">
        <v>23</v>
      </c>
      <c r="AT56" s="0" t="s">
        <v>24</v>
      </c>
      <c r="AU56" s="0" t="n">
        <v>0.01616018033672</v>
      </c>
      <c r="AV56" s="0" t="n">
        <f aca="false">(AU56+AV55)</f>
        <v>0.193762274559966</v>
      </c>
      <c r="AW56" s="3" t="n">
        <f aca="false">AV56/SUM(AU$45:AU$79)</f>
        <v>0.342263742936442</v>
      </c>
      <c r="AX56" s="3" t="n">
        <f aca="false">ABS(AU56-AU$80)</f>
        <v>1.46704959480617E-005</v>
      </c>
      <c r="AY56" s="0" t="s">
        <v>76</v>
      </c>
      <c r="AZ56" s="0" t="s">
        <v>29</v>
      </c>
      <c r="BA56" s="0" t="s">
        <v>70</v>
      </c>
      <c r="BB56" s="0" t="s">
        <v>23</v>
      </c>
      <c r="BC56" s="0" t="s">
        <v>24</v>
      </c>
      <c r="BD56" s="0" t="n">
        <v>0.013195250947655</v>
      </c>
      <c r="BE56" s="0" t="n">
        <f aca="false">(BD56+BE55)</f>
        <v>0.158206660244461</v>
      </c>
      <c r="BF56" s="3" t="n">
        <f aca="false">BE56/SUM(BD$45:BD$79)</f>
        <v>0.342292515557368</v>
      </c>
      <c r="BG56" s="3" t="n">
        <f aca="false">ABS(BD56-BD$80)</f>
        <v>1.03848382706304E-005</v>
      </c>
      <c r="BL56" s="0" t="s">
        <v>76</v>
      </c>
      <c r="BM56" s="0" t="s">
        <v>35</v>
      </c>
      <c r="BN56" s="0" t="s">
        <v>70</v>
      </c>
      <c r="BO56" s="0" t="s">
        <v>23</v>
      </c>
      <c r="BP56" s="0" t="s">
        <v>24</v>
      </c>
      <c r="BQ56" s="0" t="n">
        <v>0.011289691753199</v>
      </c>
      <c r="BR56" s="0" t="n">
        <f aca="false">(BQ56+BR55)</f>
        <v>0.124130220115874</v>
      </c>
      <c r="BS56" s="3" t="n">
        <f aca="false">BR56/SUM(BQ$46:BQ$80)</f>
        <v>0.313753691680745</v>
      </c>
      <c r="BT56" s="3" t="n">
        <f aca="false">ABS(BQ56-BQ$80)</f>
        <v>3.91717924520009E-005</v>
      </c>
      <c r="BU56" s="0" t="s">
        <v>76</v>
      </c>
      <c r="BV56" s="0" t="s">
        <v>36</v>
      </c>
      <c r="BW56" s="0" t="s">
        <v>50</v>
      </c>
      <c r="BX56" s="0" t="s">
        <v>23</v>
      </c>
      <c r="BY56" s="0" t="s">
        <v>24</v>
      </c>
      <c r="BZ56" s="0" t="n">
        <v>0.0099667878041174</v>
      </c>
      <c r="CA56" s="0" t="n">
        <f aca="false">(BZ56+CA55)</f>
        <v>0.109552746552869</v>
      </c>
      <c r="CB56" s="3" t="n">
        <f aca="false">CA56/SUM(BZ$46:BZ$80)</f>
        <v>0.313868392507924</v>
      </c>
      <c r="CC56" s="3" t="n">
        <f aca="false">ABS(BZ56-BZ$80)</f>
        <v>3.26819988439014E-005</v>
      </c>
      <c r="CD56" s="0" t="s">
        <v>76</v>
      </c>
      <c r="CE56" s="0" t="s">
        <v>38</v>
      </c>
      <c r="CF56" s="0" t="s">
        <v>33</v>
      </c>
      <c r="CG56" s="0" t="s">
        <v>23</v>
      </c>
      <c r="CH56" s="0" t="s">
        <v>24</v>
      </c>
      <c r="CI56" s="0" t="n">
        <v>0.0089877924373165</v>
      </c>
      <c r="CJ56" s="0" t="n">
        <f aca="false">(CI56+CJ55)</f>
        <v>0.0988262480759177</v>
      </c>
      <c r="CK56" s="3" t="n">
        <f aca="false">CJ56/SUM(CI$46:CI$80)</f>
        <v>0.313986448186543</v>
      </c>
      <c r="CL56" s="3" t="n">
        <f aca="false">ABS(CI56-CI$80)</f>
        <v>2.12453026871996E-005</v>
      </c>
      <c r="CM56" s="0" t="s">
        <v>76</v>
      </c>
      <c r="CN56" s="0" t="s">
        <v>40</v>
      </c>
      <c r="CO56" s="0" t="s">
        <v>34</v>
      </c>
      <c r="CP56" s="0" t="s">
        <v>23</v>
      </c>
      <c r="CQ56" s="0" t="s">
        <v>24</v>
      </c>
      <c r="CR56" s="0" t="n">
        <v>0.0082380463793996</v>
      </c>
      <c r="CS56" s="0" t="n">
        <f aca="false">(CR56+CS55)</f>
        <v>0.0905795335161649</v>
      </c>
      <c r="CT56" s="3" t="n">
        <f aca="false">CS56/SUM(CR$46:CR$80)</f>
        <v>0.313995883287128</v>
      </c>
      <c r="CU56" s="3" t="n">
        <f aca="false">ABS(CR56-CR$80)</f>
        <v>1.71693124753E-005</v>
      </c>
      <c r="CV56" s="0" t="s">
        <v>76</v>
      </c>
      <c r="CW56" s="0" t="s">
        <v>42</v>
      </c>
      <c r="CX56" s="0" t="s">
        <v>59</v>
      </c>
      <c r="CY56" s="0" t="s">
        <v>23</v>
      </c>
      <c r="CZ56" s="0" t="s">
        <v>24</v>
      </c>
      <c r="DA56" s="0" t="n">
        <v>0.0076425274502345</v>
      </c>
      <c r="DB56" s="0" t="n">
        <f aca="false">(DA56+DB55)</f>
        <v>0.084031522424043</v>
      </c>
      <c r="DC56" s="3" t="n">
        <f aca="false">DB56/SUM(DA$46:DA$80)</f>
        <v>0.313990042791933</v>
      </c>
      <c r="DD56" s="3" t="n">
        <f aca="false">ABS(DA56-DA$80)</f>
        <v>1.48238058635007E-005</v>
      </c>
    </row>
    <row r="57" customFormat="false" ht="12.8" hidden="false" customHeight="false" outlineLevel="0" collapsed="false">
      <c r="D57" s="0" t="n">
        <f aca="false">POWER(B57-$C$3, 2)/($F$3-1)</f>
        <v>2.05065809437475E-005</v>
      </c>
      <c r="O57" s="0" t="s">
        <v>76</v>
      </c>
      <c r="P57" s="0" t="s">
        <v>21</v>
      </c>
      <c r="Q57" s="0" t="s">
        <v>71</v>
      </c>
      <c r="R57" s="0" t="s">
        <v>23</v>
      </c>
      <c r="S57" s="0" t="s">
        <v>24</v>
      </c>
      <c r="T57" s="0" t="n">
        <v>0.084317550243384</v>
      </c>
      <c r="U57" s="0" t="n">
        <f aca="false">(T57+U56)</f>
        <v>1.09233400132681</v>
      </c>
      <c r="V57" s="3" t="n">
        <f aca="false">U57/SUM(T$45:T$79)</f>
        <v>0.369612062182867</v>
      </c>
      <c r="W57" s="3" t="n">
        <f aca="false">ABS(T57-T$80)</f>
        <v>0.000121097972621775</v>
      </c>
      <c r="X57" s="0" t="s">
        <v>76</v>
      </c>
      <c r="Y57" s="0" t="s">
        <v>25</v>
      </c>
      <c r="Z57" s="0" t="s">
        <v>56</v>
      </c>
      <c r="AA57" s="0" t="s">
        <v>23</v>
      </c>
      <c r="AB57" s="0" t="s">
        <v>24</v>
      </c>
      <c r="AC57" s="0" t="n">
        <v>0.033221150893722</v>
      </c>
      <c r="AD57" s="0" t="n">
        <f aca="false">(AC57+AD56)</f>
        <v>0.431048103175596</v>
      </c>
      <c r="AE57" s="3" t="n">
        <f aca="false">AD57/SUM(AC$45:AC$79)</f>
        <v>0.37047983638476</v>
      </c>
      <c r="AF57" s="3" t="n">
        <f aca="false">ABS(AC57-AC$80)</f>
        <v>2.13062691583402E-005</v>
      </c>
      <c r="AG57" s="0" t="s">
        <v>76</v>
      </c>
      <c r="AH57" s="0" t="s">
        <v>26</v>
      </c>
      <c r="AI57" s="0" t="s">
        <v>71</v>
      </c>
      <c r="AJ57" s="0" t="s">
        <v>23</v>
      </c>
      <c r="AK57" s="0" t="s">
        <v>24</v>
      </c>
      <c r="AL57" s="0" t="n">
        <v>0.021413120490636</v>
      </c>
      <c r="AM57" s="0" t="n">
        <f aca="false">(AL57+AM56)</f>
        <v>0.277938467126134</v>
      </c>
      <c r="AN57" s="3" t="n">
        <f aca="false">AM57/SUM(AL$45:AL$79)</f>
        <v>0.370683735316093</v>
      </c>
      <c r="AO57" s="3" t="n">
        <f aca="false">ABS(AL57-AL$80)</f>
        <v>9.72142060962772E-006</v>
      </c>
      <c r="AP57" s="0" t="s">
        <v>76</v>
      </c>
      <c r="AQ57" s="0" t="s">
        <v>28</v>
      </c>
      <c r="AR57" s="0" t="s">
        <v>54</v>
      </c>
      <c r="AS57" s="0" t="s">
        <v>23</v>
      </c>
      <c r="AT57" s="0" t="s">
        <v>24</v>
      </c>
      <c r="AU57" s="0" t="n">
        <v>0.016160339761615</v>
      </c>
      <c r="AV57" s="0" t="n">
        <f aca="false">(AU57+AV56)</f>
        <v>0.209922614321581</v>
      </c>
      <c r="AW57" s="3" t="n">
        <f aca="false">AV57/SUM(AU$45:AU$79)</f>
        <v>0.370809538997601</v>
      </c>
      <c r="AX57" s="3" t="n">
        <f aca="false">ABS(AU57-AU$80)</f>
        <v>1.45110710530576E-005</v>
      </c>
      <c r="AY57" s="0" t="s">
        <v>76</v>
      </c>
      <c r="AZ57" s="0" t="s">
        <v>29</v>
      </c>
      <c r="BA57" s="0" t="s">
        <v>62</v>
      </c>
      <c r="BB57" s="0" t="s">
        <v>23</v>
      </c>
      <c r="BC57" s="0" t="s">
        <v>24</v>
      </c>
      <c r="BD57" s="0" t="n">
        <v>0.013196409195477</v>
      </c>
      <c r="BE57" s="0" t="n">
        <f aca="false">(BD57+BE56)</f>
        <v>0.171403069439938</v>
      </c>
      <c r="BF57" s="3" t="n">
        <f aca="false">BE57/SUM(BD$45:BD$79)</f>
        <v>0.370843981676838</v>
      </c>
      <c r="BG57" s="3" t="n">
        <f aca="false">ABS(BD57-BD$80)</f>
        <v>9.22659044863029E-006</v>
      </c>
      <c r="BL57" s="0" t="s">
        <v>76</v>
      </c>
      <c r="BM57" s="0" t="s">
        <v>35</v>
      </c>
      <c r="BN57" s="0" t="s">
        <v>33</v>
      </c>
      <c r="BO57" s="0" t="s">
        <v>23</v>
      </c>
      <c r="BP57" s="0" t="s">
        <v>24</v>
      </c>
      <c r="BQ57" s="0" t="n">
        <v>0.011291735625254</v>
      </c>
      <c r="BR57" s="0" t="n">
        <f aca="false">(BQ57+BR56)</f>
        <v>0.135421955741128</v>
      </c>
      <c r="BS57" s="3" t="n">
        <f aca="false">BR57/SUM(BQ$46:BQ$80)</f>
        <v>0.342294877981706</v>
      </c>
      <c r="BT57" s="3" t="n">
        <f aca="false">ABS(BQ57-BQ$80)</f>
        <v>3.71279203970013E-005</v>
      </c>
      <c r="BU57" s="0" t="s">
        <v>76</v>
      </c>
      <c r="BV57" s="0" t="s">
        <v>36</v>
      </c>
      <c r="BW57" s="0" t="s">
        <v>32</v>
      </c>
      <c r="BX57" s="0" t="s">
        <v>23</v>
      </c>
      <c r="BY57" s="0" t="s">
        <v>24</v>
      </c>
      <c r="BZ57" s="0" t="n">
        <v>0.0099669743475403</v>
      </c>
      <c r="CA57" s="0" t="n">
        <f aca="false">(BZ57+CA56)</f>
        <v>0.119519720900409</v>
      </c>
      <c r="CB57" s="3" t="n">
        <f aca="false">CA57/SUM(BZ$46:BZ$80)</f>
        <v>0.342423753419122</v>
      </c>
      <c r="CC57" s="3" t="n">
        <f aca="false">ABS(BZ57-BZ$80)</f>
        <v>3.2495455421E-005</v>
      </c>
      <c r="CD57" s="0" t="s">
        <v>76</v>
      </c>
      <c r="CE57" s="0" t="s">
        <v>38</v>
      </c>
      <c r="CF57" s="0" t="s">
        <v>30</v>
      </c>
      <c r="CG57" s="0" t="s">
        <v>23</v>
      </c>
      <c r="CH57" s="0" t="s">
        <v>24</v>
      </c>
      <c r="CI57" s="0" t="n">
        <v>0.0089879585492499</v>
      </c>
      <c r="CJ57" s="0" t="n">
        <f aca="false">(CI57+CJ56)</f>
        <v>0.107814206625168</v>
      </c>
      <c r="CK57" s="3" t="n">
        <f aca="false">CJ57/SUM(CI$46:CI$80)</f>
        <v>0.342542598361939</v>
      </c>
      <c r="CL57" s="3" t="n">
        <f aca="false">ABS(CI57-CI$80)</f>
        <v>2.10791907538001E-005</v>
      </c>
      <c r="CM57" s="0" t="s">
        <v>76</v>
      </c>
      <c r="CN57" s="0" t="s">
        <v>40</v>
      </c>
      <c r="CO57" s="0" t="s">
        <v>33</v>
      </c>
      <c r="CP57" s="0" t="s">
        <v>23</v>
      </c>
      <c r="CQ57" s="0" t="s">
        <v>24</v>
      </c>
      <c r="CR57" s="0" t="n">
        <v>0.0082382379770975</v>
      </c>
      <c r="CS57" s="0" t="n">
        <f aca="false">(CR57+CS56)</f>
        <v>0.0988177714932624</v>
      </c>
      <c r="CT57" s="3" t="n">
        <f aca="false">CS57/SUM(CR$46:CR$80)</f>
        <v>0.342553910801</v>
      </c>
      <c r="CU57" s="3" t="n">
        <f aca="false">ABS(CR57-CR$80)</f>
        <v>1.69777147774001E-005</v>
      </c>
      <c r="CV57" s="0" t="s">
        <v>76</v>
      </c>
      <c r="CW57" s="0" t="s">
        <v>42</v>
      </c>
      <c r="CX57" s="0" t="s">
        <v>71</v>
      </c>
      <c r="CY57" s="0" t="s">
        <v>23</v>
      </c>
      <c r="CZ57" s="0" t="s">
        <v>24</v>
      </c>
      <c r="DA57" s="0" t="n">
        <v>0.0076425948450632</v>
      </c>
      <c r="DB57" s="0" t="n">
        <f aca="false">(DA57+DB56)</f>
        <v>0.0916741172691062</v>
      </c>
      <c r="DC57" s="3" t="n">
        <f aca="false">DB57/SUM(DA$46:DA$80)</f>
        <v>0.342547167704336</v>
      </c>
      <c r="DD57" s="3" t="n">
        <f aca="false">ABS(DA57-DA$80)</f>
        <v>1.47564110348003E-005</v>
      </c>
    </row>
    <row r="58" customFormat="false" ht="12.8" hidden="false" customHeight="false" outlineLevel="0" collapsed="false">
      <c r="D58" s="0" t="n">
        <f aca="false">POWER(B58-$C$3, 2)/($F$3-1)</f>
        <v>2.05065809437475E-005</v>
      </c>
      <c r="O58" s="0" t="s">
        <v>76</v>
      </c>
      <c r="P58" s="0" t="s">
        <v>21</v>
      </c>
      <c r="Q58" s="0" t="s">
        <v>59</v>
      </c>
      <c r="R58" s="0" t="s">
        <v>23</v>
      </c>
      <c r="S58" s="0" t="s">
        <v>24</v>
      </c>
      <c r="T58" s="0" t="n">
        <v>0.084365993431348</v>
      </c>
      <c r="U58" s="0" t="n">
        <f aca="false">(T58+U57)</f>
        <v>1.17669999475815</v>
      </c>
      <c r="V58" s="3" t="n">
        <f aca="false">U58/SUM(T$45:T$79)</f>
        <v>0.398158906620915</v>
      </c>
      <c r="W58" s="3" t="n">
        <f aca="false">ABS(T58-T$80)</f>
        <v>7.26547846577746E-005</v>
      </c>
      <c r="X58" s="0" t="s">
        <v>76</v>
      </c>
      <c r="Y58" s="0" t="s">
        <v>25</v>
      </c>
      <c r="Z58" s="0" t="s">
        <v>71</v>
      </c>
      <c r="AA58" s="0" t="s">
        <v>23</v>
      </c>
      <c r="AB58" s="0" t="s">
        <v>24</v>
      </c>
      <c r="AC58" s="0" t="n">
        <v>0.033228135162436</v>
      </c>
      <c r="AD58" s="0" t="n">
        <f aca="false">(AC58+AD57)</f>
        <v>0.464276238338032</v>
      </c>
      <c r="AE58" s="3" t="n">
        <f aca="false">AD58/SUM(AC$45:AC$79)</f>
        <v>0.399038955396438</v>
      </c>
      <c r="AF58" s="3" t="n">
        <f aca="false">ABS(AC58-AC$80)</f>
        <v>1.43220004443431E-005</v>
      </c>
      <c r="AG58" s="0" t="s">
        <v>76</v>
      </c>
      <c r="AH58" s="0" t="s">
        <v>26</v>
      </c>
      <c r="AI58" s="0" t="s">
        <v>57</v>
      </c>
      <c r="AJ58" s="0" t="s">
        <v>23</v>
      </c>
      <c r="AK58" s="0" t="s">
        <v>24</v>
      </c>
      <c r="AL58" s="0" t="n">
        <v>0.021415377094838</v>
      </c>
      <c r="AM58" s="0" t="n">
        <f aca="false">(AL58+AM57)</f>
        <v>0.299353844220972</v>
      </c>
      <c r="AN58" s="3" t="n">
        <f aca="false">AM58/SUM(AL$45:AL$79)</f>
        <v>0.399245208137035</v>
      </c>
      <c r="AO58" s="3" t="n">
        <f aca="false">ABS(AL58-AL$80)</f>
        <v>7.4648164076277E-006</v>
      </c>
      <c r="AP58" s="0" t="s">
        <v>76</v>
      </c>
      <c r="AQ58" s="0" t="s">
        <v>28</v>
      </c>
      <c r="AR58" s="0" t="s">
        <v>59</v>
      </c>
      <c r="AS58" s="0" t="s">
        <v>23</v>
      </c>
      <c r="AT58" s="0" t="s">
        <v>24</v>
      </c>
      <c r="AU58" s="0" t="n">
        <v>0.016160351332322</v>
      </c>
      <c r="AV58" s="0" t="n">
        <f aca="false">(AU58+AV57)</f>
        <v>0.226082965653903</v>
      </c>
      <c r="AW58" s="3" t="n">
        <f aca="false">AV58/SUM(AU$45:AU$79)</f>
        <v>0.399355355497379</v>
      </c>
      <c r="AX58" s="3" t="n">
        <f aca="false">ABS(AU58-AU$80)</f>
        <v>1.44995003460609E-005</v>
      </c>
      <c r="AY58" s="0" t="s">
        <v>76</v>
      </c>
      <c r="AZ58" s="0" t="s">
        <v>29</v>
      </c>
      <c r="BA58" s="0" t="s">
        <v>71</v>
      </c>
      <c r="BB58" s="0" t="s">
        <v>23</v>
      </c>
      <c r="BC58" s="0" t="s">
        <v>24</v>
      </c>
      <c r="BD58" s="0" t="n">
        <v>0.013198622340396</v>
      </c>
      <c r="BE58" s="0" t="n">
        <f aca="false">(BD58+BE57)</f>
        <v>0.184601691780334</v>
      </c>
      <c r="BF58" s="3" t="n">
        <f aca="false">BE58/SUM(BD$45:BD$79)</f>
        <v>0.399400236108889</v>
      </c>
      <c r="BG58" s="3" t="n">
        <f aca="false">ABS(BD58-BD$80)</f>
        <v>7.01344552963071E-006</v>
      </c>
      <c r="BL58" s="0" t="s">
        <v>76</v>
      </c>
      <c r="BM58" s="0" t="s">
        <v>35</v>
      </c>
      <c r="BN58" s="0" t="s">
        <v>32</v>
      </c>
      <c r="BO58" s="0" t="s">
        <v>23</v>
      </c>
      <c r="BP58" s="0" t="s">
        <v>24</v>
      </c>
      <c r="BQ58" s="0" t="n">
        <v>0.011296956681201</v>
      </c>
      <c r="BR58" s="0" t="n">
        <f aca="false">(BQ58+BR57)</f>
        <v>0.146718912422329</v>
      </c>
      <c r="BS58" s="3" t="n">
        <f aca="false">BR58/SUM(BQ$46:BQ$80)</f>
        <v>0.370849261113997</v>
      </c>
      <c r="BT58" s="3" t="n">
        <f aca="false">ABS(BQ58-BQ$80)</f>
        <v>3.19068644500011E-005</v>
      </c>
      <c r="BU58" s="0" t="s">
        <v>76</v>
      </c>
      <c r="BV58" s="0" t="s">
        <v>36</v>
      </c>
      <c r="BW58" s="0" t="s">
        <v>31</v>
      </c>
      <c r="BX58" s="0" t="s">
        <v>23</v>
      </c>
      <c r="BY58" s="0" t="s">
        <v>24</v>
      </c>
      <c r="BZ58" s="0" t="n">
        <v>0.0099674919793587</v>
      </c>
      <c r="CA58" s="0" t="n">
        <f aca="false">(BZ58+CA57)</f>
        <v>0.129487212879768</v>
      </c>
      <c r="CB58" s="3" t="n">
        <f aca="false">CA58/SUM(BZ$46:BZ$80)</f>
        <v>0.37098059734441</v>
      </c>
      <c r="CC58" s="3" t="n">
        <f aca="false">ABS(BZ58-BZ$80)</f>
        <v>3.19778236026001E-005</v>
      </c>
      <c r="CD58" s="0" t="s">
        <v>76</v>
      </c>
      <c r="CE58" s="0" t="s">
        <v>38</v>
      </c>
      <c r="CF58" s="0" t="s">
        <v>72</v>
      </c>
      <c r="CG58" s="0" t="s">
        <v>23</v>
      </c>
      <c r="CH58" s="0" t="s">
        <v>24</v>
      </c>
      <c r="CI58" s="0" t="n">
        <v>0.0089898198251442</v>
      </c>
      <c r="CJ58" s="0" t="n">
        <f aca="false">(CI58+CJ57)</f>
        <v>0.116804026450312</v>
      </c>
      <c r="CK58" s="3" t="n">
        <f aca="false">CJ58/SUM(CI$46:CI$80)</f>
        <v>0.371104662101985</v>
      </c>
      <c r="CL58" s="3" t="n">
        <f aca="false">ABS(CI58-CI$80)</f>
        <v>1.92179148595008E-005</v>
      </c>
      <c r="CM58" s="0" t="s">
        <v>76</v>
      </c>
      <c r="CN58" s="0" t="s">
        <v>40</v>
      </c>
      <c r="CO58" s="0" t="s">
        <v>55</v>
      </c>
      <c r="CP58" s="0" t="s">
        <v>23</v>
      </c>
      <c r="CQ58" s="0" t="s">
        <v>24</v>
      </c>
      <c r="CR58" s="0" t="n">
        <v>0.0082387683132123</v>
      </c>
      <c r="CS58" s="0" t="n">
        <f aca="false">(CR58+CS57)</f>
        <v>0.107056539806475</v>
      </c>
      <c r="CT58" s="3" t="n">
        <f aca="false">CS58/SUM(CR$46:CR$80)</f>
        <v>0.371113776736315</v>
      </c>
      <c r="CU58" s="3" t="n">
        <f aca="false">ABS(CR58-CR$80)</f>
        <v>1.64473786625988E-005</v>
      </c>
      <c r="CV58" s="0" t="s">
        <v>76</v>
      </c>
      <c r="CW58" s="0" t="s">
        <v>42</v>
      </c>
      <c r="CX58" s="0" t="s">
        <v>60</v>
      </c>
      <c r="CY58" s="0" t="s">
        <v>23</v>
      </c>
      <c r="CZ58" s="0" t="s">
        <v>24</v>
      </c>
      <c r="DA58" s="0" t="n">
        <v>0.0076434563717527</v>
      </c>
      <c r="DB58" s="0" t="n">
        <f aca="false">(DA58+DB57)</f>
        <v>0.0993175736408589</v>
      </c>
      <c r="DC58" s="3" t="n">
        <f aca="false">DB58/SUM(DA$46:DA$80)</f>
        <v>0.371107511775387</v>
      </c>
      <c r="DD58" s="3" t="n">
        <f aca="false">ABS(DA58-DA$80)</f>
        <v>1.38948843453005E-005</v>
      </c>
    </row>
    <row r="59" customFormat="false" ht="12.8" hidden="false" customHeight="false" outlineLevel="0" collapsed="false">
      <c r="D59" s="0" t="n">
        <f aca="false">POWER(B59-$C$3, 2)/($F$3-1)</f>
        <v>2.05065809437475E-005</v>
      </c>
      <c r="O59" s="0" t="s">
        <v>76</v>
      </c>
      <c r="P59" s="0" t="s">
        <v>21</v>
      </c>
      <c r="Q59" s="0" t="s">
        <v>70</v>
      </c>
      <c r="R59" s="0" t="s">
        <v>23</v>
      </c>
      <c r="S59" s="0" t="s">
        <v>24</v>
      </c>
      <c r="T59" s="0" t="n">
        <v>0.084368899797546</v>
      </c>
      <c r="U59" s="0" t="n">
        <f aca="false">(T59+U58)</f>
        <v>1.2610688945557</v>
      </c>
      <c r="V59" s="3" t="n">
        <f aca="false">U59/SUM(T$45:T$79)</f>
        <v>0.426706734483449</v>
      </c>
      <c r="W59" s="3" t="n">
        <f aca="false">ABS(T59-T$80)</f>
        <v>6.97484184597752E-005</v>
      </c>
      <c r="X59" s="0" t="s">
        <v>76</v>
      </c>
      <c r="Y59" s="0" t="s">
        <v>25</v>
      </c>
      <c r="Z59" s="0" t="s">
        <v>66</v>
      </c>
      <c r="AA59" s="0" t="s">
        <v>23</v>
      </c>
      <c r="AB59" s="0" t="s">
        <v>24</v>
      </c>
      <c r="AC59" s="0" t="n">
        <v>0.03323085328462</v>
      </c>
      <c r="AD59" s="0" t="n">
        <f aca="false">(AC59+AD58)</f>
        <v>0.497507091622652</v>
      </c>
      <c r="AE59" s="3" t="n">
        <f aca="false">AD59/SUM(AC$45:AC$79)</f>
        <v>0.427600410596247</v>
      </c>
      <c r="AF59" s="3" t="n">
        <f aca="false">ABS(AC59-AC$80)</f>
        <v>1.16038782603453E-005</v>
      </c>
      <c r="AG59" s="0" t="s">
        <v>76</v>
      </c>
      <c r="AH59" s="0" t="s">
        <v>26</v>
      </c>
      <c r="AI59" s="0" t="s">
        <v>63</v>
      </c>
      <c r="AJ59" s="0" t="s">
        <v>23</v>
      </c>
      <c r="AK59" s="0" t="s">
        <v>24</v>
      </c>
      <c r="AL59" s="0" t="n">
        <v>0.02141861319187</v>
      </c>
      <c r="AM59" s="0" t="n">
        <f aca="false">(AL59+AM58)</f>
        <v>0.320772457412842</v>
      </c>
      <c r="AN59" s="3" t="n">
        <f aca="false">AM59/SUM(AL$45:AL$79)</f>
        <v>0.427810996908007</v>
      </c>
      <c r="AO59" s="3" t="n">
        <f aca="false">ABS(AL59-AL$80)</f>
        <v>4.22871937563046E-006</v>
      </c>
      <c r="AP59" s="0" t="s">
        <v>76</v>
      </c>
      <c r="AQ59" s="0" t="s">
        <v>28</v>
      </c>
      <c r="AR59" s="0" t="s">
        <v>22</v>
      </c>
      <c r="AS59" s="0" t="s">
        <v>23</v>
      </c>
      <c r="AT59" s="0" t="s">
        <v>24</v>
      </c>
      <c r="AU59" s="0" t="n">
        <v>0.016164696499898</v>
      </c>
      <c r="AV59" s="0" t="n">
        <f aca="false">(AU59+AV58)</f>
        <v>0.242247662153801</v>
      </c>
      <c r="AW59" s="3" t="n">
        <f aca="false">AV59/SUM(AU$45:AU$79)</f>
        <v>0.427908847347385</v>
      </c>
      <c r="AX59" s="3" t="n">
        <f aca="false">ABS(AU59-AU$80)</f>
        <v>1.01543327700598E-005</v>
      </c>
      <c r="AY59" s="0" t="s">
        <v>76</v>
      </c>
      <c r="AZ59" s="0" t="s">
        <v>29</v>
      </c>
      <c r="BA59" s="0" t="s">
        <v>57</v>
      </c>
      <c r="BB59" s="0" t="s">
        <v>23</v>
      </c>
      <c r="BC59" s="0" t="s">
        <v>24</v>
      </c>
      <c r="BD59" s="0" t="n">
        <v>0.01319898063411</v>
      </c>
      <c r="BE59" s="0" t="n">
        <f aca="false">(BD59+BE58)</f>
        <v>0.197800672414444</v>
      </c>
      <c r="BF59" s="3" t="n">
        <f aca="false">BE59/SUM(BD$45:BD$79)</f>
        <v>0.427957265737486</v>
      </c>
      <c r="BG59" s="3" t="n">
        <f aca="false">ABS(BD59-BD$80)</f>
        <v>6.65515181563249E-006</v>
      </c>
      <c r="BL59" s="0" t="s">
        <v>76</v>
      </c>
      <c r="BM59" s="0" t="s">
        <v>35</v>
      </c>
      <c r="BN59" s="0" t="s">
        <v>31</v>
      </c>
      <c r="BO59" s="0" t="s">
        <v>23</v>
      </c>
      <c r="BP59" s="0" t="s">
        <v>24</v>
      </c>
      <c r="BQ59" s="0" t="n">
        <v>0.011297135541216</v>
      </c>
      <c r="BR59" s="0" t="n">
        <f aca="false">(BQ59+BR58)</f>
        <v>0.158016047963545</v>
      </c>
      <c r="BS59" s="3" t="n">
        <f aca="false">BR59/SUM(BQ$46:BQ$80)</f>
        <v>0.399404096335956</v>
      </c>
      <c r="BT59" s="3" t="n">
        <f aca="false">ABS(BQ59-BQ$80)</f>
        <v>3.17280044350009E-005</v>
      </c>
      <c r="BU59" s="0" t="s">
        <v>76</v>
      </c>
      <c r="BV59" s="0" t="s">
        <v>36</v>
      </c>
      <c r="BW59" s="0" t="s">
        <v>22</v>
      </c>
      <c r="BX59" s="0" t="s">
        <v>23</v>
      </c>
      <c r="BY59" s="0" t="s">
        <v>24</v>
      </c>
      <c r="BZ59" s="0" t="n">
        <v>0.0099689033394801</v>
      </c>
      <c r="CA59" s="0" t="n">
        <f aca="false">(BZ59+CA58)</f>
        <v>0.139456116219248</v>
      </c>
      <c r="CB59" s="3" t="n">
        <f aca="false">CA59/SUM(BZ$46:BZ$80)</f>
        <v>0.39954148481353</v>
      </c>
      <c r="CC59" s="3" t="n">
        <f aca="false">ABS(BZ59-BZ$80)</f>
        <v>3.05664634812006E-005</v>
      </c>
      <c r="CD59" s="0" t="s">
        <v>76</v>
      </c>
      <c r="CE59" s="0" t="s">
        <v>38</v>
      </c>
      <c r="CF59" s="0" t="s">
        <v>70</v>
      </c>
      <c r="CG59" s="0" t="s">
        <v>23</v>
      </c>
      <c r="CH59" s="0" t="s">
        <v>24</v>
      </c>
      <c r="CI59" s="0" t="n">
        <v>0.0089903672975956</v>
      </c>
      <c r="CJ59" s="0" t="n">
        <f aca="false">(CI59+CJ58)</f>
        <v>0.125794393747907</v>
      </c>
      <c r="CK59" s="3" t="n">
        <f aca="false">CJ59/SUM(CI$46:CI$80)</f>
        <v>0.399668465247644</v>
      </c>
      <c r="CL59" s="3" t="n">
        <f aca="false">ABS(CI59-CI$80)</f>
        <v>1.86704424080999E-005</v>
      </c>
      <c r="CM59" s="0" t="s">
        <v>76</v>
      </c>
      <c r="CN59" s="0" t="s">
        <v>40</v>
      </c>
      <c r="CO59" s="0" t="s">
        <v>72</v>
      </c>
      <c r="CP59" s="0" t="s">
        <v>23</v>
      </c>
      <c r="CQ59" s="0" t="s">
        <v>24</v>
      </c>
      <c r="CR59" s="0" t="n">
        <v>0.0082389717556453</v>
      </c>
      <c r="CS59" s="0" t="n">
        <f aca="false">(CR59+CS58)</f>
        <v>0.11529551156212</v>
      </c>
      <c r="CT59" s="3" t="n">
        <f aca="false">CS59/SUM(CR$46:CR$80)</f>
        <v>0.39967434790916</v>
      </c>
      <c r="CU59" s="3" t="n">
        <f aca="false">ABS(CR59-CR$80)</f>
        <v>1.62439362295999E-005</v>
      </c>
      <c r="CV59" s="0" t="s">
        <v>76</v>
      </c>
      <c r="CW59" s="0" t="s">
        <v>42</v>
      </c>
      <c r="CX59" s="0" t="s">
        <v>67</v>
      </c>
      <c r="CY59" s="0" t="s">
        <v>23</v>
      </c>
      <c r="CZ59" s="0" t="s">
        <v>24</v>
      </c>
      <c r="DA59" s="0" t="n">
        <v>0.007643620732676</v>
      </c>
      <c r="DB59" s="0" t="n">
        <f aca="false">(DA59+DB58)</f>
        <v>0.106961194373535</v>
      </c>
      <c r="DC59" s="3" t="n">
        <f aca="false">DB59/SUM(DA$46:DA$80)</f>
        <v>0.399668469993271</v>
      </c>
      <c r="DD59" s="3" t="n">
        <f aca="false">ABS(DA59-DA$80)</f>
        <v>1.37305234219993E-005</v>
      </c>
    </row>
    <row r="60" customFormat="false" ht="12.8" hidden="false" customHeight="false" outlineLevel="0" collapsed="false">
      <c r="D60" s="0" t="n">
        <f aca="false">POWER(B60-$C$3, 2)/($F$3-1)</f>
        <v>2.05065809437475E-005</v>
      </c>
      <c r="O60" s="0" t="s">
        <v>76</v>
      </c>
      <c r="P60" s="0" t="s">
        <v>21</v>
      </c>
      <c r="Q60" s="0" t="s">
        <v>56</v>
      </c>
      <c r="R60" s="0" t="s">
        <v>23</v>
      </c>
      <c r="S60" s="0" t="s">
        <v>24</v>
      </c>
      <c r="T60" s="0" t="n">
        <v>0.084407592070456</v>
      </c>
      <c r="U60" s="0" t="n">
        <f aca="false">(T60+U59)</f>
        <v>1.34547648662616</v>
      </c>
      <c r="V60" s="3" t="n">
        <f aca="false">U60/SUM(T$45:T$79)</f>
        <v>0.455267654615164</v>
      </c>
      <c r="W60" s="3" t="n">
        <f aca="false">ABS(T60-T$80)</f>
        <v>3.10561455497821E-005</v>
      </c>
      <c r="X60" s="0" t="s">
        <v>76</v>
      </c>
      <c r="Y60" s="0" t="s">
        <v>25</v>
      </c>
      <c r="Z60" s="0" t="s">
        <v>63</v>
      </c>
      <c r="AA60" s="0" t="s">
        <v>23</v>
      </c>
      <c r="AB60" s="0" t="s">
        <v>24</v>
      </c>
      <c r="AC60" s="0" t="n">
        <v>0.033236404772588</v>
      </c>
      <c r="AD60" s="0" t="n">
        <f aca="false">(AC60+AD59)</f>
        <v>0.53074349639524</v>
      </c>
      <c r="AE60" s="3" t="n">
        <f aca="false">AD60/SUM(AC$45:AC$79)</f>
        <v>0.456166637222582</v>
      </c>
      <c r="AF60" s="3" t="n">
        <f aca="false">ABS(AC60-AC$80)</f>
        <v>6.05239029233956E-006</v>
      </c>
      <c r="AG60" s="0" t="s">
        <v>76</v>
      </c>
      <c r="AH60" s="0" t="s">
        <v>26</v>
      </c>
      <c r="AI60" s="0" t="s">
        <v>66</v>
      </c>
      <c r="AJ60" s="0" t="s">
        <v>23</v>
      </c>
      <c r="AK60" s="0" t="s">
        <v>24</v>
      </c>
      <c r="AL60" s="0" t="n">
        <v>0.021423445487215</v>
      </c>
      <c r="AM60" s="0" t="n">
        <f aca="false">(AL60+AM59)</f>
        <v>0.342195902900057</v>
      </c>
      <c r="AN60" s="3" t="n">
        <f aca="false">AM60/SUM(AL$45:AL$79)</f>
        <v>0.456383230462629</v>
      </c>
      <c r="AO60" s="3" t="n">
        <f aca="false">ABS(AL60-AL$80)</f>
        <v>6.03575969371217E-007</v>
      </c>
      <c r="AP60" s="0" t="s">
        <v>76</v>
      </c>
      <c r="AQ60" s="0" t="s">
        <v>28</v>
      </c>
      <c r="AR60" s="0" t="s">
        <v>32</v>
      </c>
      <c r="AS60" s="0" t="s">
        <v>23</v>
      </c>
      <c r="AT60" s="0" t="s">
        <v>24</v>
      </c>
      <c r="AU60" s="0" t="n">
        <v>0.016166244526047</v>
      </c>
      <c r="AV60" s="0" t="n">
        <f aca="false">(AU60+AV59)</f>
        <v>0.258413906679848</v>
      </c>
      <c r="AW60" s="3" t="n">
        <f aca="false">AV60/SUM(AU$45:AU$79)</f>
        <v>0.456465073647249</v>
      </c>
      <c r="AX60" s="3" t="n">
        <f aca="false">ABS(AU60-AU$80)</f>
        <v>8.60630662105968E-006</v>
      </c>
      <c r="AY60" s="0" t="s">
        <v>76</v>
      </c>
      <c r="AZ60" s="0" t="s">
        <v>29</v>
      </c>
      <c r="BA60" s="0" t="s">
        <v>48</v>
      </c>
      <c r="BB60" s="0" t="s">
        <v>23</v>
      </c>
      <c r="BC60" s="0" t="s">
        <v>24</v>
      </c>
      <c r="BD60" s="0" t="n">
        <v>0.013200119053385</v>
      </c>
      <c r="BE60" s="0" t="n">
        <f aca="false">(BD60+BE59)</f>
        <v>0.211000791467829</v>
      </c>
      <c r="BF60" s="3" t="n">
        <f aca="false">BE60/SUM(BD$45:BD$79)</f>
        <v>0.456516758425456</v>
      </c>
      <c r="BG60" s="3" t="n">
        <f aca="false">ABS(BD60-BD$80)</f>
        <v>5.51673254063113E-006</v>
      </c>
      <c r="BL60" s="0" t="s">
        <v>76</v>
      </c>
      <c r="BM60" s="0" t="s">
        <v>35</v>
      </c>
      <c r="BN60" s="0" t="s">
        <v>71</v>
      </c>
      <c r="BO60" s="0" t="s">
        <v>23</v>
      </c>
      <c r="BP60" s="0" t="s">
        <v>24</v>
      </c>
      <c r="BQ60" s="0" t="n">
        <v>0.011300598494152</v>
      </c>
      <c r="BR60" s="0" t="n">
        <f aca="false">(BQ60+BR59)</f>
        <v>0.169316646457697</v>
      </c>
      <c r="BS60" s="3" t="n">
        <f aca="false">BR60/SUM(BQ$46:BQ$80)</f>
        <v>0.427967684577661</v>
      </c>
      <c r="BT60" s="3" t="n">
        <f aca="false">ABS(BQ60-BQ$80)</f>
        <v>2.82650514990008E-005</v>
      </c>
      <c r="BU60" s="0" t="s">
        <v>76</v>
      </c>
      <c r="BV60" s="0" t="s">
        <v>36</v>
      </c>
      <c r="BW60" s="0" t="s">
        <v>72</v>
      </c>
      <c r="BX60" s="0" t="s">
        <v>23</v>
      </c>
      <c r="BY60" s="0" t="s">
        <v>24</v>
      </c>
      <c r="BZ60" s="0" t="n">
        <v>0.0099704162255152</v>
      </c>
      <c r="CA60" s="0" t="n">
        <f aca="false">(BZ60+CA59)</f>
        <v>0.149426532444763</v>
      </c>
      <c r="CB60" s="3" t="n">
        <f aca="false">CA60/SUM(BZ$46:BZ$80)</f>
        <v>0.428106706698015</v>
      </c>
      <c r="CC60" s="3" t="n">
        <f aca="false">ABS(BZ60-BZ$80)</f>
        <v>2.90535774461007E-005</v>
      </c>
      <c r="CD60" s="0" t="s">
        <v>76</v>
      </c>
      <c r="CE60" s="0" t="s">
        <v>38</v>
      </c>
      <c r="CF60" s="0" t="s">
        <v>31</v>
      </c>
      <c r="CG60" s="0" t="s">
        <v>23</v>
      </c>
      <c r="CH60" s="0" t="s">
        <v>24</v>
      </c>
      <c r="CI60" s="0" t="n">
        <v>0.0089913220391419</v>
      </c>
      <c r="CJ60" s="0" t="n">
        <f aca="false">(CI60+CJ59)</f>
        <v>0.134785715787049</v>
      </c>
      <c r="CK60" s="3" t="n">
        <f aca="false">CJ60/SUM(CI$46:CI$80)</f>
        <v>0.428235301756532</v>
      </c>
      <c r="CL60" s="3" t="n">
        <f aca="false">ABS(CI60-CI$80)</f>
        <v>1.77157008618006E-005</v>
      </c>
      <c r="CM60" s="0" t="s">
        <v>76</v>
      </c>
      <c r="CN60" s="0" t="s">
        <v>40</v>
      </c>
      <c r="CO60" s="0" t="s">
        <v>50</v>
      </c>
      <c r="CP60" s="0" t="s">
        <v>23</v>
      </c>
      <c r="CQ60" s="0" t="s">
        <v>24</v>
      </c>
      <c r="CR60" s="0" t="n">
        <v>0.0082396288924147</v>
      </c>
      <c r="CS60" s="0" t="n">
        <f aca="false">(CR60+CS59)</f>
        <v>0.123535140454535</v>
      </c>
      <c r="CT60" s="3" t="n">
        <f aca="false">CS60/SUM(CR$46:CR$80)</f>
        <v>0.428237197060621</v>
      </c>
      <c r="CU60" s="3" t="n">
        <f aca="false">ABS(CR60-CR$80)</f>
        <v>1.55867994601992E-005</v>
      </c>
      <c r="CV60" s="0" t="s">
        <v>76</v>
      </c>
      <c r="CW60" s="0" t="s">
        <v>42</v>
      </c>
      <c r="CX60" s="0" t="s">
        <v>68</v>
      </c>
      <c r="CY60" s="0" t="s">
        <v>23</v>
      </c>
      <c r="CZ60" s="0" t="s">
        <v>24</v>
      </c>
      <c r="DA60" s="0" t="n">
        <v>0.007643747937358</v>
      </c>
      <c r="DB60" s="0" t="n">
        <f aca="false">(DA60+DB59)</f>
        <v>0.114604942310893</v>
      </c>
      <c r="DC60" s="3" t="n">
        <f aca="false">DB60/SUM(DA$46:DA$80)</f>
        <v>0.428229903520924</v>
      </c>
      <c r="DD60" s="3" t="n">
        <f aca="false">ABS(DA60-DA$80)</f>
        <v>1.36033187399997E-005</v>
      </c>
    </row>
    <row r="61" customFormat="false" ht="12.8" hidden="false" customHeight="false" outlineLevel="0" collapsed="false">
      <c r="D61" s="0" t="n">
        <f aca="false">POWER(B61-$C$3, 2)/($F$3-1)</f>
        <v>2.05065809437475E-005</v>
      </c>
      <c r="O61" s="0" t="s">
        <v>76</v>
      </c>
      <c r="P61" s="0" t="s">
        <v>21</v>
      </c>
      <c r="Q61" s="0" t="s">
        <v>60</v>
      </c>
      <c r="R61" s="0" t="s">
        <v>23</v>
      </c>
      <c r="S61" s="0" t="s">
        <v>24</v>
      </c>
      <c r="T61" s="0" t="n">
        <v>0.084411424904276</v>
      </c>
      <c r="U61" s="0" t="n">
        <f aca="false">(T61+U60)</f>
        <v>1.42988791153043</v>
      </c>
      <c r="V61" s="3" t="n">
        <f aca="false">U61/SUM(T$45:T$79)</f>
        <v>0.483829871659372</v>
      </c>
      <c r="W61" s="3" t="n">
        <f aca="false">ABS(T61-T$80)</f>
        <v>2.72233117297876E-005</v>
      </c>
      <c r="X61" s="0" t="s">
        <v>76</v>
      </c>
      <c r="Y61" s="0" t="s">
        <v>25</v>
      </c>
      <c r="Z61" s="0" t="s">
        <v>68</v>
      </c>
      <c r="AA61" s="0" t="s">
        <v>23</v>
      </c>
      <c r="AB61" s="0" t="s">
        <v>24</v>
      </c>
      <c r="AC61" s="0" t="n">
        <v>0.033238901209594</v>
      </c>
      <c r="AD61" s="0" t="n">
        <f aca="false">(AC61+AD60)</f>
        <v>0.563982397604834</v>
      </c>
      <c r="AE61" s="3" t="n">
        <f aca="false">AD61/SUM(AC$45:AC$79)</f>
        <v>0.484735009501727</v>
      </c>
      <c r="AF61" s="3" t="n">
        <f aca="false">ABS(AC61-AC$80)</f>
        <v>3.55595328634106E-006</v>
      </c>
      <c r="AG61" s="0" t="s">
        <v>76</v>
      </c>
      <c r="AH61" s="0" t="s">
        <v>26</v>
      </c>
      <c r="AI61" s="0" t="s">
        <v>64</v>
      </c>
      <c r="AJ61" s="0" t="s">
        <v>23</v>
      </c>
      <c r="AK61" s="0" t="s">
        <v>24</v>
      </c>
      <c r="AL61" s="0" t="n">
        <v>0.021424546595517</v>
      </c>
      <c r="AM61" s="0" t="n">
        <f aca="false">(AL61+AM60)</f>
        <v>0.363620449495574</v>
      </c>
      <c r="AN61" s="3" t="n">
        <f aca="false">AM61/SUM(AL$45:AL$79)</f>
        <v>0.484956932554308</v>
      </c>
      <c r="AO61" s="3" t="n">
        <f aca="false">ABS(AL61-AL$80)</f>
        <v>1.70468427137388E-006</v>
      </c>
      <c r="AP61" s="0" t="s">
        <v>76</v>
      </c>
      <c r="AQ61" s="0" t="s">
        <v>28</v>
      </c>
      <c r="AR61" s="0" t="s">
        <v>63</v>
      </c>
      <c r="AS61" s="0" t="s">
        <v>23</v>
      </c>
      <c r="AT61" s="0" t="s">
        <v>24</v>
      </c>
      <c r="AU61" s="0" t="n">
        <v>0.016166870883592</v>
      </c>
      <c r="AV61" s="0" t="n">
        <f aca="false">(AU61+AV60)</f>
        <v>0.27458077756344</v>
      </c>
      <c r="AW61" s="3" t="n">
        <f aca="false">AV61/SUM(AU$45:AU$79)</f>
        <v>0.485022406351742</v>
      </c>
      <c r="AX61" s="3" t="n">
        <f aca="false">ABS(AU61-AU$80)</f>
        <v>7.97994907605903E-006</v>
      </c>
      <c r="AY61" s="0" t="s">
        <v>76</v>
      </c>
      <c r="AZ61" s="0" t="s">
        <v>29</v>
      </c>
      <c r="BA61" s="0" t="s">
        <v>22</v>
      </c>
      <c r="BB61" s="0" t="s">
        <v>23</v>
      </c>
      <c r="BC61" s="0" t="s">
        <v>24</v>
      </c>
      <c r="BD61" s="0" t="n">
        <v>0.013201436521833</v>
      </c>
      <c r="BE61" s="0" t="n">
        <f aca="false">(BD61+BE60)</f>
        <v>0.224202227989662</v>
      </c>
      <c r="BF61" s="3" t="n">
        <f aca="false">BE61/SUM(BD$45:BD$79)</f>
        <v>0.485079101559726</v>
      </c>
      <c r="BG61" s="3" t="n">
        <f aca="false">ABS(BD61-BD$80)</f>
        <v>4.19926409263131E-006</v>
      </c>
      <c r="BL61" s="0" t="s">
        <v>76</v>
      </c>
      <c r="BM61" s="0" t="s">
        <v>35</v>
      </c>
      <c r="BN61" s="0" t="s">
        <v>72</v>
      </c>
      <c r="BO61" s="0" t="s">
        <v>23</v>
      </c>
      <c r="BP61" s="0" t="s">
        <v>24</v>
      </c>
      <c r="BQ61" s="0" t="n">
        <v>0.011301769407916</v>
      </c>
      <c r="BR61" s="0" t="n">
        <f aca="false">(BQ61+BR60)</f>
        <v>0.180618415865613</v>
      </c>
      <c r="BS61" s="3" t="n">
        <f aca="false">BR61/SUM(BQ$46:BQ$80)</f>
        <v>0.456534232441252</v>
      </c>
      <c r="BT61" s="3" t="n">
        <f aca="false">ABS(BQ61-BQ$80)</f>
        <v>2.70941377350006E-005</v>
      </c>
      <c r="BU61" s="0" t="s">
        <v>76</v>
      </c>
      <c r="BV61" s="0" t="s">
        <v>36</v>
      </c>
      <c r="BW61" s="0" t="s">
        <v>71</v>
      </c>
      <c r="BX61" s="0" t="s">
        <v>23</v>
      </c>
      <c r="BY61" s="0" t="s">
        <v>24</v>
      </c>
      <c r="BZ61" s="0" t="n">
        <v>0.0099709032176772</v>
      </c>
      <c r="CA61" s="0" t="n">
        <f aca="false">(BZ61+CA60)</f>
        <v>0.15939743566244</v>
      </c>
      <c r="CB61" s="3" t="n">
        <f aca="false">CA61/SUM(BZ$46:BZ$80)</f>
        <v>0.456673323814037</v>
      </c>
      <c r="CC61" s="3" t="n">
        <f aca="false">ABS(BZ61-BZ$80)</f>
        <v>2.85665852840997E-005</v>
      </c>
      <c r="CD61" s="0" t="s">
        <v>76</v>
      </c>
      <c r="CE61" s="0" t="s">
        <v>38</v>
      </c>
      <c r="CF61" s="0" t="s">
        <v>55</v>
      </c>
      <c r="CG61" s="0" t="s">
        <v>23</v>
      </c>
      <c r="CH61" s="0" t="s">
        <v>24</v>
      </c>
      <c r="CI61" s="0" t="n">
        <v>0.00899147736679</v>
      </c>
      <c r="CJ61" s="0" t="n">
        <f aca="false">(CI61+CJ60)</f>
        <v>0.143777193153839</v>
      </c>
      <c r="CK61" s="3" t="n">
        <f aca="false">CJ61/SUM(CI$46:CI$80)</f>
        <v>0.456802631765654</v>
      </c>
      <c r="CL61" s="3" t="n">
        <f aca="false">ABS(CI61-CI$80)</f>
        <v>1.75603732136993E-005</v>
      </c>
      <c r="CM61" s="0" t="s">
        <v>76</v>
      </c>
      <c r="CN61" s="0" t="s">
        <v>40</v>
      </c>
      <c r="CO61" s="0" t="s">
        <v>70</v>
      </c>
      <c r="CP61" s="0" t="s">
        <v>23</v>
      </c>
      <c r="CQ61" s="0" t="s">
        <v>24</v>
      </c>
      <c r="CR61" s="0" t="n">
        <v>0.0082410075770431</v>
      </c>
      <c r="CS61" s="0" t="n">
        <f aca="false">(CR61+CS60)</f>
        <v>0.131776148031578</v>
      </c>
      <c r="CT61" s="3" t="n">
        <f aca="false">CS61/SUM(CR$46:CR$80)</f>
        <v>0.456804825451727</v>
      </c>
      <c r="CU61" s="3" t="n">
        <f aca="false">ABS(CR61-CR$80)</f>
        <v>1.42081148317985E-005</v>
      </c>
      <c r="CV61" s="0" t="s">
        <v>76</v>
      </c>
      <c r="CW61" s="0" t="s">
        <v>42</v>
      </c>
      <c r="CX61" s="0" t="s">
        <v>56</v>
      </c>
      <c r="CY61" s="0" t="s">
        <v>23</v>
      </c>
      <c r="CZ61" s="0" t="s">
        <v>24</v>
      </c>
      <c r="DA61" s="0" t="n">
        <v>0.0076442052208084</v>
      </c>
      <c r="DB61" s="0" t="n">
        <f aca="false">(DA61+DB60)</f>
        <v>0.122249147531701</v>
      </c>
      <c r="DC61" s="3" t="n">
        <f aca="false">DB61/SUM(DA$46:DA$80)</f>
        <v>0.456793045722251</v>
      </c>
      <c r="DD61" s="3" t="n">
        <f aca="false">ABS(DA61-DA$80)</f>
        <v>1.31460352896006E-005</v>
      </c>
    </row>
    <row r="62" customFormat="false" ht="12.8" hidden="false" customHeight="false" outlineLevel="0" collapsed="false">
      <c r="D62" s="0" t="n">
        <f aca="false">POWER(B62-$C$3, 2)/($F$3-1)</f>
        <v>2.05065809437475E-005</v>
      </c>
      <c r="O62" s="0" t="s">
        <v>76</v>
      </c>
      <c r="P62" s="0" t="s">
        <v>21</v>
      </c>
      <c r="Q62" s="0" t="s">
        <v>68</v>
      </c>
      <c r="R62" s="0" t="s">
        <v>23</v>
      </c>
      <c r="S62" s="0" t="s">
        <v>24</v>
      </c>
      <c r="T62" s="0" t="n">
        <v>0.084429922964233</v>
      </c>
      <c r="U62" s="0" t="n">
        <f aca="false">(T62+U61)</f>
        <v>1.51431783449466</v>
      </c>
      <c r="V62" s="3" t="n">
        <f aca="false">U62/SUM(T$45:T$79)</f>
        <v>0.512398347875296</v>
      </c>
      <c r="W62" s="3" t="n">
        <f aca="false">ABS(T62-T$80)</f>
        <v>8.72525177278427E-006</v>
      </c>
      <c r="X62" s="0" t="s">
        <v>76</v>
      </c>
      <c r="Y62" s="0" t="s">
        <v>25</v>
      </c>
      <c r="Z62" s="0" t="s">
        <v>70</v>
      </c>
      <c r="AA62" s="0" t="s">
        <v>23</v>
      </c>
      <c r="AB62" s="0" t="s">
        <v>24</v>
      </c>
      <c r="AC62" s="0" t="n">
        <v>0.033247617435047</v>
      </c>
      <c r="AD62" s="0" t="n">
        <f aca="false">(AC62+AD61)</f>
        <v>0.597230015039881</v>
      </c>
      <c r="AE62" s="3" t="n">
        <f aca="false">AD62/SUM(AC$45:AC$79)</f>
        <v>0.513310873255154</v>
      </c>
      <c r="AF62" s="3" t="n">
        <f aca="false">ABS(AC62-AC$80)</f>
        <v>5.16027216666132E-006</v>
      </c>
      <c r="AG62" s="0" t="s">
        <v>76</v>
      </c>
      <c r="AH62" s="0" t="s">
        <v>26</v>
      </c>
      <c r="AI62" s="0" t="s">
        <v>73</v>
      </c>
      <c r="AJ62" s="0" t="s">
        <v>23</v>
      </c>
      <c r="AK62" s="0" t="s">
        <v>24</v>
      </c>
      <c r="AL62" s="0" t="n">
        <v>0.021425101373573</v>
      </c>
      <c r="AM62" s="0" t="n">
        <f aca="false">(AL62+AM61)</f>
        <v>0.385045550869147</v>
      </c>
      <c r="AN62" s="3" t="n">
        <f aca="false">AM62/SUM(AL$45:AL$79)</f>
        <v>0.513531374547894</v>
      </c>
      <c r="AO62" s="3" t="n">
        <f aca="false">ABS(AL62-AL$80)</f>
        <v>2.25946232737181E-006</v>
      </c>
      <c r="AP62" s="0" t="s">
        <v>76</v>
      </c>
      <c r="AQ62" s="0" t="s">
        <v>28</v>
      </c>
      <c r="AR62" s="0" t="s">
        <v>57</v>
      </c>
      <c r="AS62" s="0" t="s">
        <v>23</v>
      </c>
      <c r="AT62" s="0" t="s">
        <v>24</v>
      </c>
      <c r="AU62" s="0" t="n">
        <v>0.016170288696228</v>
      </c>
      <c r="AV62" s="0" t="n">
        <f aca="false">(AU62+AV61)</f>
        <v>0.290751066259668</v>
      </c>
      <c r="AW62" s="3" t="n">
        <f aca="false">AV62/SUM(AU$45:AU$79)</f>
        <v>0.513585776316833</v>
      </c>
      <c r="AX62" s="3" t="n">
        <f aca="false">ABS(AU62-AU$80)</f>
        <v>4.56213644006026E-006</v>
      </c>
      <c r="AY62" s="0" t="s">
        <v>76</v>
      </c>
      <c r="AZ62" s="0" t="s">
        <v>29</v>
      </c>
      <c r="BA62" s="0" t="s">
        <v>32</v>
      </c>
      <c r="BB62" s="0" t="s">
        <v>23</v>
      </c>
      <c r="BC62" s="0" t="s">
        <v>24</v>
      </c>
      <c r="BD62" s="0" t="n">
        <v>0.013206123474727</v>
      </c>
      <c r="BE62" s="0" t="n">
        <f aca="false">(BD62+BE61)</f>
        <v>0.237408351464389</v>
      </c>
      <c r="BF62" s="3" t="n">
        <f aca="false">BE62/SUM(BD$45:BD$79)</f>
        <v>0.513651585284119</v>
      </c>
      <c r="BG62" s="3" t="n">
        <f aca="false">ABS(BD62-BD$80)</f>
        <v>4.87688801368777E-007</v>
      </c>
      <c r="BL62" s="0" t="s">
        <v>76</v>
      </c>
      <c r="BM62" s="0" t="s">
        <v>35</v>
      </c>
      <c r="BN62" s="0" t="s">
        <v>62</v>
      </c>
      <c r="BO62" s="0" t="s">
        <v>23</v>
      </c>
      <c r="BP62" s="0" t="s">
        <v>24</v>
      </c>
      <c r="BQ62" s="0" t="n">
        <v>0.011302556104081</v>
      </c>
      <c r="BR62" s="0" t="n">
        <f aca="false">(BQ62+BR61)</f>
        <v>0.191920971969694</v>
      </c>
      <c r="BS62" s="3" t="n">
        <f aca="false">BR62/SUM(BQ$46:BQ$80)</f>
        <v>0.485102768771678</v>
      </c>
      <c r="BT62" s="3" t="n">
        <f aca="false">ABS(BQ62-BQ$80)</f>
        <v>2.63074415700008E-005</v>
      </c>
      <c r="BU62" s="0" t="s">
        <v>76</v>
      </c>
      <c r="BV62" s="0" t="s">
        <v>36</v>
      </c>
      <c r="BW62" s="0" t="s">
        <v>34</v>
      </c>
      <c r="BX62" s="0" t="s">
        <v>23</v>
      </c>
      <c r="BY62" s="0" t="s">
        <v>24</v>
      </c>
      <c r="BZ62" s="0" t="n">
        <v>0.0099712798706998</v>
      </c>
      <c r="CA62" s="0" t="n">
        <f aca="false">(BZ62+CA61)</f>
        <v>0.16936871553314</v>
      </c>
      <c r="CB62" s="3" t="n">
        <f aca="false">CA62/SUM(BZ$46:BZ$80)</f>
        <v>0.485241020040191</v>
      </c>
      <c r="CC62" s="3" t="n">
        <f aca="false">ABS(BZ62-BZ$80)</f>
        <v>2.81899322615003E-005</v>
      </c>
      <c r="CD62" s="0" t="s">
        <v>76</v>
      </c>
      <c r="CE62" s="0" t="s">
        <v>38</v>
      </c>
      <c r="CF62" s="0" t="s">
        <v>34</v>
      </c>
      <c r="CG62" s="0" t="s">
        <v>23</v>
      </c>
      <c r="CH62" s="0" t="s">
        <v>24</v>
      </c>
      <c r="CI62" s="0" t="n">
        <v>0.0089926351430273</v>
      </c>
      <c r="CJ62" s="0" t="n">
        <f aca="false">(CI62+CJ61)</f>
        <v>0.152769828296867</v>
      </c>
      <c r="CK62" s="3" t="n">
        <f aca="false">CJ62/SUM(CI$46:CI$80)</f>
        <v>0.485373640210977</v>
      </c>
      <c r="CL62" s="3" t="n">
        <f aca="false">ABS(CI62-CI$80)</f>
        <v>1.64025969763993E-005</v>
      </c>
      <c r="CM62" s="0" t="s">
        <v>76</v>
      </c>
      <c r="CN62" s="0" t="s">
        <v>40</v>
      </c>
      <c r="CO62" s="0" t="s">
        <v>30</v>
      </c>
      <c r="CP62" s="0" t="s">
        <v>23</v>
      </c>
      <c r="CQ62" s="0" t="s">
        <v>24</v>
      </c>
      <c r="CR62" s="0" t="n">
        <v>0.0082417838778127</v>
      </c>
      <c r="CS62" s="0" t="n">
        <f aca="false">(CR62+CS61)</f>
        <v>0.140017931909391</v>
      </c>
      <c r="CT62" s="3" t="n">
        <f aca="false">CS62/SUM(CR$46:CR$80)</f>
        <v>0.485375144905995</v>
      </c>
      <c r="CU62" s="3" t="n">
        <f aca="false">ABS(CR62-CR$80)</f>
        <v>1.34318140621991E-005</v>
      </c>
      <c r="CV62" s="0" t="s">
        <v>76</v>
      </c>
      <c r="CW62" s="0" t="s">
        <v>42</v>
      </c>
      <c r="CX62" s="0" t="s">
        <v>58</v>
      </c>
      <c r="CY62" s="0" t="s">
        <v>23</v>
      </c>
      <c r="CZ62" s="0" t="s">
        <v>24</v>
      </c>
      <c r="DA62" s="0" t="n">
        <v>0.0076446539887529</v>
      </c>
      <c r="DB62" s="0" t="n">
        <f aca="false">(DA62+DB61)</f>
        <v>0.129893801520454</v>
      </c>
      <c r="DC62" s="3" t="n">
        <f aca="false">DB62/SUM(DA$46:DA$80)</f>
        <v>0.48535786477843</v>
      </c>
      <c r="DD62" s="3" t="n">
        <f aca="false">ABS(DA62-DA$80)</f>
        <v>1.26972673450999E-005</v>
      </c>
    </row>
    <row r="63" customFormat="false" ht="12.8" hidden="false" customHeight="false" outlineLevel="0" collapsed="false">
      <c r="D63" s="0" t="n">
        <f aca="false">POWER(B63-$C$3, 2)/($F$3-1)</f>
        <v>2.05065809437475E-005</v>
      </c>
      <c r="O63" s="0" t="s">
        <v>76</v>
      </c>
      <c r="P63" s="0" t="s">
        <v>21</v>
      </c>
      <c r="Q63" s="0" t="s">
        <v>58</v>
      </c>
      <c r="R63" s="0" t="s">
        <v>23</v>
      </c>
      <c r="S63" s="0" t="s">
        <v>24</v>
      </c>
      <c r="T63" s="0" t="n">
        <v>0.084438122089581</v>
      </c>
      <c r="U63" s="0" t="n">
        <f aca="false">(T63+U62)</f>
        <v>1.59875595658425</v>
      </c>
      <c r="V63" s="3" t="n">
        <f aca="false">U63/SUM(T$45:T$79)</f>
        <v>0.540969598421805</v>
      </c>
      <c r="W63" s="3" t="n">
        <f aca="false">ABS(T63-T$80)</f>
        <v>5.26126424787998E-007</v>
      </c>
      <c r="X63" s="0" t="s">
        <v>76</v>
      </c>
      <c r="Y63" s="0" t="s">
        <v>25</v>
      </c>
      <c r="Z63" s="0" t="s">
        <v>60</v>
      </c>
      <c r="AA63" s="0" t="s">
        <v>23</v>
      </c>
      <c r="AB63" s="0" t="s">
        <v>24</v>
      </c>
      <c r="AC63" s="0" t="n">
        <v>0.033247935897666</v>
      </c>
      <c r="AD63" s="0" t="n">
        <f aca="false">(AC63+AD62)</f>
        <v>0.630477950937547</v>
      </c>
      <c r="AE63" s="3" t="n">
        <f aca="false">AD63/SUM(AC$45:AC$79)</f>
        <v>0.541887010722764</v>
      </c>
      <c r="AF63" s="3" t="n">
        <f aca="false">ABS(AC63-AC$80)</f>
        <v>5.47873478565913E-006</v>
      </c>
      <c r="AG63" s="0" t="s">
        <v>76</v>
      </c>
      <c r="AH63" s="0" t="s">
        <v>26</v>
      </c>
      <c r="AI63" s="0" t="s">
        <v>67</v>
      </c>
      <c r="AJ63" s="0" t="s">
        <v>23</v>
      </c>
      <c r="AK63" s="0" t="s">
        <v>24</v>
      </c>
      <c r="AL63" s="0" t="n">
        <v>0.021426909487549</v>
      </c>
      <c r="AM63" s="0" t="n">
        <f aca="false">(AL63+AM62)</f>
        <v>0.406472460356696</v>
      </c>
      <c r="AN63" s="3" t="n">
        <f aca="false">AM63/SUM(AL$45:AL$79)</f>
        <v>0.542108228004886</v>
      </c>
      <c r="AO63" s="3" t="n">
        <f aca="false">ABS(AL63-AL$80)</f>
        <v>4.06757630337304E-006</v>
      </c>
      <c r="AP63" s="0" t="s">
        <v>76</v>
      </c>
      <c r="AQ63" s="0" t="s">
        <v>28</v>
      </c>
      <c r="AR63" s="0" t="s">
        <v>66</v>
      </c>
      <c r="AS63" s="0" t="s">
        <v>23</v>
      </c>
      <c r="AT63" s="0" t="s">
        <v>24</v>
      </c>
      <c r="AU63" s="0" t="n">
        <v>0.016174373527369</v>
      </c>
      <c r="AV63" s="0" t="n">
        <f aca="false">(AU63+AV62)</f>
        <v>0.306925439787037</v>
      </c>
      <c r="AW63" s="3" t="n">
        <f aca="false">AV63/SUM(AU$45:AU$79)</f>
        <v>0.542156361771104</v>
      </c>
      <c r="AX63" s="3" t="n">
        <f aca="false">ABS(AU63-AU$80)</f>
        <v>4.77305299059067E-007</v>
      </c>
      <c r="AY63" s="0" t="s">
        <v>76</v>
      </c>
      <c r="AZ63" s="0" t="s">
        <v>29</v>
      </c>
      <c r="BA63" s="0" t="s">
        <v>66</v>
      </c>
      <c r="BB63" s="0" t="s">
        <v>23</v>
      </c>
      <c r="BC63" s="0" t="s">
        <v>24</v>
      </c>
      <c r="BD63" s="0" t="n">
        <v>0.013208312382475</v>
      </c>
      <c r="BE63" s="0" t="n">
        <f aca="false">(BD63+BE62)</f>
        <v>0.250616663846864</v>
      </c>
      <c r="BF63" s="3" t="n">
        <f aca="false">BE63/SUM(BD$45:BD$79)</f>
        <v>0.542228804882074</v>
      </c>
      <c r="BG63" s="3" t="n">
        <f aca="false">ABS(BD63-BD$80)</f>
        <v>2.676596549369E-006</v>
      </c>
      <c r="BL63" s="0" t="s">
        <v>76</v>
      </c>
      <c r="BM63" s="0" t="s">
        <v>35</v>
      </c>
      <c r="BN63" s="0" t="s">
        <v>54</v>
      </c>
      <c r="BO63" s="0" t="s">
        <v>23</v>
      </c>
      <c r="BP63" s="0" t="s">
        <v>24</v>
      </c>
      <c r="BQ63" s="0" t="n">
        <v>0.011303880187745</v>
      </c>
      <c r="BR63" s="0" t="n">
        <f aca="false">(BQ63+BR62)</f>
        <v>0.203224852157439</v>
      </c>
      <c r="BS63" s="3" t="n">
        <f aca="false">BR63/SUM(BQ$46:BQ$80)</f>
        <v>0.513674651878879</v>
      </c>
      <c r="BT63" s="3" t="n">
        <f aca="false">ABS(BQ63-BQ$80)</f>
        <v>2.4983357906001E-005</v>
      </c>
      <c r="BU63" s="0" t="s">
        <v>76</v>
      </c>
      <c r="BV63" s="0" t="s">
        <v>36</v>
      </c>
      <c r="BW63" s="0" t="s">
        <v>62</v>
      </c>
      <c r="BX63" s="0" t="s">
        <v>23</v>
      </c>
      <c r="BY63" s="0" t="s">
        <v>24</v>
      </c>
      <c r="BZ63" s="0" t="n">
        <v>0.0099719441079792</v>
      </c>
      <c r="CA63" s="0" t="n">
        <f aca="false">(BZ63+CA62)</f>
        <v>0.179340659641119</v>
      </c>
      <c r="CB63" s="3" t="n">
        <f aca="false">CA63/SUM(BZ$46:BZ$80)</f>
        <v>0.513810619304777</v>
      </c>
      <c r="CC63" s="3" t="n">
        <f aca="false">ABS(BZ63-BZ$80)</f>
        <v>2.75256949821001E-005</v>
      </c>
      <c r="CD63" s="0" t="s">
        <v>76</v>
      </c>
      <c r="CE63" s="0" t="s">
        <v>38</v>
      </c>
      <c r="CF63" s="0" t="s">
        <v>49</v>
      </c>
      <c r="CG63" s="0" t="s">
        <v>23</v>
      </c>
      <c r="CH63" s="0" t="s">
        <v>24</v>
      </c>
      <c r="CI63" s="0" t="n">
        <v>0.0089934411888917</v>
      </c>
      <c r="CJ63" s="0" t="n">
        <f aca="false">(CI63+CJ62)</f>
        <v>0.161763269485758</v>
      </c>
      <c r="CK63" s="3" t="n">
        <f aca="false">CJ63/SUM(CI$46:CI$80)</f>
        <v>0.51394720959009</v>
      </c>
      <c r="CL63" s="3" t="n">
        <f aca="false">ABS(CI63-CI$80)</f>
        <v>1.55965511119995E-005</v>
      </c>
      <c r="CM63" s="0" t="s">
        <v>76</v>
      </c>
      <c r="CN63" s="0" t="s">
        <v>40</v>
      </c>
      <c r="CO63" s="0" t="s">
        <v>27</v>
      </c>
      <c r="CP63" s="0" t="s">
        <v>23</v>
      </c>
      <c r="CQ63" s="0" t="s">
        <v>24</v>
      </c>
      <c r="CR63" s="0" t="n">
        <v>0.0082425414937438</v>
      </c>
      <c r="CS63" s="0" t="n">
        <f aca="false">(CR63+CS62)</f>
        <v>0.148260473403134</v>
      </c>
      <c r="CT63" s="3" t="n">
        <f aca="false">CS63/SUM(CR$46:CR$80)</f>
        <v>0.513948090652034</v>
      </c>
      <c r="CU63" s="3" t="n">
        <f aca="false">ABS(CR63-CR$80)</f>
        <v>1.2674198131099E-005</v>
      </c>
      <c r="CV63" s="0" t="s">
        <v>76</v>
      </c>
      <c r="CW63" s="0" t="s">
        <v>42</v>
      </c>
      <c r="CX63" s="0" t="s">
        <v>41</v>
      </c>
      <c r="CY63" s="0" t="s">
        <v>23</v>
      </c>
      <c r="CZ63" s="0" t="s">
        <v>24</v>
      </c>
      <c r="DA63" s="0" t="n">
        <v>0.0076452541066915</v>
      </c>
      <c r="DB63" s="0" t="n">
        <f aca="false">(DA63+DB62)</f>
        <v>0.137539055627146</v>
      </c>
      <c r="DC63" s="3" t="n">
        <f aca="false">DB63/SUM(DA$46:DA$80)</f>
        <v>0.513924926219987</v>
      </c>
      <c r="DD63" s="3" t="n">
        <f aca="false">ABS(DA63-DA$80)</f>
        <v>1.20971494065002E-005</v>
      </c>
    </row>
    <row r="64" customFormat="false" ht="12.8" hidden="false" customHeight="false" outlineLevel="0" collapsed="false">
      <c r="D64" s="0" t="n">
        <f aca="false">POWER(B64-$C$3, 2)/($F$3-1)</f>
        <v>2.05065809437475E-005</v>
      </c>
      <c r="O64" s="0" t="s">
        <v>76</v>
      </c>
      <c r="P64" s="0" t="s">
        <v>21</v>
      </c>
      <c r="Q64" s="0" t="s">
        <v>52</v>
      </c>
      <c r="R64" s="0" t="s">
        <v>23</v>
      </c>
      <c r="S64" s="0" t="s">
        <v>24</v>
      </c>
      <c r="T64" s="0" t="n">
        <v>0.084535712352436</v>
      </c>
      <c r="U64" s="0" t="n">
        <f aca="false">(T64+U63)</f>
        <v>1.68329166893668</v>
      </c>
      <c r="V64" s="3" t="n">
        <f aca="false">U64/SUM(T$45:T$79)</f>
        <v>0.569573870496765</v>
      </c>
      <c r="W64" s="3" t="n">
        <f aca="false">ABS(T64-T$80)</f>
        <v>9.70641364302221E-005</v>
      </c>
      <c r="X64" s="0" t="s">
        <v>76</v>
      </c>
      <c r="Y64" s="0" t="s">
        <v>25</v>
      </c>
      <c r="Z64" s="0" t="s">
        <v>73</v>
      </c>
      <c r="AA64" s="0" t="s">
        <v>23</v>
      </c>
      <c r="AB64" s="0" t="s">
        <v>24</v>
      </c>
      <c r="AC64" s="0" t="n">
        <v>0.033252382858671</v>
      </c>
      <c r="AD64" s="0" t="n">
        <f aca="false">(AC64+AD63)</f>
        <v>0.663730333796218</v>
      </c>
      <c r="AE64" s="3" t="n">
        <f aca="false">AD64/SUM(AC$45:AC$79)</f>
        <v>0.570466970291372</v>
      </c>
      <c r="AF64" s="3" t="n">
        <f aca="false">ABS(AC64-AC$80)</f>
        <v>9.92569579065517E-006</v>
      </c>
      <c r="AG64" s="0" t="s">
        <v>76</v>
      </c>
      <c r="AH64" s="0" t="s">
        <v>26</v>
      </c>
      <c r="AI64" s="0" t="s">
        <v>60</v>
      </c>
      <c r="AJ64" s="0" t="s">
        <v>23</v>
      </c>
      <c r="AK64" s="0" t="s">
        <v>24</v>
      </c>
      <c r="AL64" s="0" t="n">
        <v>0.021432576174992</v>
      </c>
      <c r="AM64" s="0" t="n">
        <f aca="false">(AL64+AM63)</f>
        <v>0.427905036531688</v>
      </c>
      <c r="AN64" s="3" t="n">
        <f aca="false">AM64/SUM(AL$45:AL$79)</f>
        <v>0.570692639065868</v>
      </c>
      <c r="AO64" s="3" t="n">
        <f aca="false">ABS(AL64-AL$80)</f>
        <v>9.73426374637279E-006</v>
      </c>
      <c r="AP64" s="0" t="s">
        <v>76</v>
      </c>
      <c r="AQ64" s="0" t="s">
        <v>28</v>
      </c>
      <c r="AR64" s="0" t="s">
        <v>73</v>
      </c>
      <c r="AS64" s="0" t="s">
        <v>23</v>
      </c>
      <c r="AT64" s="0" t="s">
        <v>24</v>
      </c>
      <c r="AU64" s="0" t="n">
        <v>0.01618286824657</v>
      </c>
      <c r="AV64" s="0" t="n">
        <f aca="false">(AU64+AV63)</f>
        <v>0.323108308033607</v>
      </c>
      <c r="AW64" s="3" t="n">
        <f aca="false">AV64/SUM(AU$45:AU$79)</f>
        <v>0.570741952387735</v>
      </c>
      <c r="AX64" s="3" t="n">
        <f aca="false">ABS(AU64-AU$80)</f>
        <v>8.01741390193955E-006</v>
      </c>
      <c r="AY64" s="0" t="s">
        <v>76</v>
      </c>
      <c r="AZ64" s="0" t="s">
        <v>29</v>
      </c>
      <c r="BA64" s="0" t="s">
        <v>68</v>
      </c>
      <c r="BB64" s="0" t="s">
        <v>23</v>
      </c>
      <c r="BC64" s="0" t="s">
        <v>24</v>
      </c>
      <c r="BD64" s="0" t="n">
        <v>0.013211599944157</v>
      </c>
      <c r="BE64" s="0" t="n">
        <f aca="false">(BD64+BE63)</f>
        <v>0.263828263791021</v>
      </c>
      <c r="BF64" s="3" t="n">
        <f aca="false">BE64/SUM(BD$45:BD$79)</f>
        <v>0.570813137377528</v>
      </c>
      <c r="BG64" s="3" t="n">
        <f aca="false">ABS(BD64-BD$80)</f>
        <v>5.96415823136964E-006</v>
      </c>
      <c r="BL64" s="0" t="s">
        <v>76</v>
      </c>
      <c r="BM64" s="0" t="s">
        <v>35</v>
      </c>
      <c r="BN64" s="0" t="s">
        <v>63</v>
      </c>
      <c r="BO64" s="0" t="s">
        <v>23</v>
      </c>
      <c r="BP64" s="0" t="s">
        <v>24</v>
      </c>
      <c r="BQ64" s="0" t="n">
        <v>0.011305291601939</v>
      </c>
      <c r="BR64" s="0" t="n">
        <f aca="false">(BQ64+BR63)</f>
        <v>0.214530143759378</v>
      </c>
      <c r="BS64" s="3" t="n">
        <f aca="false">BR64/SUM(BQ$46:BQ$80)</f>
        <v>0.542250102501012</v>
      </c>
      <c r="BT64" s="3" t="n">
        <f aca="false">ABS(BQ64-BQ$80)</f>
        <v>2.35719437120009E-005</v>
      </c>
      <c r="BU64" s="0" t="s">
        <v>76</v>
      </c>
      <c r="BV64" s="0" t="s">
        <v>36</v>
      </c>
      <c r="BW64" s="0" t="s">
        <v>70</v>
      </c>
      <c r="BX64" s="0" t="s">
        <v>23</v>
      </c>
      <c r="BY64" s="0" t="s">
        <v>24</v>
      </c>
      <c r="BZ64" s="0" t="n">
        <v>0.009972476134592</v>
      </c>
      <c r="CA64" s="0" t="n">
        <f aca="false">(BZ64+CA63)</f>
        <v>0.189313135775711</v>
      </c>
      <c r="CB64" s="3" t="n">
        <f aca="false">CA64/SUM(BZ$46:BZ$80)</f>
        <v>0.542381742824511</v>
      </c>
      <c r="CC64" s="3" t="n">
        <f aca="false">ABS(BZ64-BZ$80)</f>
        <v>2.69936683693003E-005</v>
      </c>
      <c r="CD64" s="0" t="s">
        <v>76</v>
      </c>
      <c r="CE64" s="0" t="s">
        <v>38</v>
      </c>
      <c r="CF64" s="0" t="s">
        <v>57</v>
      </c>
      <c r="CG64" s="0" t="s">
        <v>23</v>
      </c>
      <c r="CH64" s="0" t="s">
        <v>24</v>
      </c>
      <c r="CI64" s="0" t="n">
        <v>0.0089934434298522</v>
      </c>
      <c r="CJ64" s="0" t="n">
        <f aca="false">(CI64+CJ63)</f>
        <v>0.170756712915611</v>
      </c>
      <c r="CK64" s="3" t="n">
        <f aca="false">CJ64/SUM(CI$46:CI$80)</f>
        <v>0.542520786089085</v>
      </c>
      <c r="CL64" s="3" t="n">
        <f aca="false">ABS(CI64-CI$80)</f>
        <v>1.55943101515007E-005</v>
      </c>
      <c r="CM64" s="0" t="s">
        <v>76</v>
      </c>
      <c r="CN64" s="0" t="s">
        <v>40</v>
      </c>
      <c r="CO64" s="0" t="s">
        <v>62</v>
      </c>
      <c r="CP64" s="0" t="s">
        <v>23</v>
      </c>
      <c r="CQ64" s="0" t="s">
        <v>24</v>
      </c>
      <c r="CR64" s="0" t="n">
        <v>0.0082435609524128</v>
      </c>
      <c r="CS64" s="0" t="n">
        <f aca="false">(CR64+CS63)</f>
        <v>0.156504034355547</v>
      </c>
      <c r="CT64" s="3" t="n">
        <f aca="false">CS64/SUM(CR$46:CR$80)</f>
        <v>0.542524570373275</v>
      </c>
      <c r="CU64" s="3" t="n">
        <f aca="false">ABS(CR64-CR$80)</f>
        <v>1.1654739462099E-005</v>
      </c>
      <c r="CV64" s="0" t="s">
        <v>76</v>
      </c>
      <c r="CW64" s="0" t="s">
        <v>42</v>
      </c>
      <c r="CX64" s="0" t="s">
        <v>64</v>
      </c>
      <c r="CY64" s="0" t="s">
        <v>23</v>
      </c>
      <c r="CZ64" s="0" t="s">
        <v>24</v>
      </c>
      <c r="DA64" s="0" t="n">
        <v>0.0076460715575956</v>
      </c>
      <c r="DB64" s="0" t="n">
        <f aca="false">(DA64+DB63)</f>
        <v>0.145185127184741</v>
      </c>
      <c r="DC64" s="3" t="n">
        <f aca="false">DB64/SUM(DA$46:DA$80)</f>
        <v>0.542495042127738</v>
      </c>
      <c r="DD64" s="3" t="n">
        <f aca="false">ABS(DA64-DA$80)</f>
        <v>1.12796985024003E-005</v>
      </c>
    </row>
    <row r="65" customFormat="false" ht="12.8" hidden="false" customHeight="false" outlineLevel="0" collapsed="false">
      <c r="D65" s="0" t="n">
        <f aca="false">POWER(B65-$C$3, 2)/($F$3-1)</f>
        <v>2.05065809437475E-005</v>
      </c>
      <c r="O65" s="0" t="s">
        <v>76</v>
      </c>
      <c r="P65" s="0" t="s">
        <v>21</v>
      </c>
      <c r="Q65" s="0" t="s">
        <v>43</v>
      </c>
      <c r="R65" s="0" t="s">
        <v>23</v>
      </c>
      <c r="S65" s="0" t="s">
        <v>24</v>
      </c>
      <c r="T65" s="0" t="n">
        <v>0.084559589696088</v>
      </c>
      <c r="U65" s="0" t="n">
        <f aca="false">(T65+U64)</f>
        <v>1.76785125863277</v>
      </c>
      <c r="V65" s="3" t="n">
        <f aca="false">U65/SUM(T$45:T$79)</f>
        <v>0.598186221926772</v>
      </c>
      <c r="W65" s="3" t="n">
        <f aca="false">ABS(T65-T$80)</f>
        <v>0.000120941480082223</v>
      </c>
      <c r="X65" s="0" t="s">
        <v>76</v>
      </c>
      <c r="Y65" s="0" t="s">
        <v>25</v>
      </c>
      <c r="Z65" s="0" t="s">
        <v>64</v>
      </c>
      <c r="AA65" s="0" t="s">
        <v>23</v>
      </c>
      <c r="AB65" s="0" t="s">
        <v>24</v>
      </c>
      <c r="AC65" s="0" t="n">
        <v>0.033269315918267</v>
      </c>
      <c r="AD65" s="0" t="n">
        <f aca="false">(AC65+AD64)</f>
        <v>0.696999649714485</v>
      </c>
      <c r="AE65" s="3" t="n">
        <f aca="false">AD65/SUM(AC$45:AC$79)</f>
        <v>0.599061483588677</v>
      </c>
      <c r="AF65" s="3" t="n">
        <f aca="false">ABS(AC65-AC$80)</f>
        <v>2.68587553866606E-005</v>
      </c>
      <c r="AG65" s="0" t="s">
        <v>76</v>
      </c>
      <c r="AH65" s="0" t="s">
        <v>26</v>
      </c>
      <c r="AI65" s="0" t="s">
        <v>68</v>
      </c>
      <c r="AJ65" s="0" t="s">
        <v>23</v>
      </c>
      <c r="AK65" s="0" t="s">
        <v>24</v>
      </c>
      <c r="AL65" s="0" t="n">
        <v>0.021434868484233</v>
      </c>
      <c r="AM65" s="0" t="n">
        <f aca="false">(AL65+AM64)</f>
        <v>0.449339905015921</v>
      </c>
      <c r="AN65" s="3" t="n">
        <f aca="false">AM65/SUM(AL$45:AL$79)</f>
        <v>0.599280107356606</v>
      </c>
      <c r="AO65" s="3" t="n">
        <f aca="false">ABS(AL65-AL$80)</f>
        <v>1.20265729873711E-005</v>
      </c>
      <c r="AP65" s="0" t="s">
        <v>76</v>
      </c>
      <c r="AQ65" s="0" t="s">
        <v>28</v>
      </c>
      <c r="AR65" s="0" t="s">
        <v>68</v>
      </c>
      <c r="AS65" s="0" t="s">
        <v>23</v>
      </c>
      <c r="AT65" s="0" t="s">
        <v>24</v>
      </c>
      <c r="AU65" s="0" t="n">
        <v>0.01618681341918</v>
      </c>
      <c r="AV65" s="0" t="n">
        <f aca="false">(AU65+AV64)</f>
        <v>0.339295121452787</v>
      </c>
      <c r="AW65" s="3" t="n">
        <f aca="false">AV65/SUM(AU$45:AU$79)</f>
        <v>0.59933451179923</v>
      </c>
      <c r="AX65" s="3" t="n">
        <f aca="false">ABS(AU65-AU$80)</f>
        <v>1.19625865119405E-005</v>
      </c>
      <c r="AY65" s="0" t="s">
        <v>76</v>
      </c>
      <c r="AZ65" s="0" t="s">
        <v>29</v>
      </c>
      <c r="BA65" s="0" t="s">
        <v>63</v>
      </c>
      <c r="BB65" s="0" t="s">
        <v>23</v>
      </c>
      <c r="BC65" s="0" t="s">
        <v>24</v>
      </c>
      <c r="BD65" s="0" t="n">
        <v>0.013211631294662</v>
      </c>
      <c r="BE65" s="0" t="n">
        <f aca="false">(BD65+BE64)</f>
        <v>0.277039895085683</v>
      </c>
      <c r="BF65" s="3" t="n">
        <f aca="false">BE65/SUM(BD$45:BD$79)</f>
        <v>0.599397537702259</v>
      </c>
      <c r="BG65" s="3" t="n">
        <f aca="false">ABS(BD65-BD$80)</f>
        <v>5.99550873636896E-006</v>
      </c>
      <c r="BL65" s="0" t="s">
        <v>76</v>
      </c>
      <c r="BM65" s="0" t="s">
        <v>35</v>
      </c>
      <c r="BN65" s="0" t="s">
        <v>59</v>
      </c>
      <c r="BO65" s="0" t="s">
        <v>23</v>
      </c>
      <c r="BP65" s="0" t="s">
        <v>24</v>
      </c>
      <c r="BQ65" s="0" t="n">
        <v>0.011305855624984</v>
      </c>
      <c r="BR65" s="0" t="n">
        <f aca="false">(BQ65+BR64)</f>
        <v>0.225835999384362</v>
      </c>
      <c r="BS65" s="3" t="n">
        <f aca="false">BR65/SUM(BQ$46:BQ$80)</f>
        <v>0.570826978757551</v>
      </c>
      <c r="BT65" s="3" t="n">
        <f aca="false">ABS(BQ65-BQ$80)</f>
        <v>2.30079206670012E-005</v>
      </c>
      <c r="BU65" s="0" t="s">
        <v>76</v>
      </c>
      <c r="BV65" s="0" t="s">
        <v>36</v>
      </c>
      <c r="BW65" s="0" t="s">
        <v>54</v>
      </c>
      <c r="BX65" s="0" t="s">
        <v>23</v>
      </c>
      <c r="BY65" s="0" t="s">
        <v>24</v>
      </c>
      <c r="BZ65" s="0" t="n">
        <v>0.0099743801806679</v>
      </c>
      <c r="CA65" s="0" t="n">
        <f aca="false">(BZ65+CA64)</f>
        <v>0.199287515956379</v>
      </c>
      <c r="CB65" s="3" t="n">
        <f aca="false">CA65/SUM(BZ$46:BZ$80)</f>
        <v>0.570958321432317</v>
      </c>
      <c r="CC65" s="3" t="n">
        <f aca="false">ABS(BZ65-BZ$80)</f>
        <v>2.50896222933998E-005</v>
      </c>
      <c r="CD65" s="0" t="s">
        <v>76</v>
      </c>
      <c r="CE65" s="0" t="s">
        <v>38</v>
      </c>
      <c r="CF65" s="0" t="s">
        <v>48</v>
      </c>
      <c r="CG65" s="0" t="s">
        <v>23</v>
      </c>
      <c r="CH65" s="0" t="s">
        <v>24</v>
      </c>
      <c r="CI65" s="0" t="n">
        <v>0.0089936107076054</v>
      </c>
      <c r="CJ65" s="0" t="n">
        <f aca="false">(CI65+CJ64)</f>
        <v>0.179750323623216</v>
      </c>
      <c r="CK65" s="3" t="n">
        <f aca="false">CJ65/SUM(CI$46:CI$80)</f>
        <v>0.571094894055667</v>
      </c>
      <c r="CL65" s="3" t="n">
        <f aca="false">ABS(CI65-CI$80)</f>
        <v>1.54270323982995E-005</v>
      </c>
      <c r="CM65" s="0" t="s">
        <v>76</v>
      </c>
      <c r="CN65" s="0" t="s">
        <v>40</v>
      </c>
      <c r="CO65" s="0" t="s">
        <v>49</v>
      </c>
      <c r="CP65" s="0" t="s">
        <v>23</v>
      </c>
      <c r="CQ65" s="0" t="s">
        <v>24</v>
      </c>
      <c r="CR65" s="0" t="n">
        <v>0.0082439723882261</v>
      </c>
      <c r="CS65" s="0" t="n">
        <f aca="false">(CR65+CS64)</f>
        <v>0.164748006743773</v>
      </c>
      <c r="CT65" s="3" t="n">
        <f aca="false">CS65/SUM(CR$46:CR$80)</f>
        <v>0.571102476345531</v>
      </c>
      <c r="CU65" s="3" t="n">
        <f aca="false">ABS(CR65-CR$80)</f>
        <v>1.12433036487999E-005</v>
      </c>
      <c r="CV65" s="0" t="s">
        <v>76</v>
      </c>
      <c r="CW65" s="0" t="s">
        <v>42</v>
      </c>
      <c r="CX65" s="0" t="s">
        <v>61</v>
      </c>
      <c r="CY65" s="0" t="s">
        <v>23</v>
      </c>
      <c r="CZ65" s="0" t="s">
        <v>24</v>
      </c>
      <c r="DA65" s="0" t="n">
        <v>0.0076473473218926</v>
      </c>
      <c r="DB65" s="0" t="n">
        <f aca="false">(DA65+DB64)</f>
        <v>0.152832474506634</v>
      </c>
      <c r="DC65" s="3" t="n">
        <f aca="false">DB65/SUM(DA$46:DA$80)</f>
        <v>0.571069925023812</v>
      </c>
      <c r="DD65" s="3" t="n">
        <f aca="false">ABS(DA65-DA$80)</f>
        <v>1.00039342054003E-005</v>
      </c>
    </row>
    <row r="66" customFormat="false" ht="12.8" hidden="false" customHeight="false" outlineLevel="0" collapsed="false">
      <c r="D66" s="0" t="n">
        <f aca="false">POWER(B66-$C$3, 2)/($F$3-1)</f>
        <v>2.05065809437475E-005</v>
      </c>
      <c r="O66" s="0" t="s">
        <v>76</v>
      </c>
      <c r="P66" s="0" t="s">
        <v>21</v>
      </c>
      <c r="Q66" s="0" t="s">
        <v>64</v>
      </c>
      <c r="R66" s="0" t="s">
        <v>23</v>
      </c>
      <c r="S66" s="0" t="s">
        <v>24</v>
      </c>
      <c r="T66" s="0" t="n">
        <v>0.084661476853856</v>
      </c>
      <c r="U66" s="0" t="n">
        <f aca="false">(T66+U65)</f>
        <v>1.85251273548663</v>
      </c>
      <c r="V66" s="3" t="n">
        <f aca="false">U66/SUM(T$45:T$79)</f>
        <v>0.626833048821652</v>
      </c>
      <c r="W66" s="3" t="n">
        <f aca="false">ABS(T66-T$80)</f>
        <v>0.000222828637850225</v>
      </c>
      <c r="X66" s="0" t="s">
        <v>76</v>
      </c>
      <c r="Y66" s="0" t="s">
        <v>25</v>
      </c>
      <c r="Z66" s="0" t="s">
        <v>58</v>
      </c>
      <c r="AA66" s="0" t="s">
        <v>23</v>
      </c>
      <c r="AB66" s="0" t="s">
        <v>24</v>
      </c>
      <c r="AC66" s="0" t="n">
        <v>0.033273136563017</v>
      </c>
      <c r="AD66" s="0" t="n">
        <f aca="false">(AC66+AD65)</f>
        <v>0.730272786277502</v>
      </c>
      <c r="AE66" s="3" t="n">
        <f aca="false">AD66/SUM(AC$45:AC$79)</f>
        <v>0.627659280676889</v>
      </c>
      <c r="AF66" s="3" t="n">
        <f aca="false">ABS(AC66-AC$80)</f>
        <v>3.06794001366586E-005</v>
      </c>
      <c r="AG66" s="0" t="s">
        <v>76</v>
      </c>
      <c r="AH66" s="0" t="s">
        <v>26</v>
      </c>
      <c r="AI66" s="0" t="s">
        <v>72</v>
      </c>
      <c r="AJ66" s="0" t="s">
        <v>23</v>
      </c>
      <c r="AK66" s="0" t="s">
        <v>24</v>
      </c>
      <c r="AL66" s="0" t="n">
        <v>0.021436276798221</v>
      </c>
      <c r="AM66" s="0" t="n">
        <f aca="false">(AL66+AM65)</f>
        <v>0.470776181814142</v>
      </c>
      <c r="AN66" s="3" t="n">
        <f aca="false">AM66/SUM(AL$45:AL$79)</f>
        <v>0.627869453901531</v>
      </c>
      <c r="AO66" s="3" t="n">
        <f aca="false">ABS(AL66-AL$80)</f>
        <v>1.34348869753713E-005</v>
      </c>
      <c r="AP66" s="0" t="s">
        <v>76</v>
      </c>
      <c r="AQ66" s="0" t="s">
        <v>28</v>
      </c>
      <c r="AR66" s="0" t="s">
        <v>60</v>
      </c>
      <c r="AS66" s="0" t="s">
        <v>23</v>
      </c>
      <c r="AT66" s="0" t="s">
        <v>24</v>
      </c>
      <c r="AU66" s="0" t="n">
        <v>0.016187476566884</v>
      </c>
      <c r="AV66" s="0" t="n">
        <f aca="false">(AU66+AV65)</f>
        <v>0.355482598019671</v>
      </c>
      <c r="AW66" s="3" t="n">
        <f aca="false">AV66/SUM(AU$45:AU$79)</f>
        <v>0.627928242601885</v>
      </c>
      <c r="AX66" s="3" t="n">
        <f aca="false">ABS(AU66-AU$80)</f>
        <v>1.26257342159403E-005</v>
      </c>
      <c r="AY66" s="0" t="s">
        <v>76</v>
      </c>
      <c r="AZ66" s="0" t="s">
        <v>29</v>
      </c>
      <c r="BA66" s="0" t="s">
        <v>72</v>
      </c>
      <c r="BB66" s="0" t="s">
        <v>23</v>
      </c>
      <c r="BC66" s="0" t="s">
        <v>24</v>
      </c>
      <c r="BD66" s="0" t="n">
        <v>0.013211900441081</v>
      </c>
      <c r="BE66" s="0" t="n">
        <f aca="false">(BD66+BE65)</f>
        <v>0.290251795526764</v>
      </c>
      <c r="BF66" s="3" t="n">
        <f aca="false">BE66/SUM(BD$45:BD$79)</f>
        <v>0.627982520346373</v>
      </c>
      <c r="BG66" s="3" t="n">
        <f aca="false">ABS(BD66-BD$80)</f>
        <v>6.26465515536807E-006</v>
      </c>
      <c r="BL66" s="0" t="s">
        <v>76</v>
      </c>
      <c r="BM66" s="0" t="s">
        <v>35</v>
      </c>
      <c r="BN66" s="0" t="s">
        <v>49</v>
      </c>
      <c r="BO66" s="0" t="s">
        <v>23</v>
      </c>
      <c r="BP66" s="0" t="s">
        <v>24</v>
      </c>
      <c r="BQ66" s="0" t="n">
        <v>0.011308411613411</v>
      </c>
      <c r="BR66" s="0" t="n">
        <f aca="false">(BQ66+BR65)</f>
        <v>0.237144410997773</v>
      </c>
      <c r="BS66" s="3" t="n">
        <f aca="false">BR66/SUM(BQ$46:BQ$80)</f>
        <v>0.599410315574654</v>
      </c>
      <c r="BT66" s="3" t="n">
        <f aca="false">ABS(BQ66-BQ$80)</f>
        <v>2.04519322399999E-005</v>
      </c>
      <c r="BU66" s="0" t="s">
        <v>76</v>
      </c>
      <c r="BV66" s="0" t="s">
        <v>36</v>
      </c>
      <c r="BW66" s="0" t="s">
        <v>33</v>
      </c>
      <c r="BX66" s="0" t="s">
        <v>23</v>
      </c>
      <c r="BY66" s="0" t="s">
        <v>24</v>
      </c>
      <c r="BZ66" s="0" t="n">
        <v>0.0099746998618369</v>
      </c>
      <c r="CA66" s="0" t="n">
        <f aca="false">(BZ66+CA65)</f>
        <v>0.209262215818216</v>
      </c>
      <c r="CB66" s="3" t="n">
        <f aca="false">CA66/SUM(BZ$46:BZ$80)</f>
        <v>0.599535815926012</v>
      </c>
      <c r="CC66" s="3" t="n">
        <f aca="false">ABS(BZ66-BZ$80)</f>
        <v>2.47699411243998E-005</v>
      </c>
      <c r="CD66" s="0" t="s">
        <v>76</v>
      </c>
      <c r="CE66" s="0" t="s">
        <v>38</v>
      </c>
      <c r="CF66" s="0" t="s">
        <v>54</v>
      </c>
      <c r="CG66" s="0" t="s">
        <v>23</v>
      </c>
      <c r="CH66" s="0" t="s">
        <v>24</v>
      </c>
      <c r="CI66" s="0" t="n">
        <v>0.0089937110456287</v>
      </c>
      <c r="CJ66" s="0" t="n">
        <f aca="false">(CI66+CJ65)</f>
        <v>0.188744034668845</v>
      </c>
      <c r="CK66" s="3" t="n">
        <f aca="false">CJ66/SUM(CI$46:CI$80)</f>
        <v>0.599669320811843</v>
      </c>
      <c r="CL66" s="3" t="n">
        <f aca="false">ABS(CI66-CI$80)</f>
        <v>1.53266943749997E-005</v>
      </c>
      <c r="CM66" s="0" t="s">
        <v>76</v>
      </c>
      <c r="CN66" s="0" t="s">
        <v>40</v>
      </c>
      <c r="CO66" s="0" t="s">
        <v>48</v>
      </c>
      <c r="CP66" s="0" t="s">
        <v>23</v>
      </c>
      <c r="CQ66" s="0" t="s">
        <v>24</v>
      </c>
      <c r="CR66" s="0" t="n">
        <v>0.0082442409395114</v>
      </c>
      <c r="CS66" s="0" t="n">
        <f aca="false">(CR66+CS65)</f>
        <v>0.172992247683285</v>
      </c>
      <c r="CT66" s="3" t="n">
        <f aca="false">CS66/SUM(CR$46:CR$80)</f>
        <v>0.59968131325654</v>
      </c>
      <c r="CU66" s="3" t="n">
        <f aca="false">ABS(CR66-CR$80)</f>
        <v>1.09747523635E-005</v>
      </c>
      <c r="CV66" s="0" t="s">
        <v>76</v>
      </c>
      <c r="CW66" s="0" t="s">
        <v>42</v>
      </c>
      <c r="CX66" s="0" t="s">
        <v>65</v>
      </c>
      <c r="CY66" s="0" t="s">
        <v>23</v>
      </c>
      <c r="CZ66" s="0" t="s">
        <v>24</v>
      </c>
      <c r="DA66" s="0" t="n">
        <v>0.0076475031272071</v>
      </c>
      <c r="DB66" s="0" t="n">
        <f aca="false">(DA66+DB65)</f>
        <v>0.160479977633841</v>
      </c>
      <c r="DC66" s="3" t="n">
        <f aca="false">DB66/SUM(DA$46:DA$80)</f>
        <v>0.599645390098049</v>
      </c>
      <c r="DD66" s="3" t="n">
        <f aca="false">ABS(DA66-DA$80)</f>
        <v>9.84812889090036E-006</v>
      </c>
    </row>
    <row r="67" customFormat="false" ht="12.8" hidden="false" customHeight="false" outlineLevel="0" collapsed="false">
      <c r="D67" s="0" t="n">
        <f aca="false">POWER(B67-$C$3, 2)/($F$3-1)</f>
        <v>2.05065809437475E-005</v>
      </c>
      <c r="O67" s="0" t="s">
        <v>76</v>
      </c>
      <c r="P67" s="0" t="s">
        <v>21</v>
      </c>
      <c r="Q67" s="0" t="s">
        <v>51</v>
      </c>
      <c r="R67" s="0" t="s">
        <v>23</v>
      </c>
      <c r="S67" s="0" t="s">
        <v>24</v>
      </c>
      <c r="T67" s="0" t="n">
        <v>0.084662342520247</v>
      </c>
      <c r="U67" s="0" t="n">
        <f aca="false">(T67+U66)</f>
        <v>1.93717507800687</v>
      </c>
      <c r="V67" s="3" t="n">
        <f aca="false">U67/SUM(T$45:T$79)</f>
        <v>0.655480168631282</v>
      </c>
      <c r="W67" s="3" t="n">
        <f aca="false">ABS(T67-T$80)</f>
        <v>0.000223694304241212</v>
      </c>
      <c r="X67" s="0" t="s">
        <v>76</v>
      </c>
      <c r="Y67" s="0" t="s">
        <v>25</v>
      </c>
      <c r="Z67" s="0" t="s">
        <v>72</v>
      </c>
      <c r="AA67" s="0" t="s">
        <v>23</v>
      </c>
      <c r="AB67" s="0" t="s">
        <v>24</v>
      </c>
      <c r="AC67" s="0" t="n">
        <v>0.033273220885241</v>
      </c>
      <c r="AD67" s="0" t="n">
        <f aca="false">(AC67+AD66)</f>
        <v>0.763546007162743</v>
      </c>
      <c r="AE67" s="3" t="n">
        <f aca="false">AD67/SUM(AC$45:AC$79)</f>
        <v>0.656257150238877</v>
      </c>
      <c r="AF67" s="3" t="n">
        <f aca="false">ABS(AC67-AC$80)</f>
        <v>3.07637223606605E-005</v>
      </c>
      <c r="AG67" s="0" t="s">
        <v>76</v>
      </c>
      <c r="AH67" s="0" t="s">
        <v>26</v>
      </c>
      <c r="AI67" s="0" t="s">
        <v>52</v>
      </c>
      <c r="AJ67" s="0" t="s">
        <v>23</v>
      </c>
      <c r="AK67" s="0" t="s">
        <v>24</v>
      </c>
      <c r="AL67" s="0" t="n">
        <v>0.021442097593035</v>
      </c>
      <c r="AM67" s="0" t="n">
        <f aca="false">(AL67+AM66)</f>
        <v>0.492218279407177</v>
      </c>
      <c r="AN67" s="3" t="n">
        <f aca="false">AM67/SUM(AL$45:AL$79)</f>
        <v>0.656466563581895</v>
      </c>
      <c r="AO67" s="3" t="n">
        <f aca="false">ABS(AL67-AL$80)</f>
        <v>1.92556817893742E-005</v>
      </c>
      <c r="AP67" s="0" t="s">
        <v>76</v>
      </c>
      <c r="AQ67" s="0" t="s">
        <v>28</v>
      </c>
      <c r="AR67" s="0" t="s">
        <v>64</v>
      </c>
      <c r="AS67" s="0" t="s">
        <v>23</v>
      </c>
      <c r="AT67" s="0" t="s">
        <v>24</v>
      </c>
      <c r="AU67" s="0" t="n">
        <v>0.016188732214471</v>
      </c>
      <c r="AV67" s="0" t="n">
        <f aca="false">(AU67+AV66)</f>
        <v>0.371671330234142</v>
      </c>
      <c r="AW67" s="3" t="n">
        <f aca="false">AV67/SUM(AU$45:AU$79)</f>
        <v>0.656524191393794</v>
      </c>
      <c r="AX67" s="3" t="n">
        <f aca="false">ABS(AU67-AU$80)</f>
        <v>1.38813818029403E-005</v>
      </c>
      <c r="AY67" s="0" t="s">
        <v>76</v>
      </c>
      <c r="AZ67" s="0" t="s">
        <v>29</v>
      </c>
      <c r="BA67" s="0" t="s">
        <v>49</v>
      </c>
      <c r="BB67" s="0" t="s">
        <v>23</v>
      </c>
      <c r="BC67" s="0" t="s">
        <v>24</v>
      </c>
      <c r="BD67" s="0" t="n">
        <v>0.013214652554209</v>
      </c>
      <c r="BE67" s="0" t="n">
        <f aca="false">(BD67+BE66)</f>
        <v>0.303466448080973</v>
      </c>
      <c r="BF67" s="3" t="n">
        <f aca="false">BE67/SUM(BD$45:BD$79)</f>
        <v>0.656573457403052</v>
      </c>
      <c r="BG67" s="3" t="n">
        <f aca="false">ABS(BD67-BD$80)</f>
        <v>9.01676828336806E-006</v>
      </c>
      <c r="BL67" s="0" t="s">
        <v>76</v>
      </c>
      <c r="BM67" s="0" t="s">
        <v>35</v>
      </c>
      <c r="BN67" s="0" t="s">
        <v>57</v>
      </c>
      <c r="BO67" s="0" t="s">
        <v>23</v>
      </c>
      <c r="BP67" s="0" t="s">
        <v>24</v>
      </c>
      <c r="BQ67" s="0" t="n">
        <v>0.01130854572314</v>
      </c>
      <c r="BR67" s="0" t="n">
        <f aca="false">(BQ67+BR66)</f>
        <v>0.248452956720913</v>
      </c>
      <c r="BS67" s="3" t="n">
        <f aca="false">BR67/SUM(BQ$46:BQ$80)</f>
        <v>0.627993991369827</v>
      </c>
      <c r="BT67" s="3" t="n">
        <f aca="false">ABS(BQ67-BQ$80)</f>
        <v>2.03178225110009E-005</v>
      </c>
      <c r="BU67" s="0" t="s">
        <v>76</v>
      </c>
      <c r="BV67" s="0" t="s">
        <v>36</v>
      </c>
      <c r="BW67" s="0" t="s">
        <v>59</v>
      </c>
      <c r="BX67" s="0" t="s">
        <v>23</v>
      </c>
      <c r="BY67" s="0" t="s">
        <v>24</v>
      </c>
      <c r="BZ67" s="0" t="n">
        <v>0.0099769142884097</v>
      </c>
      <c r="CA67" s="0" t="n">
        <f aca="false">(BZ67+CA66)</f>
        <v>0.219239130106626</v>
      </c>
      <c r="CB67" s="3" t="n">
        <f aca="false">CA67/SUM(BZ$46:BZ$80)</f>
        <v>0.628119654747262</v>
      </c>
      <c r="CC67" s="3" t="n">
        <f aca="false">ABS(BZ67-BZ$80)</f>
        <v>2.25555145515997E-005</v>
      </c>
      <c r="CD67" s="0" t="s">
        <v>76</v>
      </c>
      <c r="CE67" s="0" t="s">
        <v>38</v>
      </c>
      <c r="CF67" s="0" t="s">
        <v>62</v>
      </c>
      <c r="CG67" s="0" t="s">
        <v>23</v>
      </c>
      <c r="CH67" s="0" t="s">
        <v>24</v>
      </c>
      <c r="CI67" s="0" t="n">
        <v>0.0089952288503493</v>
      </c>
      <c r="CJ67" s="0" t="n">
        <f aca="false">(CI67+CJ66)</f>
        <v>0.197739263519194</v>
      </c>
      <c r="CK67" s="3" t="n">
        <f aca="false">CJ67/SUM(CI$46:CI$80)</f>
        <v>0.628248569871027</v>
      </c>
      <c r="CL67" s="3" t="n">
        <f aca="false">ABS(CI67-CI$80)</f>
        <v>1.38088896543993E-005</v>
      </c>
      <c r="CM67" s="0" t="s">
        <v>76</v>
      </c>
      <c r="CN67" s="0" t="s">
        <v>40</v>
      </c>
      <c r="CO67" s="0" t="s">
        <v>57</v>
      </c>
      <c r="CP67" s="0" t="s">
        <v>23</v>
      </c>
      <c r="CQ67" s="0" t="s">
        <v>24</v>
      </c>
      <c r="CR67" s="0" t="n">
        <v>0.0082443210275371</v>
      </c>
      <c r="CS67" s="0" t="n">
        <f aca="false">(CR67+CS66)</f>
        <v>0.181236568710822</v>
      </c>
      <c r="CT67" s="3" t="n">
        <f aca="false">CS67/SUM(CR$46:CR$80)</f>
        <v>0.628260427794397</v>
      </c>
      <c r="CU67" s="3" t="n">
        <f aca="false">ABS(CR67-CR$80)</f>
        <v>1.08946643377992E-005</v>
      </c>
      <c r="CV67" s="0" t="s">
        <v>76</v>
      </c>
      <c r="CW67" s="0" t="s">
        <v>42</v>
      </c>
      <c r="CX67" s="0" t="s">
        <v>52</v>
      </c>
      <c r="CY67" s="0" t="s">
        <v>23</v>
      </c>
      <c r="CZ67" s="0" t="s">
        <v>24</v>
      </c>
      <c r="DA67" s="0" t="n">
        <v>0.0076494208864636</v>
      </c>
      <c r="DB67" s="0" t="n">
        <f aca="false">(DA67+DB66)</f>
        <v>0.168129398520305</v>
      </c>
      <c r="DC67" s="3" t="n">
        <f aca="false">DB67/SUM(DA$46:DA$80)</f>
        <v>0.628228021022596</v>
      </c>
      <c r="DD67" s="3" t="n">
        <f aca="false">ABS(DA67-DA$80)</f>
        <v>7.93036963440009E-006</v>
      </c>
    </row>
    <row r="68" customFormat="false" ht="12.8" hidden="false" customHeight="false" outlineLevel="0" collapsed="false">
      <c r="D68" s="0" t="n">
        <f aca="false">POWER(B68-$C$3, 2)/($F$3-1)</f>
        <v>2.05065809437475E-005</v>
      </c>
      <c r="O68" s="0" t="s">
        <v>76</v>
      </c>
      <c r="P68" s="0" t="s">
        <v>21</v>
      </c>
      <c r="Q68" s="0" t="s">
        <v>67</v>
      </c>
      <c r="R68" s="0" t="s">
        <v>23</v>
      </c>
      <c r="S68" s="0" t="s">
        <v>24</v>
      </c>
      <c r="T68" s="0" t="n">
        <v>0.084668774274128</v>
      </c>
      <c r="U68" s="0" t="n">
        <f aca="false">(T68+U67)</f>
        <v>2.021843852281</v>
      </c>
      <c r="V68" s="3" t="n">
        <f aca="false">U68/SUM(T$45:T$79)</f>
        <v>0.68412946474762</v>
      </c>
      <c r="W68" s="3" t="n">
        <f aca="false">ABS(T68-T$80)</f>
        <v>0.000230126058122213</v>
      </c>
      <c r="X68" s="0" t="s">
        <v>76</v>
      </c>
      <c r="Y68" s="0" t="s">
        <v>25</v>
      </c>
      <c r="Z68" s="0" t="s">
        <v>43</v>
      </c>
      <c r="AA68" s="0" t="s">
        <v>23</v>
      </c>
      <c r="AB68" s="0" t="s">
        <v>24</v>
      </c>
      <c r="AC68" s="0" t="n">
        <v>0.033276424866212</v>
      </c>
      <c r="AD68" s="0" t="n">
        <f aca="false">(AC68+AD67)</f>
        <v>0.796822432028955</v>
      </c>
      <c r="AE68" s="3" t="n">
        <f aca="false">AD68/SUM(AC$45:AC$79)</f>
        <v>0.68485777357785</v>
      </c>
      <c r="AF68" s="3" t="n">
        <f aca="false">ABS(AC68-AC$80)</f>
        <v>3.39677033316596E-005</v>
      </c>
      <c r="AG68" s="0" t="s">
        <v>76</v>
      </c>
      <c r="AH68" s="0" t="s">
        <v>26</v>
      </c>
      <c r="AI68" s="0" t="s">
        <v>58</v>
      </c>
      <c r="AJ68" s="0" t="s">
        <v>23</v>
      </c>
      <c r="AK68" s="0" t="s">
        <v>24</v>
      </c>
      <c r="AL68" s="0" t="n">
        <v>0.02144463337844</v>
      </c>
      <c r="AM68" s="0" t="n">
        <f aca="false">(AL68+AM67)</f>
        <v>0.513662912785617</v>
      </c>
      <c r="AN68" s="3" t="n">
        <f aca="false">AM68/SUM(AL$45:AL$79)</f>
        <v>0.685067055213724</v>
      </c>
      <c r="AO68" s="3" t="n">
        <f aca="false">ABS(AL68-AL$80)</f>
        <v>2.17914671943702E-005</v>
      </c>
      <c r="AP68" s="0" t="s">
        <v>76</v>
      </c>
      <c r="AQ68" s="0" t="s">
        <v>28</v>
      </c>
      <c r="AR68" s="0" t="s">
        <v>67</v>
      </c>
      <c r="AS68" s="0" t="s">
        <v>23</v>
      </c>
      <c r="AT68" s="0" t="s">
        <v>24</v>
      </c>
      <c r="AU68" s="0" t="n">
        <v>0.016197870741899</v>
      </c>
      <c r="AV68" s="0" t="n">
        <f aca="false">(AU68+AV67)</f>
        <v>0.387869200976041</v>
      </c>
      <c r="AW68" s="3" t="n">
        <f aca="false">AV68/SUM(AU$45:AU$79)</f>
        <v>0.685136282577763</v>
      </c>
      <c r="AX68" s="3" t="n">
        <f aca="false">ABS(AU68-AU$80)</f>
        <v>2.30199092309397E-005</v>
      </c>
      <c r="AY68" s="0" t="s">
        <v>76</v>
      </c>
      <c r="AZ68" s="0" t="s">
        <v>29</v>
      </c>
      <c r="BA68" s="0" t="s">
        <v>59</v>
      </c>
      <c r="BB68" s="0" t="s">
        <v>23</v>
      </c>
      <c r="BC68" s="0" t="s">
        <v>24</v>
      </c>
      <c r="BD68" s="0" t="n">
        <v>0.013215543270556</v>
      </c>
      <c r="BE68" s="0" t="n">
        <f aca="false">(BD68+BE67)</f>
        <v>0.316681991351529</v>
      </c>
      <c r="BF68" s="3" t="n">
        <f aca="false">BE68/SUM(BD$45:BD$79)</f>
        <v>0.685166321594395</v>
      </c>
      <c r="BG68" s="3" t="n">
        <f aca="false">ABS(BD68-BD$80)</f>
        <v>9.90748463036879E-006</v>
      </c>
      <c r="BL68" s="0" t="s">
        <v>76</v>
      </c>
      <c r="BM68" s="0" t="s">
        <v>35</v>
      </c>
      <c r="BN68" s="0" t="s">
        <v>68</v>
      </c>
      <c r="BO68" s="0" t="s">
        <v>23</v>
      </c>
      <c r="BP68" s="0" t="s">
        <v>24</v>
      </c>
      <c r="BQ68" s="0" t="n">
        <v>0.011312244393387</v>
      </c>
      <c r="BR68" s="0" t="n">
        <f aca="false">(BQ68+BR67)</f>
        <v>0.2597652011143</v>
      </c>
      <c r="BS68" s="3" t="n">
        <f aca="false">BR68/SUM(BQ$46:BQ$80)</f>
        <v>0.6565870159879</v>
      </c>
      <c r="BT68" s="3" t="n">
        <f aca="false">ABS(BQ68-BQ$80)</f>
        <v>1.66191522640007E-005</v>
      </c>
      <c r="BU68" s="0" t="s">
        <v>76</v>
      </c>
      <c r="BV68" s="0" t="s">
        <v>36</v>
      </c>
      <c r="BW68" s="0" t="s">
        <v>57</v>
      </c>
      <c r="BX68" s="0" t="s">
        <v>23</v>
      </c>
      <c r="BY68" s="0" t="s">
        <v>24</v>
      </c>
      <c r="BZ68" s="0" t="n">
        <v>0.0099772954028626</v>
      </c>
      <c r="CA68" s="0" t="n">
        <f aca="false">(BZ68+CA67)</f>
        <v>0.229216425509488</v>
      </c>
      <c r="CB68" s="3" t="n">
        <f aca="false">CA68/SUM(BZ$46:BZ$80)</f>
        <v>0.656704585460633</v>
      </c>
      <c r="CC68" s="3" t="n">
        <f aca="false">ABS(BZ68-BZ$80)</f>
        <v>2.21744000987005E-005</v>
      </c>
      <c r="CD68" s="0" t="s">
        <v>76</v>
      </c>
      <c r="CE68" s="0" t="s">
        <v>38</v>
      </c>
      <c r="CF68" s="0" t="s">
        <v>32</v>
      </c>
      <c r="CG68" s="0" t="s">
        <v>23</v>
      </c>
      <c r="CH68" s="0" t="s">
        <v>24</v>
      </c>
      <c r="CI68" s="0" t="n">
        <v>0.0089954423248968</v>
      </c>
      <c r="CJ68" s="0" t="n">
        <f aca="false">(CI68+CJ67)</f>
        <v>0.206734705844091</v>
      </c>
      <c r="CK68" s="3" t="n">
        <f aca="false">CJ68/SUM(CI$46:CI$80)</f>
        <v>0.656828497172238</v>
      </c>
      <c r="CL68" s="3" t="n">
        <f aca="false">ABS(CI68-CI$80)</f>
        <v>1.35954151069002E-005</v>
      </c>
      <c r="CM68" s="0" t="s">
        <v>76</v>
      </c>
      <c r="CN68" s="0" t="s">
        <v>40</v>
      </c>
      <c r="CO68" s="0" t="s">
        <v>31</v>
      </c>
      <c r="CP68" s="0" t="s">
        <v>23</v>
      </c>
      <c r="CQ68" s="0" t="s">
        <v>24</v>
      </c>
      <c r="CR68" s="0" t="n">
        <v>0.0082444062558436</v>
      </c>
      <c r="CS68" s="0" t="n">
        <f aca="false">(CR68+CS67)</f>
        <v>0.189480974966665</v>
      </c>
      <c r="CT68" s="3" t="n">
        <f aca="false">CS68/SUM(CR$46:CR$80)</f>
        <v>0.656839837777995</v>
      </c>
      <c r="CU68" s="3" t="n">
        <f aca="false">ABS(CR68-CR$80)</f>
        <v>1.08094360313001E-005</v>
      </c>
      <c r="CV68" s="0" t="s">
        <v>76</v>
      </c>
      <c r="CW68" s="0" t="s">
        <v>42</v>
      </c>
      <c r="CX68" s="0" t="s">
        <v>43</v>
      </c>
      <c r="CY68" s="0" t="s">
        <v>23</v>
      </c>
      <c r="CZ68" s="0" t="s">
        <v>24</v>
      </c>
      <c r="DA68" s="0" t="n">
        <v>0.0076503049654486</v>
      </c>
      <c r="DB68" s="0" t="n">
        <f aca="false">(DA68+DB67)</f>
        <v>0.175779703485753</v>
      </c>
      <c r="DC68" s="3" t="n">
        <f aca="false">DB68/SUM(DA$46:DA$80)</f>
        <v>0.656813955374122</v>
      </c>
      <c r="DD68" s="3" t="n">
        <f aca="false">ABS(DA68-DA$80)</f>
        <v>7.04629064940052E-006</v>
      </c>
    </row>
    <row r="69" customFormat="false" ht="12.8" hidden="false" customHeight="false" outlineLevel="0" collapsed="false">
      <c r="D69" s="0" t="n">
        <f aca="false">POWER(B69-$C$3, 2)/($F$3-1)</f>
        <v>2.05065809437475E-005</v>
      </c>
      <c r="O69" s="0" t="s">
        <v>76</v>
      </c>
      <c r="P69" s="0" t="s">
        <v>21</v>
      </c>
      <c r="Q69" s="0" t="s">
        <v>72</v>
      </c>
      <c r="R69" s="0" t="s">
        <v>23</v>
      </c>
      <c r="S69" s="0" t="s">
        <v>24</v>
      </c>
      <c r="T69" s="0" t="n">
        <v>0.084669042738069</v>
      </c>
      <c r="U69" s="0" t="n">
        <f aca="false">(T69+U68)</f>
        <v>2.10651289501907</v>
      </c>
      <c r="V69" s="3" t="n">
        <f aca="false">U69/SUM(T$45:T$79)</f>
        <v>0.712778851703857</v>
      </c>
      <c r="W69" s="3" t="n">
        <f aca="false">ABS(T69-T$80)</f>
        <v>0.000230394522063221</v>
      </c>
      <c r="X69" s="0" t="s">
        <v>76</v>
      </c>
      <c r="Y69" s="0" t="s">
        <v>25</v>
      </c>
      <c r="Z69" s="0" t="s">
        <v>67</v>
      </c>
      <c r="AA69" s="0" t="s">
        <v>23</v>
      </c>
      <c r="AB69" s="0" t="s">
        <v>24</v>
      </c>
      <c r="AC69" s="0" t="n">
        <v>0.033286044901441</v>
      </c>
      <c r="AD69" s="0" t="n">
        <f aca="false">(AC69+AD68)</f>
        <v>0.830108476930396</v>
      </c>
      <c r="AE69" s="3" t="n">
        <f aca="false">AD69/SUM(AC$45:AC$79)</f>
        <v>0.713466665203011</v>
      </c>
      <c r="AF69" s="3" t="n">
        <f aca="false">ABS(AC69-AC$80)</f>
        <v>4.35877385606617E-005</v>
      </c>
      <c r="AG69" s="0" t="s">
        <v>76</v>
      </c>
      <c r="AH69" s="0" t="s">
        <v>26</v>
      </c>
      <c r="AI69" s="0" t="s">
        <v>56</v>
      </c>
      <c r="AJ69" s="0" t="s">
        <v>23</v>
      </c>
      <c r="AK69" s="0" t="s">
        <v>24</v>
      </c>
      <c r="AL69" s="0" t="n">
        <v>0.021444665690573</v>
      </c>
      <c r="AM69" s="0" t="n">
        <f aca="false">(AL69+AM68)</f>
        <v>0.53510757847619</v>
      </c>
      <c r="AN69" s="3" t="n">
        <f aca="false">AM69/SUM(AL$45:AL$79)</f>
        <v>0.713667589939919</v>
      </c>
      <c r="AO69" s="3" t="n">
        <f aca="false">ABS(AL69-AL$80)</f>
        <v>2.18237793273741E-005</v>
      </c>
      <c r="AP69" s="0" t="s">
        <v>76</v>
      </c>
      <c r="AQ69" s="0" t="s">
        <v>28</v>
      </c>
      <c r="AR69" s="0" t="s">
        <v>72</v>
      </c>
      <c r="AS69" s="0" t="s">
        <v>23</v>
      </c>
      <c r="AT69" s="0" t="s">
        <v>24</v>
      </c>
      <c r="AU69" s="0" t="n">
        <v>0.016198323143583</v>
      </c>
      <c r="AV69" s="0" t="n">
        <f aca="false">(AU69+AV68)</f>
        <v>0.404067524119624</v>
      </c>
      <c r="AW69" s="3" t="n">
        <f aca="false">AV69/SUM(AU$45:AU$79)</f>
        <v>0.713749172888879</v>
      </c>
      <c r="AX69" s="3" t="n">
        <f aca="false">ABS(AU69-AU$80)</f>
        <v>2.34723109149397E-005</v>
      </c>
      <c r="AY69" s="0" t="s">
        <v>76</v>
      </c>
      <c r="AZ69" s="0" t="s">
        <v>29</v>
      </c>
      <c r="BA69" s="0" t="s">
        <v>64</v>
      </c>
      <c r="BB69" s="0" t="s">
        <v>23</v>
      </c>
      <c r="BC69" s="0" t="s">
        <v>24</v>
      </c>
      <c r="BD69" s="0" t="n">
        <v>0.013218995227381</v>
      </c>
      <c r="BE69" s="0" t="n">
        <f aca="false">(BD69+BE68)</f>
        <v>0.32990098657891</v>
      </c>
      <c r="BF69" s="3" t="n">
        <f aca="false">BE69/SUM(BD$45:BD$79)</f>
        <v>0.713766654365022</v>
      </c>
      <c r="BG69" s="3" t="n">
        <f aca="false">ABS(BD69-BD$80)</f>
        <v>1.3359441455368E-005</v>
      </c>
      <c r="BL69" s="0" t="s">
        <v>76</v>
      </c>
      <c r="BM69" s="0" t="s">
        <v>35</v>
      </c>
      <c r="BN69" s="0" t="s">
        <v>60</v>
      </c>
      <c r="BO69" s="0" t="s">
        <v>23</v>
      </c>
      <c r="BP69" s="0" t="s">
        <v>24</v>
      </c>
      <c r="BQ69" s="0" t="n">
        <v>0.011312445497702</v>
      </c>
      <c r="BR69" s="0" t="n">
        <f aca="false">(BQ69+BR68)</f>
        <v>0.271077646612002</v>
      </c>
      <c r="BS69" s="3" t="n">
        <f aca="false">BR69/SUM(BQ$46:BQ$80)</f>
        <v>0.685180548920718</v>
      </c>
      <c r="BT69" s="3" t="n">
        <f aca="false">ABS(BQ69-BQ$80)</f>
        <v>1.64180479490014E-005</v>
      </c>
      <c r="BU69" s="0" t="s">
        <v>76</v>
      </c>
      <c r="BV69" s="0" t="s">
        <v>36</v>
      </c>
      <c r="BW69" s="0" t="s">
        <v>49</v>
      </c>
      <c r="BX69" s="0" t="s">
        <v>23</v>
      </c>
      <c r="BY69" s="0" t="s">
        <v>24</v>
      </c>
      <c r="BZ69" s="0" t="n">
        <v>0.0099775852411817</v>
      </c>
      <c r="CA69" s="0" t="n">
        <f aca="false">(BZ69+CA68)</f>
        <v>0.23919401075067</v>
      </c>
      <c r="CB69" s="3" t="n">
        <f aca="false">CA69/SUM(BZ$46:BZ$80)</f>
        <v>0.685290346560188</v>
      </c>
      <c r="CC69" s="3" t="n">
        <f aca="false">ABS(BZ69-BZ$80)</f>
        <v>2.18845617796001E-005</v>
      </c>
      <c r="CD69" s="0" t="s">
        <v>76</v>
      </c>
      <c r="CE69" s="0" t="s">
        <v>38</v>
      </c>
      <c r="CF69" s="0" t="s">
        <v>73</v>
      </c>
      <c r="CG69" s="0" t="s">
        <v>23</v>
      </c>
      <c r="CH69" s="0" t="s">
        <v>24</v>
      </c>
      <c r="CI69" s="0" t="n">
        <v>0.0089967078309443</v>
      </c>
      <c r="CJ69" s="0" t="n">
        <f aca="false">(CI69+CJ68)</f>
        <v>0.215731413675035</v>
      </c>
      <c r="CK69" s="3" t="n">
        <f aca="false">CJ69/SUM(CI$46:CI$80)</f>
        <v>0.685412445184109</v>
      </c>
      <c r="CL69" s="3" t="n">
        <f aca="false">ABS(CI69-CI$80)</f>
        <v>1.23299090594008E-005</v>
      </c>
      <c r="CM69" s="0" t="s">
        <v>76</v>
      </c>
      <c r="CN69" s="0" t="s">
        <v>40</v>
      </c>
      <c r="CO69" s="0" t="s">
        <v>32</v>
      </c>
      <c r="CP69" s="0" t="s">
        <v>23</v>
      </c>
      <c r="CQ69" s="0" t="s">
        <v>24</v>
      </c>
      <c r="CR69" s="0" t="n">
        <v>0.0082444873781783</v>
      </c>
      <c r="CS69" s="0" t="n">
        <f aca="false">(CR69+CS68)</f>
        <v>0.197725462344844</v>
      </c>
      <c r="CT69" s="3" t="n">
        <f aca="false">CS69/SUM(CR$46:CR$80)</f>
        <v>0.685419528973896</v>
      </c>
      <c r="CU69" s="3" t="n">
        <f aca="false">ABS(CR69-CR$80)</f>
        <v>1.07283136965997E-005</v>
      </c>
      <c r="CV69" s="0" t="s">
        <v>76</v>
      </c>
      <c r="CW69" s="0" t="s">
        <v>42</v>
      </c>
      <c r="CX69" s="0" t="s">
        <v>51</v>
      </c>
      <c r="CY69" s="0" t="s">
        <v>23</v>
      </c>
      <c r="CZ69" s="0" t="s">
        <v>24</v>
      </c>
      <c r="DA69" s="0" t="n">
        <v>0.0076505874214831</v>
      </c>
      <c r="DB69" s="0" t="n">
        <f aca="false">(DA69+DB68)</f>
        <v>0.183430290907236</v>
      </c>
      <c r="DC69" s="3" t="n">
        <f aca="false">DB69/SUM(DA$46:DA$80)</f>
        <v>0.685400945143661</v>
      </c>
      <c r="DD69" s="3" t="n">
        <f aca="false">ABS(DA69-DA$80)</f>
        <v>6.76383461490054E-006</v>
      </c>
    </row>
    <row r="70" customFormat="false" ht="12.8" hidden="false" customHeight="false" outlineLevel="0" collapsed="false">
      <c r="D70" s="0" t="n">
        <f aca="false">POWER(B70-$C$3, 2)/($F$3-1)</f>
        <v>2.05065809437475E-005</v>
      </c>
      <c r="O70" s="0" t="s">
        <v>76</v>
      </c>
      <c r="P70" s="0" t="s">
        <v>21</v>
      </c>
      <c r="Q70" s="0" t="s">
        <v>73</v>
      </c>
      <c r="R70" s="0" t="s">
        <v>23</v>
      </c>
      <c r="S70" s="0" t="s">
        <v>24</v>
      </c>
      <c r="T70" s="0" t="n">
        <v>0.084696648849384</v>
      </c>
      <c r="U70" s="0" t="n">
        <f aca="false">(T70+U69)</f>
        <v>2.19120954386845</v>
      </c>
      <c r="V70" s="3" t="n">
        <f aca="false">U70/SUM(T$45:T$79)</f>
        <v>0.741437579714864</v>
      </c>
      <c r="W70" s="3" t="n">
        <f aca="false">ABS(T70-T$80)</f>
        <v>0.000258000633378219</v>
      </c>
      <c r="X70" s="0" t="s">
        <v>76</v>
      </c>
      <c r="Y70" s="0" t="s">
        <v>25</v>
      </c>
      <c r="Z70" s="0" t="s">
        <v>52</v>
      </c>
      <c r="AA70" s="0" t="s">
        <v>23</v>
      </c>
      <c r="AB70" s="0" t="s">
        <v>24</v>
      </c>
      <c r="AC70" s="0" t="n">
        <v>0.033291737421176</v>
      </c>
      <c r="AD70" s="0" t="n">
        <f aca="false">(AC70+AD69)</f>
        <v>0.863400214351572</v>
      </c>
      <c r="AE70" s="3" t="n">
        <f aca="false">AD70/SUM(AC$45:AC$79)</f>
        <v>0.742080449469536</v>
      </c>
      <c r="AF70" s="3" t="n">
        <f aca="false">ABS(AC70-AC$80)</f>
        <v>4.92802582956614E-005</v>
      </c>
      <c r="AG70" s="0" t="s">
        <v>76</v>
      </c>
      <c r="AH70" s="0" t="s">
        <v>26</v>
      </c>
      <c r="AI70" s="0" t="s">
        <v>50</v>
      </c>
      <c r="AJ70" s="0" t="s">
        <v>23</v>
      </c>
      <c r="AK70" s="0" t="s">
        <v>24</v>
      </c>
      <c r="AL70" s="0" t="n">
        <v>0.021451345013205</v>
      </c>
      <c r="AM70" s="0" t="n">
        <f aca="false">(AL70+AM69)</f>
        <v>0.556558923489395</v>
      </c>
      <c r="AN70" s="3" t="n">
        <f aca="false">AM70/SUM(AL$45:AL$79)</f>
        <v>0.742277032811461</v>
      </c>
      <c r="AO70" s="3" t="n">
        <f aca="false">ABS(AL70-AL$80)</f>
        <v>2.85031019593741E-005</v>
      </c>
      <c r="AP70" s="0" t="s">
        <v>76</v>
      </c>
      <c r="AQ70" s="0" t="s">
        <v>28</v>
      </c>
      <c r="AR70" s="0" t="s">
        <v>58</v>
      </c>
      <c r="AS70" s="0" t="s">
        <v>23</v>
      </c>
      <c r="AT70" s="0" t="s">
        <v>24</v>
      </c>
      <c r="AU70" s="0" t="n">
        <v>0.016198889008895</v>
      </c>
      <c r="AV70" s="0" t="n">
        <f aca="false">(AU70+AV69)</f>
        <v>0.420266413128519</v>
      </c>
      <c r="AW70" s="3" t="n">
        <f aca="false">AV70/SUM(AU$45:AU$79)</f>
        <v>0.742363062750502</v>
      </c>
      <c r="AX70" s="3" t="n">
        <f aca="false">ABS(AU70-AU$80)</f>
        <v>2.40381762269398E-005</v>
      </c>
      <c r="AY70" s="0" t="s">
        <v>76</v>
      </c>
      <c r="AZ70" s="0" t="s">
        <v>29</v>
      </c>
      <c r="BA70" s="0" t="s">
        <v>73</v>
      </c>
      <c r="BB70" s="0" t="s">
        <v>23</v>
      </c>
      <c r="BC70" s="0" t="s">
        <v>24</v>
      </c>
      <c r="BD70" s="0" t="n">
        <v>0.013219193545676</v>
      </c>
      <c r="BE70" s="0" t="n">
        <f aca="false">(BD70+BE69)</f>
        <v>0.343120180124586</v>
      </c>
      <c r="BF70" s="3" t="n">
        <f aca="false">BE70/SUM(BD$45:BD$79)</f>
        <v>0.742367416212832</v>
      </c>
      <c r="BG70" s="3" t="n">
        <f aca="false">ABS(BD70-BD$80)</f>
        <v>1.35577597503694E-005</v>
      </c>
      <c r="BL70" s="0" t="s">
        <v>76</v>
      </c>
      <c r="BM70" s="0" t="s">
        <v>35</v>
      </c>
      <c r="BN70" s="0" t="s">
        <v>48</v>
      </c>
      <c r="BO70" s="0" t="s">
        <v>23</v>
      </c>
      <c r="BP70" s="0" t="s">
        <v>24</v>
      </c>
      <c r="BQ70" s="0" t="n">
        <v>0.011314117715063</v>
      </c>
      <c r="BR70" s="0" t="n">
        <f aca="false">(BQ70+BR69)</f>
        <v>0.282391764327065</v>
      </c>
      <c r="BS70" s="3" t="n">
        <f aca="false">BR70/SUM(BQ$46:BQ$80)</f>
        <v>0.713778308579066</v>
      </c>
      <c r="BT70" s="3" t="n">
        <f aca="false">ABS(BQ70-BQ$80)</f>
        <v>1.47458305880012E-005</v>
      </c>
      <c r="BU70" s="0" t="s">
        <v>76</v>
      </c>
      <c r="BV70" s="0" t="s">
        <v>36</v>
      </c>
      <c r="BW70" s="0" t="s">
        <v>73</v>
      </c>
      <c r="BX70" s="0" t="s">
        <v>23</v>
      </c>
      <c r="BY70" s="0" t="s">
        <v>24</v>
      </c>
      <c r="BZ70" s="0" t="n">
        <v>0.0099778608491469</v>
      </c>
      <c r="CA70" s="0" t="n">
        <f aca="false">(BZ70+CA69)</f>
        <v>0.249171871599817</v>
      </c>
      <c r="CB70" s="3" t="n">
        <f aca="false">CA70/SUM(BZ$46:BZ$80)</f>
        <v>0.713876897275995</v>
      </c>
      <c r="CC70" s="3" t="n">
        <f aca="false">ABS(BZ70-BZ$80)</f>
        <v>2.16089538144001E-005</v>
      </c>
      <c r="CD70" s="0" t="s">
        <v>76</v>
      </c>
      <c r="CE70" s="0" t="s">
        <v>38</v>
      </c>
      <c r="CF70" s="0" t="s">
        <v>22</v>
      </c>
      <c r="CG70" s="0" t="s">
        <v>23</v>
      </c>
      <c r="CH70" s="0" t="s">
        <v>24</v>
      </c>
      <c r="CI70" s="0" t="n">
        <v>0.008996779053912</v>
      </c>
      <c r="CJ70" s="0" t="n">
        <f aca="false">(CI70+CJ69)</f>
        <v>0.224728192728947</v>
      </c>
      <c r="CK70" s="3" t="n">
        <f aca="false">CJ70/SUM(CI$46:CI$80)</f>
        <v>0.713996619482488</v>
      </c>
      <c r="CL70" s="3" t="n">
        <f aca="false">ABS(CI70-CI$80)</f>
        <v>1.22586860916984E-005</v>
      </c>
      <c r="CM70" s="0" t="s">
        <v>76</v>
      </c>
      <c r="CN70" s="0" t="s">
        <v>40</v>
      </c>
      <c r="CO70" s="0" t="s">
        <v>22</v>
      </c>
      <c r="CP70" s="0" t="s">
        <v>23</v>
      </c>
      <c r="CQ70" s="0" t="s">
        <v>24</v>
      </c>
      <c r="CR70" s="0" t="n">
        <v>0.0082449589359938</v>
      </c>
      <c r="CS70" s="0" t="n">
        <f aca="false">(CR70+CS69)</f>
        <v>0.205970421280837</v>
      </c>
      <c r="CT70" s="3" t="n">
        <f aca="false">CS70/SUM(CR$46:CR$80)</f>
        <v>0.714000854835013</v>
      </c>
      <c r="CU70" s="3" t="n">
        <f aca="false">ABS(CR70-CR$80)</f>
        <v>1.02567558810992E-005</v>
      </c>
      <c r="CV70" s="0" t="s">
        <v>76</v>
      </c>
      <c r="CW70" s="0" t="s">
        <v>42</v>
      </c>
      <c r="CX70" s="0" t="s">
        <v>70</v>
      </c>
      <c r="CY70" s="0" t="s">
        <v>23</v>
      </c>
      <c r="CZ70" s="0" t="s">
        <v>24</v>
      </c>
      <c r="DA70" s="0" t="n">
        <v>0.0076506044978324</v>
      </c>
      <c r="DB70" s="0" t="n">
        <f aca="false">(DA70+DB69)</f>
        <v>0.191080895405069</v>
      </c>
      <c r="DC70" s="3" t="n">
        <f aca="false">DB70/SUM(DA$46:DA$80)</f>
        <v>0.713987998720251</v>
      </c>
      <c r="DD70" s="3" t="n">
        <f aca="false">ABS(DA70-DA$80)</f>
        <v>6.74675826560067E-006</v>
      </c>
    </row>
    <row r="71" customFormat="false" ht="12.8" hidden="false" customHeight="false" outlineLevel="0" collapsed="false">
      <c r="D71" s="0" t="n">
        <f aca="false">POWER(B71-$C$3, 2)/($F$3-1)</f>
        <v>2.05065809437475E-005</v>
      </c>
      <c r="O71" s="0" t="s">
        <v>76</v>
      </c>
      <c r="P71" s="0" t="s">
        <v>21</v>
      </c>
      <c r="Q71" s="0" t="s">
        <v>66</v>
      </c>
      <c r="R71" s="0" t="s">
        <v>23</v>
      </c>
      <c r="S71" s="0" t="s">
        <v>24</v>
      </c>
      <c r="T71" s="0" t="n">
        <v>0.084739983114141</v>
      </c>
      <c r="U71" s="0" t="n">
        <f aca="false">(T71+U70)</f>
        <v>2.2759495269826</v>
      </c>
      <c r="V71" s="3" t="n">
        <f aca="false">U71/SUM(T$45:T$79)</f>
        <v>0.770110970701609</v>
      </c>
      <c r="W71" s="3" t="n">
        <f aca="false">ABS(T71-T$80)</f>
        <v>0.000301334898135219</v>
      </c>
      <c r="X71" s="0" t="s">
        <v>76</v>
      </c>
      <c r="Y71" s="0" t="s">
        <v>25</v>
      </c>
      <c r="Z71" s="0" t="s">
        <v>27</v>
      </c>
      <c r="AA71" s="0" t="s">
        <v>23</v>
      </c>
      <c r="AB71" s="0" t="s">
        <v>24</v>
      </c>
      <c r="AC71" s="0" t="n">
        <v>0.033296966502748</v>
      </c>
      <c r="AD71" s="0" t="n">
        <f aca="false">(AC71+AD70)</f>
        <v>0.89669718085432</v>
      </c>
      <c r="AE71" s="3" t="n">
        <f aca="false">AD71/SUM(AC$45:AC$79)</f>
        <v>0.770698728058786</v>
      </c>
      <c r="AF71" s="3" t="n">
        <f aca="false">ABS(AC71-AC$80)</f>
        <v>5.4509339867656E-005</v>
      </c>
      <c r="AG71" s="0" t="s">
        <v>76</v>
      </c>
      <c r="AH71" s="0" t="s">
        <v>26</v>
      </c>
      <c r="AI71" s="0" t="s">
        <v>49</v>
      </c>
      <c r="AJ71" s="0" t="s">
        <v>23</v>
      </c>
      <c r="AK71" s="0" t="s">
        <v>24</v>
      </c>
      <c r="AL71" s="0" t="n">
        <v>0.021454490128064</v>
      </c>
      <c r="AM71" s="0" t="n">
        <f aca="false">(AL71+AM70)</f>
        <v>0.578013413617459</v>
      </c>
      <c r="AN71" s="3" t="n">
        <f aca="false">AM71/SUM(AL$45:AL$79)</f>
        <v>0.770890670291026</v>
      </c>
      <c r="AO71" s="3" t="n">
        <f aca="false">ABS(AL71-AL$80)</f>
        <v>3.1648216818371E-005</v>
      </c>
      <c r="AP71" s="0" t="s">
        <v>76</v>
      </c>
      <c r="AQ71" s="0" t="s">
        <v>28</v>
      </c>
      <c r="AR71" s="0" t="s">
        <v>51</v>
      </c>
      <c r="AS71" s="0" t="s">
        <v>23</v>
      </c>
      <c r="AT71" s="0" t="s">
        <v>24</v>
      </c>
      <c r="AU71" s="0" t="n">
        <v>0.01619983158075</v>
      </c>
      <c r="AV71" s="0" t="n">
        <f aca="false">(AU71+AV70)</f>
        <v>0.436466244709269</v>
      </c>
      <c r="AW71" s="3" t="n">
        <f aca="false">AV71/SUM(AU$45:AU$79)</f>
        <v>0.770978617581076</v>
      </c>
      <c r="AX71" s="3" t="n">
        <f aca="false">ABS(AU71-AU$80)</f>
        <v>2.4980748081941E-005</v>
      </c>
      <c r="AY71" s="0" t="s">
        <v>76</v>
      </c>
      <c r="AZ71" s="0" t="s">
        <v>29</v>
      </c>
      <c r="BA71" s="0" t="s">
        <v>60</v>
      </c>
      <c r="BB71" s="0" t="s">
        <v>23</v>
      </c>
      <c r="BC71" s="0" t="s">
        <v>24</v>
      </c>
      <c r="BD71" s="0" t="n">
        <v>0.013222344529003</v>
      </c>
      <c r="BE71" s="0" t="n">
        <f aca="false">(BD71+BE70)</f>
        <v>0.356342524653589</v>
      </c>
      <c r="BF71" s="3" t="n">
        <f aca="false">BE71/SUM(BD$45:BD$79)</f>
        <v>0.77097499546016</v>
      </c>
      <c r="BG71" s="3" t="n">
        <f aca="false">ABS(BD71-BD$80)</f>
        <v>1.67087430773694E-005</v>
      </c>
      <c r="BL71" s="0" t="s">
        <v>76</v>
      </c>
      <c r="BM71" s="0" t="s">
        <v>35</v>
      </c>
      <c r="BN71" s="0" t="s">
        <v>73</v>
      </c>
      <c r="BO71" s="0" t="s">
        <v>23</v>
      </c>
      <c r="BP71" s="0" t="s">
        <v>24</v>
      </c>
      <c r="BQ71" s="0" t="n">
        <v>0.011316002880751</v>
      </c>
      <c r="BR71" s="0" t="n">
        <f aca="false">(BQ71+BR70)</f>
        <v>0.293707767207816</v>
      </c>
      <c r="BS71" s="3" t="n">
        <f aca="false">BR71/SUM(BQ$46:BQ$80)</f>
        <v>0.742380833214818</v>
      </c>
      <c r="BT71" s="3" t="n">
        <f aca="false">ABS(BQ71-BQ$80)</f>
        <v>1.28606649000013E-005</v>
      </c>
      <c r="BU71" s="0" t="s">
        <v>76</v>
      </c>
      <c r="BV71" s="0" t="s">
        <v>36</v>
      </c>
      <c r="BW71" s="0" t="s">
        <v>66</v>
      </c>
      <c r="BX71" s="0" t="s">
        <v>23</v>
      </c>
      <c r="BY71" s="0" t="s">
        <v>24</v>
      </c>
      <c r="BZ71" s="0" t="n">
        <v>0.0099785839301629</v>
      </c>
      <c r="CA71" s="0" t="n">
        <f aca="false">(BZ71+CA70)</f>
        <v>0.25915045552998</v>
      </c>
      <c r="CB71" s="3" t="n">
        <f aca="false">CA71/SUM(BZ$46:BZ$80)</f>
        <v>0.742465519617418</v>
      </c>
      <c r="CC71" s="3" t="n">
        <f aca="false">ABS(BZ71-BZ$80)</f>
        <v>2.08858727984013E-005</v>
      </c>
      <c r="CD71" s="0" t="s">
        <v>76</v>
      </c>
      <c r="CE71" s="0" t="s">
        <v>38</v>
      </c>
      <c r="CF71" s="0" t="s">
        <v>60</v>
      </c>
      <c r="CG71" s="0" t="s">
        <v>23</v>
      </c>
      <c r="CH71" s="0" t="s">
        <v>24</v>
      </c>
      <c r="CI71" s="0" t="n">
        <v>0.0089972433106035</v>
      </c>
      <c r="CJ71" s="0" t="n">
        <f aca="false">(CI71+CJ70)</f>
        <v>0.233725436039551</v>
      </c>
      <c r="CK71" s="3" t="n">
        <f aca="false">CJ71/SUM(CI$46:CI$80)</f>
        <v>0.742582268796994</v>
      </c>
      <c r="CL71" s="3" t="n">
        <f aca="false">ABS(CI71-CI$80)</f>
        <v>1.17944294002002E-005</v>
      </c>
      <c r="CM71" s="0" t="s">
        <v>76</v>
      </c>
      <c r="CN71" s="0" t="s">
        <v>40</v>
      </c>
      <c r="CO71" s="0" t="s">
        <v>73</v>
      </c>
      <c r="CP71" s="0" t="s">
        <v>23</v>
      </c>
      <c r="CQ71" s="0" t="s">
        <v>24</v>
      </c>
      <c r="CR71" s="0" t="n">
        <v>0.0082450164257657</v>
      </c>
      <c r="CS71" s="0" t="n">
        <f aca="false">(CR71+CS70)</f>
        <v>0.214215437706603</v>
      </c>
      <c r="CT71" s="3" t="n">
        <f aca="false">CS71/SUM(CR$46:CR$80)</f>
        <v>0.742582379985649</v>
      </c>
      <c r="CU71" s="3" t="n">
        <f aca="false">ABS(CR71-CR$80)</f>
        <v>1.01992661091996E-005</v>
      </c>
      <c r="CV71" s="0" t="s">
        <v>76</v>
      </c>
      <c r="CW71" s="0" t="s">
        <v>42</v>
      </c>
      <c r="CX71" s="0" t="s">
        <v>63</v>
      </c>
      <c r="CY71" s="0" t="s">
        <v>23</v>
      </c>
      <c r="CZ71" s="0" t="s">
        <v>24</v>
      </c>
      <c r="DA71" s="0" t="n">
        <v>0.0076510865097549</v>
      </c>
      <c r="DB71" s="0" t="n">
        <f aca="false">(DA71+DB70)</f>
        <v>0.198731981914824</v>
      </c>
      <c r="DC71" s="3" t="n">
        <f aca="false">DB71/SUM(DA$46:DA$80)</f>
        <v>0.742576853370294</v>
      </c>
      <c r="DD71" s="3" t="n">
        <f aca="false">ABS(DA71-DA$80)</f>
        <v>6.26474634309992E-006</v>
      </c>
    </row>
    <row r="72" customFormat="false" ht="12.8" hidden="false" customHeight="false" outlineLevel="0" collapsed="false">
      <c r="D72" s="0" t="n">
        <f aca="false">POWER(B72-$C$3, 2)/($F$3-1)</f>
        <v>2.05065809437475E-005</v>
      </c>
      <c r="O72" s="0" t="s">
        <v>76</v>
      </c>
      <c r="P72" s="0" t="s">
        <v>21</v>
      </c>
      <c r="Q72" s="0" t="s">
        <v>50</v>
      </c>
      <c r="R72" s="0" t="s">
        <v>23</v>
      </c>
      <c r="S72" s="0" t="s">
        <v>24</v>
      </c>
      <c r="T72" s="0" t="n">
        <v>0.084762371113532</v>
      </c>
      <c r="U72" s="0" t="n">
        <f aca="false">(T72+U71)</f>
        <v>2.36071189809613</v>
      </c>
      <c r="V72" s="3" t="n">
        <f aca="false">U72/SUM(T$45:T$79)</f>
        <v>0.798791937095338</v>
      </c>
      <c r="W72" s="3" t="n">
        <f aca="false">ABS(T72-T$80)</f>
        <v>0.000323722897526219</v>
      </c>
      <c r="X72" s="0" t="s">
        <v>76</v>
      </c>
      <c r="Y72" s="0" t="s">
        <v>25</v>
      </c>
      <c r="Z72" s="0" t="s">
        <v>50</v>
      </c>
      <c r="AA72" s="0" t="s">
        <v>23</v>
      </c>
      <c r="AB72" s="0" t="s">
        <v>24</v>
      </c>
      <c r="AC72" s="0" t="n">
        <v>0.033303332334093</v>
      </c>
      <c r="AD72" s="0" t="n">
        <f aca="false">(AC72+AD71)</f>
        <v>0.930000513188413</v>
      </c>
      <c r="AE72" s="3" t="n">
        <f aca="false">AD72/SUM(AC$45:AC$79)</f>
        <v>0.799322477991345</v>
      </c>
      <c r="AF72" s="3" t="n">
        <f aca="false">ABS(AC72-AC$80)</f>
        <v>6.08751712126571E-005</v>
      </c>
      <c r="AG72" s="0" t="s">
        <v>76</v>
      </c>
      <c r="AH72" s="0" t="s">
        <v>26</v>
      </c>
      <c r="AI72" s="0" t="s">
        <v>43</v>
      </c>
      <c r="AJ72" s="0" t="s">
        <v>23</v>
      </c>
      <c r="AK72" s="0" t="s">
        <v>24</v>
      </c>
      <c r="AL72" s="0" t="n">
        <v>0.021457526634543</v>
      </c>
      <c r="AM72" s="0" t="n">
        <f aca="false">(AL72+AM71)</f>
        <v>0.599470940252002</v>
      </c>
      <c r="AN72" s="3" t="n">
        <f aca="false">AM72/SUM(AL$45:AL$79)</f>
        <v>0.79950835752871</v>
      </c>
      <c r="AO72" s="3" t="n">
        <f aca="false">ABS(AL72-AL$80)</f>
        <v>3.46847232973735E-005</v>
      </c>
      <c r="AP72" s="0" t="s">
        <v>76</v>
      </c>
      <c r="AQ72" s="0" t="s">
        <v>28</v>
      </c>
      <c r="AR72" s="0" t="s">
        <v>43</v>
      </c>
      <c r="AS72" s="0" t="s">
        <v>23</v>
      </c>
      <c r="AT72" s="0" t="s">
        <v>24</v>
      </c>
      <c r="AU72" s="0" t="n">
        <v>0.016200635125669</v>
      </c>
      <c r="AV72" s="0" t="n">
        <f aca="false">(AU72+AV71)</f>
        <v>0.452666879834938</v>
      </c>
      <c r="AW72" s="3" t="n">
        <f aca="false">AV72/SUM(AU$45:AU$79)</f>
        <v>0.799595591801943</v>
      </c>
      <c r="AX72" s="3" t="n">
        <f aca="false">ABS(AU72-AU$80)</f>
        <v>2.57842930009404E-005</v>
      </c>
      <c r="AY72" s="0" t="s">
        <v>76</v>
      </c>
      <c r="AZ72" s="0" t="s">
        <v>29</v>
      </c>
      <c r="BA72" s="0" t="s">
        <v>52</v>
      </c>
      <c r="BB72" s="0" t="s">
        <v>23</v>
      </c>
      <c r="BC72" s="0" t="s">
        <v>24</v>
      </c>
      <c r="BD72" s="0" t="n">
        <v>0.013223125286068</v>
      </c>
      <c r="BE72" s="0" t="n">
        <f aca="false">(BD72+BE71)</f>
        <v>0.369565649939657</v>
      </c>
      <c r="BF72" s="3" t="n">
        <f aca="false">BE72/SUM(BD$45:BD$79)</f>
        <v>0.799584263936624</v>
      </c>
      <c r="BG72" s="3" t="n">
        <f aca="false">ABS(BD72-BD$80)</f>
        <v>1.74895001423692E-005</v>
      </c>
      <c r="BL72" s="0" t="s">
        <v>76</v>
      </c>
      <c r="BM72" s="0" t="s">
        <v>35</v>
      </c>
      <c r="BN72" s="0" t="s">
        <v>66</v>
      </c>
      <c r="BO72" s="0" t="s">
        <v>23</v>
      </c>
      <c r="BP72" s="0" t="s">
        <v>24</v>
      </c>
      <c r="BQ72" s="0" t="n">
        <v>0.011319285335086</v>
      </c>
      <c r="BR72" s="0" t="n">
        <f aca="false">(BQ72+BR71)</f>
        <v>0.305027052542902</v>
      </c>
      <c r="BS72" s="3" t="n">
        <f aca="false">BR72/SUM(BQ$46:BQ$80)</f>
        <v>0.770991654638929</v>
      </c>
      <c r="BT72" s="3" t="n">
        <f aca="false">ABS(BQ72-BQ$80)</f>
        <v>9.57821056500087E-006</v>
      </c>
      <c r="BU72" s="0" t="s">
        <v>76</v>
      </c>
      <c r="BV72" s="0" t="s">
        <v>36</v>
      </c>
      <c r="BW72" s="0" t="s">
        <v>48</v>
      </c>
      <c r="BX72" s="0" t="s">
        <v>23</v>
      </c>
      <c r="BY72" s="0" t="s">
        <v>24</v>
      </c>
      <c r="BZ72" s="0" t="n">
        <v>0.0099817031072489</v>
      </c>
      <c r="CA72" s="0" t="n">
        <f aca="false">(BZ72+CA71)</f>
        <v>0.269132158637229</v>
      </c>
      <c r="CB72" s="3" t="n">
        <f aca="false">CA72/SUM(BZ$46:BZ$80)</f>
        <v>0.771063078394748</v>
      </c>
      <c r="CC72" s="3" t="n">
        <f aca="false">ABS(BZ72-BZ$80)</f>
        <v>1.77666957123998E-005</v>
      </c>
      <c r="CD72" s="0" t="s">
        <v>76</v>
      </c>
      <c r="CE72" s="0" t="s">
        <v>38</v>
      </c>
      <c r="CF72" s="0" t="s">
        <v>67</v>
      </c>
      <c r="CG72" s="0" t="s">
        <v>23</v>
      </c>
      <c r="CH72" s="0" t="s">
        <v>24</v>
      </c>
      <c r="CI72" s="0" t="n">
        <v>0.0089982370063831</v>
      </c>
      <c r="CJ72" s="0" t="n">
        <f aca="false">(CI72+CJ71)</f>
        <v>0.242723673045934</v>
      </c>
      <c r="CK72" s="3" t="n">
        <f aca="false">CJ72/SUM(CI$46:CI$80)</f>
        <v>0.771171075238422</v>
      </c>
      <c r="CL72" s="3" t="n">
        <f aca="false">ABS(CI72-CI$80)</f>
        <v>1.08007336206001E-005</v>
      </c>
      <c r="CM72" s="0" t="s">
        <v>76</v>
      </c>
      <c r="CN72" s="0" t="s">
        <v>40</v>
      </c>
      <c r="CO72" s="0" t="s">
        <v>54</v>
      </c>
      <c r="CP72" s="0" t="s">
        <v>23</v>
      </c>
      <c r="CQ72" s="0" t="s">
        <v>24</v>
      </c>
      <c r="CR72" s="0" t="n">
        <v>0.0082472533114333</v>
      </c>
      <c r="CS72" s="0" t="n">
        <f aca="false">(CR72+CS71)</f>
        <v>0.222462691018036</v>
      </c>
      <c r="CT72" s="3" t="n">
        <f aca="false">CS72/SUM(CR$46:CR$80)</f>
        <v>0.771171659348123</v>
      </c>
      <c r="CU72" s="3" t="n">
        <f aca="false">ABS(CR72-CR$80)</f>
        <v>7.96238044159861E-006</v>
      </c>
      <c r="CV72" s="0" t="s">
        <v>76</v>
      </c>
      <c r="CW72" s="0" t="s">
        <v>42</v>
      </c>
      <c r="CX72" s="0" t="s">
        <v>66</v>
      </c>
      <c r="CY72" s="0" t="s">
        <v>23</v>
      </c>
      <c r="CZ72" s="0" t="s">
        <v>24</v>
      </c>
      <c r="DA72" s="0" t="n">
        <v>0.0076514226359047</v>
      </c>
      <c r="DB72" s="0" t="n">
        <f aca="false">(DA72+DB71)</f>
        <v>0.206383404550728</v>
      </c>
      <c r="DC72" s="3" t="n">
        <f aca="false">DB72/SUM(DA$46:DA$80)</f>
        <v>0.771166963980732</v>
      </c>
      <c r="DD72" s="3" t="n">
        <f aca="false">ABS(DA72-DA$80)</f>
        <v>5.92862019330002E-006</v>
      </c>
    </row>
    <row r="73" customFormat="false" ht="12.8" hidden="false" customHeight="false" outlineLevel="0" collapsed="false">
      <c r="D73" s="0" t="n">
        <f aca="false">POWER(B73-$C$3, 2)/($F$3-1)</f>
        <v>2.05065809437475E-005</v>
      </c>
      <c r="O73" s="0" t="s">
        <v>76</v>
      </c>
      <c r="P73" s="0" t="s">
        <v>21</v>
      </c>
      <c r="Q73" s="0" t="s">
        <v>49</v>
      </c>
      <c r="R73" s="0" t="s">
        <v>23</v>
      </c>
      <c r="S73" s="0" t="s">
        <v>24</v>
      </c>
      <c r="T73" s="0" t="n">
        <v>0.084862113864882</v>
      </c>
      <c r="U73" s="0" t="n">
        <f aca="false">(T73+U72)</f>
        <v>2.44557401196101</v>
      </c>
      <c r="V73" s="3" t="n">
        <f aca="false">U73/SUM(T$45:T$79)</f>
        <v>0.827506653353092</v>
      </c>
      <c r="W73" s="3" t="n">
        <f aca="false">ABS(T73-T$80)</f>
        <v>0.000423465648876215</v>
      </c>
      <c r="X73" s="0" t="s">
        <v>76</v>
      </c>
      <c r="Y73" s="0" t="s">
        <v>25</v>
      </c>
      <c r="Z73" s="0" t="s">
        <v>37</v>
      </c>
      <c r="AA73" s="0" t="s">
        <v>23</v>
      </c>
      <c r="AB73" s="0" t="s">
        <v>24</v>
      </c>
      <c r="AC73" s="0" t="n">
        <v>0.033307542770609</v>
      </c>
      <c r="AD73" s="0" t="n">
        <f aca="false">(AC73+AD72)</f>
        <v>0.963308055959022</v>
      </c>
      <c r="AE73" s="3" t="n">
        <f aca="false">AD73/SUM(AC$45:AC$79)</f>
        <v>0.827949846735401</v>
      </c>
      <c r="AF73" s="3" t="n">
        <f aca="false">ABS(AC73-AC$80)</f>
        <v>6.50856077286585E-005</v>
      </c>
      <c r="AG73" s="0" t="s">
        <v>76</v>
      </c>
      <c r="AH73" s="0" t="s">
        <v>26</v>
      </c>
      <c r="AI73" s="0" t="s">
        <v>55</v>
      </c>
      <c r="AJ73" s="0" t="s">
        <v>23</v>
      </c>
      <c r="AK73" s="0" t="s">
        <v>24</v>
      </c>
      <c r="AL73" s="0" t="n">
        <v>0.021458941765588</v>
      </c>
      <c r="AM73" s="0" t="n">
        <f aca="false">(AL73+AM72)</f>
        <v>0.62092988201759</v>
      </c>
      <c r="AN73" s="3" t="n">
        <f aca="false">AM73/SUM(AL$45:AL$79)</f>
        <v>0.828127932112421</v>
      </c>
      <c r="AO73" s="3" t="n">
        <f aca="false">ABS(AL73-AL$80)</f>
        <v>3.60998543423724E-005</v>
      </c>
      <c r="AP73" s="0" t="s">
        <v>76</v>
      </c>
      <c r="AQ73" s="0" t="s">
        <v>28</v>
      </c>
      <c r="AR73" s="0" t="s">
        <v>56</v>
      </c>
      <c r="AS73" s="0" t="s">
        <v>23</v>
      </c>
      <c r="AT73" s="0" t="s">
        <v>24</v>
      </c>
      <c r="AU73" s="0" t="n">
        <v>0.016201029889198</v>
      </c>
      <c r="AV73" s="0" t="n">
        <f aca="false">(AU73+AV72)</f>
        <v>0.468867909724136</v>
      </c>
      <c r="AW73" s="3" t="n">
        <f aca="false">AV73/SUM(AU$45:AU$79)</f>
        <v>0.828213263337307</v>
      </c>
      <c r="AX73" s="3" t="n">
        <f aca="false">ABS(AU73-AU$80)</f>
        <v>2.61790565299416E-005</v>
      </c>
      <c r="AY73" s="0" t="s">
        <v>76</v>
      </c>
      <c r="AZ73" s="0" t="s">
        <v>29</v>
      </c>
      <c r="BA73" s="0" t="s">
        <v>51</v>
      </c>
      <c r="BB73" s="0" t="s">
        <v>23</v>
      </c>
      <c r="BC73" s="0" t="s">
        <v>24</v>
      </c>
      <c r="BD73" s="0" t="n">
        <v>0.013224334669587</v>
      </c>
      <c r="BE73" s="0" t="n">
        <f aca="false">(BD73+BE72)</f>
        <v>0.382789984609244</v>
      </c>
      <c r="BF73" s="3" t="n">
        <f aca="false">BE73/SUM(BD$45:BD$79)</f>
        <v>0.828196149009168</v>
      </c>
      <c r="BG73" s="3" t="n">
        <f aca="false">ABS(BD73-BD$80)</f>
        <v>1.86988836613691E-005</v>
      </c>
      <c r="BL73" s="0" t="s">
        <v>76</v>
      </c>
      <c r="BM73" s="0" t="s">
        <v>35</v>
      </c>
      <c r="BN73" s="0" t="s">
        <v>64</v>
      </c>
      <c r="BO73" s="0" t="s">
        <v>23</v>
      </c>
      <c r="BP73" s="0" t="s">
        <v>24</v>
      </c>
      <c r="BQ73" s="0" t="n">
        <v>0.011319925944401</v>
      </c>
      <c r="BR73" s="0" t="n">
        <f aca="false">(BQ73+BR72)</f>
        <v>0.316346978487303</v>
      </c>
      <c r="BS73" s="3" t="n">
        <f aca="false">BR73/SUM(BQ$46:BQ$80)</f>
        <v>0.799604095278228</v>
      </c>
      <c r="BT73" s="3" t="n">
        <f aca="false">ABS(BQ73-BQ$80)</f>
        <v>8.93760124999997E-006</v>
      </c>
      <c r="BU73" s="0" t="s">
        <v>76</v>
      </c>
      <c r="BV73" s="0" t="s">
        <v>36</v>
      </c>
      <c r="BW73" s="0" t="s">
        <v>63</v>
      </c>
      <c r="BX73" s="0" t="s">
        <v>23</v>
      </c>
      <c r="BY73" s="0" t="s">
        <v>24</v>
      </c>
      <c r="BZ73" s="0" t="n">
        <v>0.009982360937977</v>
      </c>
      <c r="CA73" s="0" t="n">
        <f aca="false">(BZ73+CA72)</f>
        <v>0.279114519575206</v>
      </c>
      <c r="CB73" s="3" t="n">
        <f aca="false">CA73/SUM(BZ$46:BZ$80)</f>
        <v>0.799662521855754</v>
      </c>
      <c r="CC73" s="3" t="n">
        <f aca="false">ABS(BZ73-BZ$80)</f>
        <v>1.71088649842995E-005</v>
      </c>
      <c r="CD73" s="0" t="s">
        <v>76</v>
      </c>
      <c r="CE73" s="0" t="s">
        <v>38</v>
      </c>
      <c r="CF73" s="0" t="s">
        <v>39</v>
      </c>
      <c r="CG73" s="0" t="s">
        <v>23</v>
      </c>
      <c r="CH73" s="0" t="s">
        <v>24</v>
      </c>
      <c r="CI73" s="0" t="n">
        <v>0.0089982647017164</v>
      </c>
      <c r="CJ73" s="0" t="n">
        <f aca="false">(CI73+CJ72)</f>
        <v>0.25172193774765</v>
      </c>
      <c r="CK73" s="3" t="n">
        <f aca="false">CJ73/SUM(CI$46:CI$80)</f>
        <v>0.799759969672255</v>
      </c>
      <c r="CL73" s="3" t="n">
        <f aca="false">ABS(CI73-CI$80)</f>
        <v>1.07730382873008E-005</v>
      </c>
      <c r="CM73" s="0" t="s">
        <v>76</v>
      </c>
      <c r="CN73" s="0" t="s">
        <v>40</v>
      </c>
      <c r="CO73" s="0" t="s">
        <v>41</v>
      </c>
      <c r="CP73" s="0" t="s">
        <v>23</v>
      </c>
      <c r="CQ73" s="0" t="s">
        <v>24</v>
      </c>
      <c r="CR73" s="0" t="n">
        <v>0.0082475805571416</v>
      </c>
      <c r="CS73" s="0" t="n">
        <f aca="false">(CR73+CS72)</f>
        <v>0.230710271575178</v>
      </c>
      <c r="CT73" s="3" t="n">
        <f aca="false">CS73/SUM(CR$46:CR$80)</f>
        <v>0.799762073114818</v>
      </c>
      <c r="CU73" s="3" t="n">
        <f aca="false">ABS(CR73-CR$80)</f>
        <v>7.6351347332998E-006</v>
      </c>
      <c r="CV73" s="0" t="s">
        <v>76</v>
      </c>
      <c r="CW73" s="0" t="s">
        <v>42</v>
      </c>
      <c r="CX73" s="0" t="s">
        <v>55</v>
      </c>
      <c r="CY73" s="0" t="s">
        <v>23</v>
      </c>
      <c r="CZ73" s="0" t="s">
        <v>24</v>
      </c>
      <c r="DA73" s="0" t="n">
        <v>0.0076517655429031</v>
      </c>
      <c r="DB73" s="0" t="n">
        <f aca="false">(DA73+DB72)</f>
        <v>0.214035170093631</v>
      </c>
      <c r="DC73" s="3" t="n">
        <f aca="false">DB73/SUM(DA$46:DA$80)</f>
        <v>0.799758355888711</v>
      </c>
      <c r="DD73" s="3" t="n">
        <f aca="false">ABS(DA73-DA$80)</f>
        <v>5.5857131949005E-006</v>
      </c>
    </row>
    <row r="74" customFormat="false" ht="12.8" hidden="false" customHeight="false" outlineLevel="0" collapsed="false">
      <c r="D74" s="0" t="n">
        <f aca="false">POWER(B74-$C$3, 2)/($F$3-1)</f>
        <v>2.05065809437475E-005</v>
      </c>
      <c r="O74" s="0" t="s">
        <v>76</v>
      </c>
      <c r="P74" s="0" t="s">
        <v>21</v>
      </c>
      <c r="Q74" s="0" t="s">
        <v>34</v>
      </c>
      <c r="R74" s="0" t="s">
        <v>23</v>
      </c>
      <c r="S74" s="0" t="s">
        <v>24</v>
      </c>
      <c r="T74" s="0" t="n">
        <v>0.084894401408104</v>
      </c>
      <c r="U74" s="0" t="n">
        <f aca="false">(T74+U73)</f>
        <v>2.53046841336911</v>
      </c>
      <c r="V74" s="3" t="n">
        <f aca="false">U74/SUM(T$45:T$79)</f>
        <v>0.85623229471747</v>
      </c>
      <c r="W74" s="3" t="n">
        <f aca="false">ABS(T74-T$80)</f>
        <v>0.000455753192098216</v>
      </c>
      <c r="X74" s="0" t="s">
        <v>76</v>
      </c>
      <c r="Y74" s="0" t="s">
        <v>25</v>
      </c>
      <c r="Z74" s="0" t="s">
        <v>49</v>
      </c>
      <c r="AA74" s="0" t="s">
        <v>23</v>
      </c>
      <c r="AB74" s="0" t="s">
        <v>24</v>
      </c>
      <c r="AC74" s="0" t="n">
        <v>0.033322067570607</v>
      </c>
      <c r="AD74" s="0" t="n">
        <f aca="false">(AC74+AD73)</f>
        <v>0.996630123529629</v>
      </c>
      <c r="AE74" s="3" t="n">
        <f aca="false">AD74/SUM(AC$45:AC$79)</f>
        <v>0.856589699342597</v>
      </c>
      <c r="AF74" s="3" t="n">
        <f aca="false">ABS(AC74-AC$80)</f>
        <v>7.96104077266588E-005</v>
      </c>
      <c r="AG74" s="0" t="s">
        <v>76</v>
      </c>
      <c r="AH74" s="0" t="s">
        <v>26</v>
      </c>
      <c r="AI74" s="0" t="s">
        <v>34</v>
      </c>
      <c r="AJ74" s="0" t="s">
        <v>23</v>
      </c>
      <c r="AK74" s="0" t="s">
        <v>24</v>
      </c>
      <c r="AL74" s="0" t="n">
        <v>0.021461387154909</v>
      </c>
      <c r="AM74" s="0" t="n">
        <f aca="false">(AL74+AM73)</f>
        <v>0.642391269172499</v>
      </c>
      <c r="AN74" s="3" t="n">
        <f aca="false">AM74/SUM(AL$45:AL$79)</f>
        <v>0.856750768087249</v>
      </c>
      <c r="AO74" s="3" t="n">
        <f aca="false">ABS(AL74-AL$80)</f>
        <v>3.85452436633717E-005</v>
      </c>
      <c r="AP74" s="0" t="s">
        <v>76</v>
      </c>
      <c r="AQ74" s="0" t="s">
        <v>28</v>
      </c>
      <c r="AR74" s="0" t="s">
        <v>49</v>
      </c>
      <c r="AS74" s="0" t="s">
        <v>23</v>
      </c>
      <c r="AT74" s="0" t="s">
        <v>24</v>
      </c>
      <c r="AU74" s="0" t="n">
        <v>0.01620131086335</v>
      </c>
      <c r="AV74" s="0" t="n">
        <f aca="false">(AU74+AV73)</f>
        <v>0.485069220587486</v>
      </c>
      <c r="AW74" s="3" t="n">
        <f aca="false">AV74/SUM(AU$45:AU$79)</f>
        <v>0.856831431188402</v>
      </c>
      <c r="AX74" s="3" t="n">
        <f aca="false">ABS(AU74-AU$80)</f>
        <v>2.64600306819386E-005</v>
      </c>
      <c r="AY74" s="0" t="s">
        <v>76</v>
      </c>
      <c r="AZ74" s="0" t="s">
        <v>29</v>
      </c>
      <c r="BA74" s="0" t="s">
        <v>39</v>
      </c>
      <c r="BB74" s="0" t="s">
        <v>23</v>
      </c>
      <c r="BC74" s="0" t="s">
        <v>24</v>
      </c>
      <c r="BD74" s="0" t="n">
        <v>0.01322500655629</v>
      </c>
      <c r="BE74" s="0" t="n">
        <f aca="false">(BD74+BE73)</f>
        <v>0.396014991165534</v>
      </c>
      <c r="BF74" s="3" t="n">
        <f aca="false">BE74/SUM(BD$45:BD$79)</f>
        <v>0.85680948776128</v>
      </c>
      <c r="BG74" s="3" t="n">
        <f aca="false">ABS(BD74-BD$80)</f>
        <v>1.93707703643672E-005</v>
      </c>
      <c r="BL74" s="0" t="s">
        <v>76</v>
      </c>
      <c r="BM74" s="0" t="s">
        <v>35</v>
      </c>
      <c r="BN74" s="0" t="s">
        <v>58</v>
      </c>
      <c r="BO74" s="0" t="s">
        <v>23</v>
      </c>
      <c r="BP74" s="0" t="s">
        <v>24</v>
      </c>
      <c r="BQ74" s="0" t="n">
        <v>0.011323155057172</v>
      </c>
      <c r="BR74" s="0" t="n">
        <f aca="false">(BQ74+BR73)</f>
        <v>0.327670133544475</v>
      </c>
      <c r="BS74" s="3" t="n">
        <f aca="false">BR74/SUM(BQ$46:BQ$80)</f>
        <v>0.828224697878826</v>
      </c>
      <c r="BT74" s="3" t="n">
        <f aca="false">ABS(BQ74-BQ$80)</f>
        <v>5.70848847900041E-006</v>
      </c>
      <c r="BU74" s="0" t="s">
        <v>76</v>
      </c>
      <c r="BV74" s="0" t="s">
        <v>36</v>
      </c>
      <c r="BW74" s="0" t="s">
        <v>64</v>
      </c>
      <c r="BX74" s="0" t="s">
        <v>23</v>
      </c>
      <c r="BY74" s="0" t="s">
        <v>24</v>
      </c>
      <c r="BZ74" s="0" t="n">
        <v>0.0099824927282845</v>
      </c>
      <c r="CA74" s="0" t="n">
        <f aca="false">(BZ74+CA73)</f>
        <v>0.28909701230349</v>
      </c>
      <c r="CB74" s="3" t="n">
        <f aca="false">CA74/SUM(BZ$46:BZ$80)</f>
        <v>0.828262342895719</v>
      </c>
      <c r="CC74" s="3" t="n">
        <f aca="false">ABS(BZ74-BZ$80)</f>
        <v>1.69770746768008E-005</v>
      </c>
      <c r="CD74" s="0" t="s">
        <v>76</v>
      </c>
      <c r="CE74" s="0" t="s">
        <v>38</v>
      </c>
      <c r="CF74" s="0" t="s">
        <v>66</v>
      </c>
      <c r="CG74" s="0" t="s">
        <v>23</v>
      </c>
      <c r="CH74" s="0" t="s">
        <v>24</v>
      </c>
      <c r="CI74" s="0" t="n">
        <v>0.0089982823560434</v>
      </c>
      <c r="CJ74" s="0" t="n">
        <f aca="false">(CI74+CJ73)</f>
        <v>0.260720220103693</v>
      </c>
      <c r="CK74" s="3" t="n">
        <f aca="false">CJ74/SUM(CI$46:CI$80)</f>
        <v>0.828348920196648</v>
      </c>
      <c r="CL74" s="3" t="n">
        <f aca="false">ABS(CI74-CI$80)</f>
        <v>1.07553839603005E-005</v>
      </c>
      <c r="CM74" s="0" t="s">
        <v>76</v>
      </c>
      <c r="CN74" s="0" t="s">
        <v>40</v>
      </c>
      <c r="CO74" s="0" t="s">
        <v>68</v>
      </c>
      <c r="CP74" s="0" t="s">
        <v>23</v>
      </c>
      <c r="CQ74" s="0" t="s">
        <v>24</v>
      </c>
      <c r="CR74" s="0" t="n">
        <v>0.0082490928439566</v>
      </c>
      <c r="CS74" s="0" t="n">
        <f aca="false">(CR74+CS73)</f>
        <v>0.238959364419135</v>
      </c>
      <c r="CT74" s="3" t="n">
        <f aca="false">CS74/SUM(CR$46:CR$80)</f>
        <v>0.828357729255986</v>
      </c>
      <c r="CU74" s="3" t="n">
        <f aca="false">ABS(CR74-CR$80)</f>
        <v>6.12284791829884E-006</v>
      </c>
      <c r="CV74" s="0" t="s">
        <v>76</v>
      </c>
      <c r="CW74" s="0" t="s">
        <v>42</v>
      </c>
      <c r="CX74" s="0" t="s">
        <v>57</v>
      </c>
      <c r="CY74" s="0" t="s">
        <v>23</v>
      </c>
      <c r="CZ74" s="0" t="s">
        <v>24</v>
      </c>
      <c r="DA74" s="0" t="n">
        <v>0.0076542190076804</v>
      </c>
      <c r="DB74" s="0" t="n">
        <f aca="false">(DA74+DB73)</f>
        <v>0.221689389101312</v>
      </c>
      <c r="DC74" s="3" t="n">
        <f aca="false">DB74/SUM(DA$46:DA$80)</f>
        <v>0.828358915350582</v>
      </c>
      <c r="DD74" s="3" t="n">
        <f aca="false">ABS(DA74-DA$80)</f>
        <v>3.13224841760017E-006</v>
      </c>
    </row>
    <row r="75" customFormat="false" ht="12.8" hidden="false" customHeight="false" outlineLevel="0" collapsed="false">
      <c r="D75" s="0" t="n">
        <f aca="false">POWER(B75-$C$3, 2)/($F$3-1)</f>
        <v>2.05065809437475E-005</v>
      </c>
      <c r="O75" s="0" t="s">
        <v>76</v>
      </c>
      <c r="P75" s="0" t="s">
        <v>21</v>
      </c>
      <c r="Q75" s="0" t="s">
        <v>27</v>
      </c>
      <c r="R75" s="0" t="s">
        <v>23</v>
      </c>
      <c r="S75" s="0" t="s">
        <v>24</v>
      </c>
      <c r="T75" s="0" t="n">
        <v>0.08490426838261</v>
      </c>
      <c r="U75" s="0" t="n">
        <f aca="false">(T75+U74)</f>
        <v>2.61537268175172</v>
      </c>
      <c r="V75" s="3" t="n">
        <f aca="false">U75/SUM(T$45:T$79)</f>
        <v>0.884961274761034</v>
      </c>
      <c r="W75" s="3" t="n">
        <f aca="false">ABS(T75-T$80)</f>
        <v>0.000465620166604216</v>
      </c>
      <c r="X75" s="0" t="s">
        <v>76</v>
      </c>
      <c r="Y75" s="0" t="s">
        <v>25</v>
      </c>
      <c r="Z75" s="0" t="s">
        <v>62</v>
      </c>
      <c r="AA75" s="0" t="s">
        <v>23</v>
      </c>
      <c r="AB75" s="0" t="s">
        <v>24</v>
      </c>
      <c r="AC75" s="0" t="n">
        <v>0.03332519342773</v>
      </c>
      <c r="AD75" s="0" t="n">
        <f aca="false">(AC75+AD74)</f>
        <v>1.02995531695736</v>
      </c>
      <c r="AE75" s="3" t="n">
        <f aca="false">AD75/SUM(AC$45:AC$79)</f>
        <v>0.885232238580419</v>
      </c>
      <c r="AF75" s="3" t="n">
        <f aca="false">ABS(AC75-AC$80)</f>
        <v>8.2736264849656E-005</v>
      </c>
      <c r="AG75" s="0" t="s">
        <v>76</v>
      </c>
      <c r="AH75" s="0" t="s">
        <v>26</v>
      </c>
      <c r="AI75" s="0" t="s">
        <v>37</v>
      </c>
      <c r="AJ75" s="0" t="s">
        <v>23</v>
      </c>
      <c r="AK75" s="0" t="s">
        <v>24</v>
      </c>
      <c r="AL75" s="0" t="n">
        <v>0.021464148856982</v>
      </c>
      <c r="AM75" s="0" t="n">
        <f aca="false">(AL75+AM74)</f>
        <v>0.663855418029481</v>
      </c>
      <c r="AN75" s="3" t="n">
        <f aca="false">AM75/SUM(AL$45:AL$79)</f>
        <v>0.885377287316327</v>
      </c>
      <c r="AO75" s="3" t="n">
        <f aca="false">ABS(AL75-AL$80)</f>
        <v>4.13069457363725E-005</v>
      </c>
      <c r="AP75" s="0" t="s">
        <v>76</v>
      </c>
      <c r="AQ75" s="0" t="s">
        <v>28</v>
      </c>
      <c r="AR75" s="0" t="s">
        <v>39</v>
      </c>
      <c r="AS75" s="0" t="s">
        <v>23</v>
      </c>
      <c r="AT75" s="0" t="s">
        <v>24</v>
      </c>
      <c r="AU75" s="0" t="n">
        <v>0.016204286685969</v>
      </c>
      <c r="AV75" s="0" t="n">
        <f aca="false">(AU75+AV74)</f>
        <v>0.501273507273455</v>
      </c>
      <c r="AW75" s="3" t="n">
        <f aca="false">AV75/SUM(AU$45:AU$79)</f>
        <v>0.885454855564226</v>
      </c>
      <c r="AX75" s="3" t="n">
        <f aca="false">ABS(AU75-AU$80)</f>
        <v>2.94358533009416E-005</v>
      </c>
      <c r="AY75" s="0" t="s">
        <v>76</v>
      </c>
      <c r="AZ75" s="0" t="s">
        <v>29</v>
      </c>
      <c r="BA75" s="0" t="s">
        <v>58</v>
      </c>
      <c r="BB75" s="0" t="s">
        <v>23</v>
      </c>
      <c r="BC75" s="0" t="s">
        <v>24</v>
      </c>
      <c r="BD75" s="0" t="n">
        <v>0.013226234493183</v>
      </c>
      <c r="BE75" s="0" t="n">
        <f aca="false">(BD75+BE74)</f>
        <v>0.409241225658717</v>
      </c>
      <c r="BF75" s="3" t="n">
        <f aca="false">BE75/SUM(BD$45:BD$79)</f>
        <v>0.885425483251153</v>
      </c>
      <c r="BG75" s="3" t="n">
        <f aca="false">ABS(BD75-BD$80)</f>
        <v>2.05987072573691E-005</v>
      </c>
      <c r="BL75" s="0" t="s">
        <v>76</v>
      </c>
      <c r="BM75" s="0" t="s">
        <v>35</v>
      </c>
      <c r="BN75" s="0" t="s">
        <v>43</v>
      </c>
      <c r="BO75" s="0" t="s">
        <v>23</v>
      </c>
      <c r="BP75" s="0" t="s">
        <v>24</v>
      </c>
      <c r="BQ75" s="0" t="n">
        <v>0.011324607383106</v>
      </c>
      <c r="BR75" s="0" t="n">
        <f aca="false">(BQ75+BR74)</f>
        <v>0.338994740927581</v>
      </c>
      <c r="BS75" s="3" t="n">
        <f aca="false">BR75/SUM(BQ$46:BQ$80)</f>
        <v>0.856848971403579</v>
      </c>
      <c r="BT75" s="3" t="n">
        <f aca="false">ABS(BQ75-BQ$80)</f>
        <v>4.25616254500112E-006</v>
      </c>
      <c r="BU75" s="0" t="s">
        <v>76</v>
      </c>
      <c r="BV75" s="0" t="s">
        <v>36</v>
      </c>
      <c r="BW75" s="0" t="s">
        <v>39</v>
      </c>
      <c r="BX75" s="0" t="s">
        <v>23</v>
      </c>
      <c r="BY75" s="0" t="s">
        <v>24</v>
      </c>
      <c r="BZ75" s="0" t="n">
        <v>0.0099828384453953</v>
      </c>
      <c r="CA75" s="0" t="n">
        <f aca="false">(BZ75+CA74)</f>
        <v>0.299079850748885</v>
      </c>
      <c r="CB75" s="3" t="n">
        <f aca="false">CA75/SUM(BZ$46:BZ$80)</f>
        <v>0.856863154414493</v>
      </c>
      <c r="CC75" s="3" t="n">
        <f aca="false">ABS(BZ75-BZ$80)</f>
        <v>1.66313575660007E-005</v>
      </c>
      <c r="CD75" s="0" t="s">
        <v>76</v>
      </c>
      <c r="CE75" s="0" t="s">
        <v>38</v>
      </c>
      <c r="CF75" s="0" t="s">
        <v>58</v>
      </c>
      <c r="CG75" s="0" t="s">
        <v>23</v>
      </c>
      <c r="CH75" s="0" t="s">
        <v>24</v>
      </c>
      <c r="CI75" s="0" t="n">
        <v>0.0089997195212303</v>
      </c>
      <c r="CJ75" s="0" t="n">
        <f aca="false">(CI75+CJ74)</f>
        <v>0.269719939624924</v>
      </c>
      <c r="CK75" s="3" t="n">
        <f aca="false">CJ75/SUM(CI$46:CI$80)</f>
        <v>0.856942436819634</v>
      </c>
      <c r="CL75" s="3" t="n">
        <f aca="false">ABS(CI75-CI$80)</f>
        <v>9.31821877339992E-006</v>
      </c>
      <c r="CM75" s="0" t="s">
        <v>76</v>
      </c>
      <c r="CN75" s="0" t="s">
        <v>40</v>
      </c>
      <c r="CO75" s="0" t="s">
        <v>66</v>
      </c>
      <c r="CP75" s="0" t="s">
        <v>23</v>
      </c>
      <c r="CQ75" s="0" t="s">
        <v>24</v>
      </c>
      <c r="CR75" s="0" t="n">
        <v>0.0082495484662825</v>
      </c>
      <c r="CS75" s="0" t="n">
        <f aca="false">(CR75+CS74)</f>
        <v>0.247208912885417</v>
      </c>
      <c r="CT75" s="3" t="n">
        <f aca="false">CS75/SUM(CR$46:CR$80)</f>
        <v>0.856954964821657</v>
      </c>
      <c r="CU75" s="3" t="n">
        <f aca="false">ABS(CR75-CR$80)</f>
        <v>5.66722559239979E-006</v>
      </c>
      <c r="CV75" s="0" t="s">
        <v>76</v>
      </c>
      <c r="CW75" s="0" t="s">
        <v>42</v>
      </c>
      <c r="CX75" s="0" t="s">
        <v>72</v>
      </c>
      <c r="CY75" s="0" t="s">
        <v>23</v>
      </c>
      <c r="CZ75" s="0" t="s">
        <v>24</v>
      </c>
      <c r="DA75" s="0" t="n">
        <v>0.007654402862236</v>
      </c>
      <c r="DB75" s="0" t="n">
        <f aca="false">(DA75+DB74)</f>
        <v>0.229343791963548</v>
      </c>
      <c r="DC75" s="3" t="n">
        <f aca="false">DB75/SUM(DA$46:DA$80)</f>
        <v>0.856960161798695</v>
      </c>
      <c r="DD75" s="3" t="n">
        <f aca="false">ABS(DA75-DA$80)</f>
        <v>2.94839386199945E-006</v>
      </c>
    </row>
    <row r="76" customFormat="false" ht="12.8" hidden="false" customHeight="false" outlineLevel="0" collapsed="false">
      <c r="D76" s="0" t="n">
        <f aca="false">POWER(B76-$C$3, 2)/($F$3-1)</f>
        <v>2.05065809437475E-005</v>
      </c>
      <c r="O76" s="0" t="s">
        <v>76</v>
      </c>
      <c r="P76" s="0" t="s">
        <v>21</v>
      </c>
      <c r="Q76" s="0" t="s">
        <v>55</v>
      </c>
      <c r="R76" s="0" t="s">
        <v>23</v>
      </c>
      <c r="S76" s="0" t="s">
        <v>24</v>
      </c>
      <c r="T76" s="0" t="n">
        <v>0.084930377227027</v>
      </c>
      <c r="U76" s="0" t="n">
        <f aca="false">(T76+U75)</f>
        <v>2.70030305897875</v>
      </c>
      <c r="V76" s="3" t="n">
        <f aca="false">U76/SUM(T$45:T$79)</f>
        <v>0.913699089230528</v>
      </c>
      <c r="W76" s="3" t="n">
        <f aca="false">ABS(T76-T$80)</f>
        <v>0.000491729011021222</v>
      </c>
      <c r="X76" s="0" t="s">
        <v>76</v>
      </c>
      <c r="Y76" s="0" t="s">
        <v>25</v>
      </c>
      <c r="Z76" s="0" t="s">
        <v>30</v>
      </c>
      <c r="AA76" s="0" t="s">
        <v>23</v>
      </c>
      <c r="AB76" s="0" t="s">
        <v>24</v>
      </c>
      <c r="AC76" s="0" t="n">
        <v>0.033331476601095</v>
      </c>
      <c r="AD76" s="0" t="n">
        <f aca="false">(AC76+AD75)</f>
        <v>1.06328679355845</v>
      </c>
      <c r="AE76" s="3" t="n">
        <f aca="false">AD76/SUM(AC$45:AC$79)</f>
        <v>0.913880178118169</v>
      </c>
      <c r="AF76" s="3" t="n">
        <f aca="false">ABS(AC76-AC$80)</f>
        <v>8.90194382146617E-005</v>
      </c>
      <c r="AG76" s="0" t="s">
        <v>76</v>
      </c>
      <c r="AH76" s="0" t="s">
        <v>26</v>
      </c>
      <c r="AI76" s="0" t="s">
        <v>39</v>
      </c>
      <c r="AJ76" s="0" t="s">
        <v>23</v>
      </c>
      <c r="AK76" s="0" t="s">
        <v>24</v>
      </c>
      <c r="AL76" s="0" t="n">
        <v>0.021465560154331</v>
      </c>
      <c r="AM76" s="0" t="n">
        <f aca="false">(AL76+AM75)</f>
        <v>0.685320978183812</v>
      </c>
      <c r="AN76" s="3" t="n">
        <f aca="false">AM76/SUM(AL$45:AL$79)</f>
        <v>0.91400568877847</v>
      </c>
      <c r="AO76" s="3" t="n">
        <f aca="false">ABS(AL76-AL$80)</f>
        <v>4.27182430853719E-005</v>
      </c>
      <c r="AP76" s="0" t="s">
        <v>76</v>
      </c>
      <c r="AQ76" s="0" t="s">
        <v>28</v>
      </c>
      <c r="AR76" s="0" t="s">
        <v>52</v>
      </c>
      <c r="AS76" s="0" t="s">
        <v>23</v>
      </c>
      <c r="AT76" s="0" t="s">
        <v>24</v>
      </c>
      <c r="AU76" s="0" t="n">
        <v>0.016205627158245</v>
      </c>
      <c r="AV76" s="0" t="n">
        <f aca="false">(AU76+AV75)</f>
        <v>0.5174791344317</v>
      </c>
      <c r="AW76" s="3" t="n">
        <f aca="false">AV76/SUM(AU$45:AU$79)</f>
        <v>0.914080647764538</v>
      </c>
      <c r="AX76" s="3" t="n">
        <f aca="false">ABS(AU76-AU$80)</f>
        <v>3.07763255769401E-005</v>
      </c>
      <c r="AY76" s="0" t="s">
        <v>76</v>
      </c>
      <c r="AZ76" s="0" t="s">
        <v>29</v>
      </c>
      <c r="BA76" s="0" t="s">
        <v>27</v>
      </c>
      <c r="BB76" s="0" t="s">
        <v>23</v>
      </c>
      <c r="BC76" s="0" t="s">
        <v>24</v>
      </c>
      <c r="BD76" s="0" t="n">
        <v>0.013228275800987</v>
      </c>
      <c r="BE76" s="0" t="n">
        <f aca="false">(BD76+BE75)</f>
        <v>0.422469501459704</v>
      </c>
      <c r="BF76" s="3" t="n">
        <f aca="false">BE76/SUM(BD$45:BD$79)</f>
        <v>0.914045895270532</v>
      </c>
      <c r="BG76" s="3" t="n">
        <f aca="false">ABS(BD76-BD$80)</f>
        <v>2.26400150613697E-005</v>
      </c>
      <c r="BL76" s="0" t="s">
        <v>76</v>
      </c>
      <c r="BM76" s="0" t="s">
        <v>35</v>
      </c>
      <c r="BN76" s="0" t="s">
        <v>39</v>
      </c>
      <c r="BO76" s="0" t="s">
        <v>23</v>
      </c>
      <c r="BP76" s="0" t="s">
        <v>24</v>
      </c>
      <c r="BQ76" s="0" t="n">
        <v>0.011324870193528</v>
      </c>
      <c r="BR76" s="0" t="n">
        <f aca="false">(BQ76+BR75)</f>
        <v>0.350319611121109</v>
      </c>
      <c r="BS76" s="3" t="n">
        <f aca="false">BR76/SUM(BQ$46:BQ$80)</f>
        <v>0.8854739092125</v>
      </c>
      <c r="BT76" s="3" t="n">
        <f aca="false">ABS(BQ76-BQ$80)</f>
        <v>3.99335212299991E-006</v>
      </c>
      <c r="BU76" s="0" t="s">
        <v>76</v>
      </c>
      <c r="BV76" s="0" t="s">
        <v>36</v>
      </c>
      <c r="BW76" s="0" t="s">
        <v>67</v>
      </c>
      <c r="BX76" s="0" t="s">
        <v>23</v>
      </c>
      <c r="BY76" s="0" t="s">
        <v>24</v>
      </c>
      <c r="BZ76" s="0" t="n">
        <v>0.0099868371490524</v>
      </c>
      <c r="CA76" s="0" t="n">
        <f aca="false">(BZ76+CA75)</f>
        <v>0.309066687897938</v>
      </c>
      <c r="CB76" s="3" t="n">
        <f aca="false">CA76/SUM(BZ$46:BZ$80)</f>
        <v>0.885475422210981</v>
      </c>
      <c r="CC76" s="3" t="n">
        <f aca="false">ABS(BZ76-BZ$80)</f>
        <v>1.26326539089013E-005</v>
      </c>
      <c r="CD76" s="0" t="s">
        <v>76</v>
      </c>
      <c r="CE76" s="0" t="s">
        <v>38</v>
      </c>
      <c r="CF76" s="0" t="s">
        <v>63</v>
      </c>
      <c r="CG76" s="0" t="s">
        <v>23</v>
      </c>
      <c r="CH76" s="0" t="s">
        <v>24</v>
      </c>
      <c r="CI76" s="0" t="n">
        <v>0.0090014786231112</v>
      </c>
      <c r="CJ76" s="0" t="n">
        <f aca="false">(CI76+CJ75)</f>
        <v>0.278721418248035</v>
      </c>
      <c r="CK76" s="3" t="n">
        <f aca="false">CJ76/SUM(CI$46:CI$80)</f>
        <v>0.88554154238445</v>
      </c>
      <c r="CL76" s="3" t="n">
        <f aca="false">ABS(CI76-CI$80)</f>
        <v>7.55911689249988E-006</v>
      </c>
      <c r="CM76" s="0" t="s">
        <v>76</v>
      </c>
      <c r="CN76" s="0" t="s">
        <v>40</v>
      </c>
      <c r="CO76" s="0" t="s">
        <v>39</v>
      </c>
      <c r="CP76" s="0" t="s">
        <v>23</v>
      </c>
      <c r="CQ76" s="0" t="s">
        <v>24</v>
      </c>
      <c r="CR76" s="0" t="n">
        <v>0.0082496863229586</v>
      </c>
      <c r="CS76" s="0" t="n">
        <f aca="false">(CR76+CS75)</f>
        <v>0.255458599208376</v>
      </c>
      <c r="CT76" s="3" t="n">
        <f aca="false">CS76/SUM(CR$46:CR$80)</f>
        <v>0.885552678270434</v>
      </c>
      <c r="CU76" s="3" t="n">
        <f aca="false">ABS(CR76-CR$80)</f>
        <v>5.5293689162992E-006</v>
      </c>
      <c r="CV76" s="0" t="s">
        <v>76</v>
      </c>
      <c r="CW76" s="0" t="s">
        <v>42</v>
      </c>
      <c r="CX76" s="0" t="s">
        <v>34</v>
      </c>
      <c r="CY76" s="0" t="s">
        <v>23</v>
      </c>
      <c r="CZ76" s="0" t="s">
        <v>24</v>
      </c>
      <c r="DA76" s="0" t="n">
        <v>0.0076548105381578</v>
      </c>
      <c r="DB76" s="0" t="n">
        <f aca="false">(DA76+DB75)</f>
        <v>0.236998602501706</v>
      </c>
      <c r="DC76" s="3" t="n">
        <f aca="false">DB76/SUM(DA$46:DA$80)</f>
        <v>0.885562931558256</v>
      </c>
      <c r="DD76" s="3" t="n">
        <f aca="false">ABS(DA76-DA$80)</f>
        <v>2.54071794020001E-006</v>
      </c>
    </row>
    <row r="77" customFormat="false" ht="12.8" hidden="false" customHeight="false" outlineLevel="0" collapsed="false">
      <c r="D77" s="0" t="n">
        <f aca="false">POWER(B77-$C$3, 2)/($F$3-1)</f>
        <v>2.05065809437475E-005</v>
      </c>
      <c r="O77" s="0" t="s">
        <v>76</v>
      </c>
      <c r="P77" s="0" t="s">
        <v>21</v>
      </c>
      <c r="Q77" s="0" t="s">
        <v>62</v>
      </c>
      <c r="R77" s="0" t="s">
        <v>23</v>
      </c>
      <c r="S77" s="0" t="s">
        <v>24</v>
      </c>
      <c r="T77" s="0" t="n">
        <v>0.084930855650221</v>
      </c>
      <c r="U77" s="0" t="n">
        <f aca="false">(T77+U76)</f>
        <v>2.78523391462897</v>
      </c>
      <c r="V77" s="3" t="n">
        <f aca="false">U77/SUM(T$45:T$79)</f>
        <v>0.942437065583643</v>
      </c>
      <c r="W77" s="3" t="n">
        <f aca="false">ABS(T77-T$80)</f>
        <v>0.000492207434215214</v>
      </c>
      <c r="X77" s="0" t="s">
        <v>76</v>
      </c>
      <c r="Y77" s="0" t="s">
        <v>25</v>
      </c>
      <c r="Z77" s="0" t="s">
        <v>51</v>
      </c>
      <c r="AA77" s="0" t="s">
        <v>23</v>
      </c>
      <c r="AB77" s="0" t="s">
        <v>24</v>
      </c>
      <c r="AC77" s="0" t="n">
        <v>0.033372609812063</v>
      </c>
      <c r="AD77" s="0" t="n">
        <f aca="false">(AC77+AD76)</f>
        <v>1.09665940337052</v>
      </c>
      <c r="AE77" s="3" t="n">
        <f aca="false">AD77/SUM(AC$45:AC$79)</f>
        <v>0.942563471077398</v>
      </c>
      <c r="AF77" s="3" t="n">
        <f aca="false">ABS(AC77-AC$80)</f>
        <v>0.00013015264918266</v>
      </c>
      <c r="AG77" s="0" t="s">
        <v>76</v>
      </c>
      <c r="AH77" s="0" t="s">
        <v>26</v>
      </c>
      <c r="AI77" s="0" t="s">
        <v>51</v>
      </c>
      <c r="AJ77" s="0" t="s">
        <v>23</v>
      </c>
      <c r="AK77" s="0" t="s">
        <v>24</v>
      </c>
      <c r="AL77" s="0" t="n">
        <v>0.02146671123854</v>
      </c>
      <c r="AM77" s="0" t="n">
        <f aca="false">(AL77+AM76)</f>
        <v>0.706787689422352</v>
      </c>
      <c r="AN77" s="3" t="n">
        <f aca="false">AM77/SUM(AL$45:AL$79)</f>
        <v>0.942635625430034</v>
      </c>
      <c r="AO77" s="3" t="n">
        <f aca="false">ABS(AL77-AL$80)</f>
        <v>4.38693272943706E-005</v>
      </c>
      <c r="AP77" s="0" t="s">
        <v>76</v>
      </c>
      <c r="AQ77" s="0" t="s">
        <v>28</v>
      </c>
      <c r="AR77" s="0" t="s">
        <v>27</v>
      </c>
      <c r="AS77" s="0" t="s">
        <v>23</v>
      </c>
      <c r="AT77" s="0" t="s">
        <v>24</v>
      </c>
      <c r="AU77" s="0" t="n">
        <v>0.016209401844513</v>
      </c>
      <c r="AV77" s="0" t="n">
        <f aca="false">(AU77+AV76)</f>
        <v>0.533688536276213</v>
      </c>
      <c r="AW77" s="3" t="n">
        <f aca="false">AV77/SUM(AU$45:AU$79)</f>
        <v>0.942713107610827</v>
      </c>
      <c r="AX77" s="3" t="n">
        <f aca="false">ABS(AU77-AU$80)</f>
        <v>3.45510118449424E-005</v>
      </c>
      <c r="AY77" s="0" t="s">
        <v>76</v>
      </c>
      <c r="AZ77" s="0" t="s">
        <v>29</v>
      </c>
      <c r="BA77" s="0" t="s">
        <v>67</v>
      </c>
      <c r="BB77" s="0" t="s">
        <v>23</v>
      </c>
      <c r="BC77" s="0" t="s">
        <v>24</v>
      </c>
      <c r="BD77" s="0" t="n">
        <v>0.013238086166397</v>
      </c>
      <c r="BE77" s="0" t="n">
        <f aca="false">(BD77+BE76)</f>
        <v>0.435707587626101</v>
      </c>
      <c r="BF77" s="3" t="n">
        <f aca="false">BE77/SUM(BD$45:BD$79)</f>
        <v>0.942687532784778</v>
      </c>
      <c r="BG77" s="3" t="n">
        <f aca="false">ABS(BD77-BD$80)</f>
        <v>3.24503804713695E-005</v>
      </c>
      <c r="BL77" s="0" t="s">
        <v>76</v>
      </c>
      <c r="BM77" s="0" t="s">
        <v>35</v>
      </c>
      <c r="BN77" s="0" t="s">
        <v>52</v>
      </c>
      <c r="BO77" s="0" t="s">
        <v>23</v>
      </c>
      <c r="BP77" s="0" t="s">
        <v>24</v>
      </c>
      <c r="BQ77" s="0" t="n">
        <v>0.011326547890249</v>
      </c>
      <c r="BR77" s="0" t="n">
        <f aca="false">(BQ77+BR76)</f>
        <v>0.361646159011358</v>
      </c>
      <c r="BS77" s="3" t="n">
        <f aca="false">BR77/SUM(BQ$46:BQ$80)</f>
        <v>0.914103087596676</v>
      </c>
      <c r="BT77" s="3" t="n">
        <f aca="false">ABS(BQ77-BQ$80)</f>
        <v>2.31565540200103E-006</v>
      </c>
      <c r="BU77" s="0" t="s">
        <v>76</v>
      </c>
      <c r="BV77" s="0" t="s">
        <v>36</v>
      </c>
      <c r="BW77" s="0" t="s">
        <v>68</v>
      </c>
      <c r="BX77" s="0" t="s">
        <v>23</v>
      </c>
      <c r="BY77" s="0" t="s">
        <v>24</v>
      </c>
      <c r="BZ77" s="0" t="n">
        <v>0.0099886079545967</v>
      </c>
      <c r="CA77" s="0" t="n">
        <f aca="false">(BZ77+CA76)</f>
        <v>0.319055295852535</v>
      </c>
      <c r="CB77" s="3" t="n">
        <f aca="false">CA77/SUM(BZ$46:BZ$80)</f>
        <v>0.914092763361695</v>
      </c>
      <c r="CC77" s="3" t="n">
        <f aca="false">ABS(BZ77-BZ$80)</f>
        <v>1.08618483646E-005</v>
      </c>
      <c r="CD77" s="0" t="s">
        <v>76</v>
      </c>
      <c r="CE77" s="0" t="s">
        <v>38</v>
      </c>
      <c r="CF77" s="0" t="s">
        <v>68</v>
      </c>
      <c r="CG77" s="0" t="s">
        <v>23</v>
      </c>
      <c r="CH77" s="0" t="s">
        <v>24</v>
      </c>
      <c r="CI77" s="0" t="n">
        <v>0.0090041929548115</v>
      </c>
      <c r="CJ77" s="0" t="n">
        <f aca="false">(CI77+CJ76)</f>
        <v>0.287725611202846</v>
      </c>
      <c r="CK77" s="3" t="n">
        <f aca="false">CJ77/SUM(CI$46:CI$80)</f>
        <v>0.914149271805643</v>
      </c>
      <c r="CL77" s="3" t="n">
        <f aca="false">ABS(CI77-CI$80)</f>
        <v>4.84478519219983E-006</v>
      </c>
      <c r="CM77" s="0" t="s">
        <v>76</v>
      </c>
      <c r="CN77" s="0" t="s">
        <v>40</v>
      </c>
      <c r="CO77" s="0" t="s">
        <v>60</v>
      </c>
      <c r="CP77" s="0" t="s">
        <v>23</v>
      </c>
      <c r="CQ77" s="0" t="s">
        <v>24</v>
      </c>
      <c r="CR77" s="0" t="n">
        <v>0.0082514863770373</v>
      </c>
      <c r="CS77" s="0" t="n">
        <f aca="false">(CR77+CS76)</f>
        <v>0.263710085585413</v>
      </c>
      <c r="CT77" s="3" t="n">
        <f aca="false">CS77/SUM(CR$46:CR$80)</f>
        <v>0.914156631645035</v>
      </c>
      <c r="CU77" s="3" t="n">
        <f aca="false">ABS(CR77-CR$80)</f>
        <v>3.72931483759963E-006</v>
      </c>
      <c r="CV77" s="0" t="s">
        <v>76</v>
      </c>
      <c r="CW77" s="0" t="s">
        <v>42</v>
      </c>
      <c r="CX77" s="0" t="s">
        <v>62</v>
      </c>
      <c r="CY77" s="0" t="s">
        <v>23</v>
      </c>
      <c r="CZ77" s="0" t="s">
        <v>24</v>
      </c>
      <c r="DA77" s="0" t="n">
        <v>0.0076555344711253</v>
      </c>
      <c r="DB77" s="0" t="n">
        <f aca="false">(DA77+DB76)</f>
        <v>0.244654136972831</v>
      </c>
      <c r="DC77" s="3" t="n">
        <f aca="false">DB77/SUM(DA$46:DA$80)</f>
        <v>0.914168406347274</v>
      </c>
      <c r="DD77" s="3" t="n">
        <f aca="false">ABS(DA77-DA$80)</f>
        <v>1.81678497270053E-006</v>
      </c>
    </row>
    <row r="78" customFormat="false" ht="12.8" hidden="false" customHeight="false" outlineLevel="0" collapsed="false">
      <c r="D78" s="0" t="n">
        <f aca="false">POWER(B78-$C$3, 2)/($F$3-1)</f>
        <v>2.05065809437475E-005</v>
      </c>
      <c r="O78" s="0" t="s">
        <v>76</v>
      </c>
      <c r="P78" s="0" t="s">
        <v>21</v>
      </c>
      <c r="Q78" s="0" t="s">
        <v>31</v>
      </c>
      <c r="R78" s="0" t="s">
        <v>23</v>
      </c>
      <c r="S78" s="0" t="s">
        <v>24</v>
      </c>
      <c r="T78" s="0" t="n">
        <v>0.084996593879241</v>
      </c>
      <c r="U78" s="0" t="n">
        <f aca="false">(T78+U77)</f>
        <v>2.87023050850821</v>
      </c>
      <c r="V78" s="3" t="n">
        <f aca="false">U78/SUM(T$45:T$79)</f>
        <v>0.971197285721501</v>
      </c>
      <c r="W78" s="3" t="n">
        <f aca="false">ABS(T78-T$80)</f>
        <v>0.000557945663235221</v>
      </c>
      <c r="X78" s="0" t="s">
        <v>76</v>
      </c>
      <c r="Y78" s="0" t="s">
        <v>25</v>
      </c>
      <c r="Z78" s="0" t="s">
        <v>55</v>
      </c>
      <c r="AA78" s="0" t="s">
        <v>23</v>
      </c>
      <c r="AB78" s="0" t="s">
        <v>24</v>
      </c>
      <c r="AC78" s="0" t="n">
        <v>0.033378086654032</v>
      </c>
      <c r="AD78" s="0" t="n">
        <f aca="false">(AC78+AD77)</f>
        <v>1.13003749002455</v>
      </c>
      <c r="AE78" s="3" t="n">
        <f aca="false">AD78/SUM(AC$45:AC$79)</f>
        <v>0.971251471305958</v>
      </c>
      <c r="AF78" s="3" t="n">
        <f aca="false">ABS(AC78-AC$80)</f>
        <v>0.000135629491151659</v>
      </c>
      <c r="AG78" s="0" t="s">
        <v>76</v>
      </c>
      <c r="AH78" s="0" t="s">
        <v>26</v>
      </c>
      <c r="AI78" s="0" t="s">
        <v>27</v>
      </c>
      <c r="AJ78" s="0" t="s">
        <v>23</v>
      </c>
      <c r="AK78" s="0" t="s">
        <v>24</v>
      </c>
      <c r="AL78" s="0" t="n">
        <v>0.021490942483532</v>
      </c>
      <c r="AM78" s="0" t="n">
        <f aca="false">(AL78+AM77)</f>
        <v>0.728278631905884</v>
      </c>
      <c r="AN78" s="3" t="n">
        <f aca="false">AM78/SUM(AL$45:AL$79)</f>
        <v>0.971297879049083</v>
      </c>
      <c r="AO78" s="3" t="n">
        <f aca="false">ABS(AL78-AL$80)</f>
        <v>6.81005722863726E-005</v>
      </c>
      <c r="AP78" s="0" t="s">
        <v>76</v>
      </c>
      <c r="AQ78" s="0" t="s">
        <v>28</v>
      </c>
      <c r="AR78" s="0" t="s">
        <v>37</v>
      </c>
      <c r="AS78" s="0" t="s">
        <v>23</v>
      </c>
      <c r="AT78" s="0" t="s">
        <v>24</v>
      </c>
      <c r="AU78" s="0" t="n">
        <v>0.016215398275029</v>
      </c>
      <c r="AV78" s="0" t="n">
        <f aca="false">(AU78+AV77)</f>
        <v>0.549903934551242</v>
      </c>
      <c r="AW78" s="3" t="n">
        <f aca="false">AV78/SUM(AU$45:AU$79)</f>
        <v>0.971356159615768</v>
      </c>
      <c r="AX78" s="3" t="n">
        <f aca="false">ABS(AU78-AU$80)</f>
        <v>4.05474423609414E-005</v>
      </c>
      <c r="AY78" s="0" t="s">
        <v>76</v>
      </c>
      <c r="AZ78" s="0" t="s">
        <v>29</v>
      </c>
      <c r="BA78" s="0" t="s">
        <v>56</v>
      </c>
      <c r="BB78" s="0" t="s">
        <v>23</v>
      </c>
      <c r="BC78" s="0" t="s">
        <v>24</v>
      </c>
      <c r="BD78" s="0" t="n">
        <v>0.013239275738601</v>
      </c>
      <c r="BE78" s="0" t="n">
        <f aca="false">(BD78+BE77)</f>
        <v>0.448946863364702</v>
      </c>
      <c r="BF78" s="3" t="n">
        <f aca="false">BE78/SUM(BD$45:BD$79)</f>
        <v>0.971331744031769</v>
      </c>
      <c r="BG78" s="3" t="n">
        <f aca="false">ABS(BD78-BD$80)</f>
        <v>3.36399526753694E-005</v>
      </c>
      <c r="BL78" s="0" t="s">
        <v>76</v>
      </c>
      <c r="BM78" s="0" t="s">
        <v>35</v>
      </c>
      <c r="BN78" s="0" t="s">
        <v>27</v>
      </c>
      <c r="BO78" s="0" t="s">
        <v>23</v>
      </c>
      <c r="BP78" s="0" t="s">
        <v>24</v>
      </c>
      <c r="BQ78" s="0" t="n">
        <v>0.011326831997566</v>
      </c>
      <c r="BR78" s="0" t="n">
        <f aca="false">(BQ78+BR77)</f>
        <v>0.372972991008924</v>
      </c>
      <c r="BS78" s="3" t="n">
        <f aca="false">BR78/SUM(BQ$46:BQ$80)</f>
        <v>0.942732984095422</v>
      </c>
      <c r="BT78" s="3" t="n">
        <f aca="false">ABS(BQ78-BQ$80)</f>
        <v>2.03154808500056E-006</v>
      </c>
      <c r="BU78" s="0" t="s">
        <v>76</v>
      </c>
      <c r="BV78" s="0" t="s">
        <v>36</v>
      </c>
      <c r="BW78" s="0" t="s">
        <v>60</v>
      </c>
      <c r="BX78" s="0" t="s">
        <v>23</v>
      </c>
      <c r="BY78" s="0" t="s">
        <v>24</v>
      </c>
      <c r="BZ78" s="0" t="n">
        <v>0.0099913313646151</v>
      </c>
      <c r="CA78" s="0" t="n">
        <f aca="false">(BZ78+CA77)</f>
        <v>0.32904662721715</v>
      </c>
      <c r="CB78" s="3" t="n">
        <f aca="false">CA78/SUM(BZ$46:BZ$80)</f>
        <v>0.942717907076484</v>
      </c>
      <c r="CC78" s="3" t="n">
        <f aca="false">ABS(BZ78-BZ$80)</f>
        <v>8.1384383462009E-006</v>
      </c>
      <c r="CD78" s="0" t="s">
        <v>76</v>
      </c>
      <c r="CE78" s="0" t="s">
        <v>38</v>
      </c>
      <c r="CF78" s="0" t="s">
        <v>64</v>
      </c>
      <c r="CG78" s="0" t="s">
        <v>23</v>
      </c>
      <c r="CH78" s="0" t="s">
        <v>24</v>
      </c>
      <c r="CI78" s="0" t="n">
        <v>0.0090053747013362</v>
      </c>
      <c r="CJ78" s="0" t="n">
        <f aca="false">(CI78+CJ77)</f>
        <v>0.296730985904183</v>
      </c>
      <c r="CK78" s="3" t="n">
        <f aca="false">CJ78/SUM(CI$46:CI$80)</f>
        <v>0.942760755820389</v>
      </c>
      <c r="CL78" s="3" t="n">
        <f aca="false">ABS(CI78-CI$80)</f>
        <v>3.66303866750073E-006</v>
      </c>
      <c r="CM78" s="0" t="s">
        <v>76</v>
      </c>
      <c r="CN78" s="0" t="s">
        <v>40</v>
      </c>
      <c r="CO78" s="0" t="s">
        <v>64</v>
      </c>
      <c r="CP78" s="0" t="s">
        <v>23</v>
      </c>
      <c r="CQ78" s="0" t="s">
        <v>24</v>
      </c>
      <c r="CR78" s="0" t="n">
        <v>0.0082531551708539</v>
      </c>
      <c r="CS78" s="0" t="n">
        <f aca="false">(CR78+CS77)</f>
        <v>0.271963240756267</v>
      </c>
      <c r="CT78" s="3" t="n">
        <f aca="false">CS78/SUM(CR$46:CR$80)</f>
        <v>0.942766369928966</v>
      </c>
      <c r="CU78" s="3" t="n">
        <f aca="false">ABS(CR78-CR$80)</f>
        <v>2.06052102099882E-006</v>
      </c>
      <c r="CV78" s="0" t="s">
        <v>76</v>
      </c>
      <c r="CW78" s="0" t="s">
        <v>42</v>
      </c>
      <c r="CX78" s="0" t="s">
        <v>73</v>
      </c>
      <c r="CY78" s="0" t="s">
        <v>23</v>
      </c>
      <c r="CZ78" s="0" t="s">
        <v>24</v>
      </c>
      <c r="DA78" s="0" t="n">
        <v>0.0076559668949917</v>
      </c>
      <c r="DB78" s="0" t="n">
        <f aca="false">(DA78+DB77)</f>
        <v>0.252310103867823</v>
      </c>
      <c r="DC78" s="3" t="n">
        <f aca="false">DB78/SUM(DA$46:DA$80)</f>
        <v>0.942775496920279</v>
      </c>
      <c r="DD78" s="3" t="n">
        <f aca="false">ABS(DA78-DA$80)</f>
        <v>1.38436110630035E-006</v>
      </c>
    </row>
    <row r="79" customFormat="false" ht="12.8" hidden="false" customHeight="false" outlineLevel="0" collapsed="false">
      <c r="D79" s="0" t="n">
        <f aca="false">POWER(B79-$C$3, 2)/($F$3-1)</f>
        <v>2.05065809437475E-005</v>
      </c>
      <c r="O79" s="0" t="s">
        <v>76</v>
      </c>
      <c r="P79" s="0" t="s">
        <v>21</v>
      </c>
      <c r="Q79" s="0" t="s">
        <v>33</v>
      </c>
      <c r="R79" s="0" t="s">
        <v>23</v>
      </c>
      <c r="S79" s="0" t="s">
        <v>24</v>
      </c>
      <c r="T79" s="0" t="n">
        <v>0.08512217905199</v>
      </c>
      <c r="U79" s="0" t="n">
        <f aca="false">(T79+U78)</f>
        <v>2.9553526875602</v>
      </c>
      <c r="V79" s="3" t="n">
        <f aca="false">U79/SUM(T$45:T$79)</f>
        <v>1</v>
      </c>
      <c r="W79" s="3" t="n">
        <f aca="false">ABS(T79-T$80)</f>
        <v>0.000683530835984214</v>
      </c>
      <c r="X79" s="0" t="s">
        <v>76</v>
      </c>
      <c r="Y79" s="0" t="s">
        <v>25</v>
      </c>
      <c r="Z79" s="0" t="s">
        <v>34</v>
      </c>
      <c r="AA79" s="0" t="s">
        <v>23</v>
      </c>
      <c r="AB79" s="0" t="s">
        <v>24</v>
      </c>
      <c r="AC79" s="0" t="n">
        <v>0.033448510676263</v>
      </c>
      <c r="AD79" s="0" t="n">
        <f aca="false">(AC79+AD78)</f>
        <v>1.16348600070081</v>
      </c>
      <c r="AE79" s="3" t="n">
        <f aca="false">AD79/SUM(AC$45:AC$79)</f>
        <v>1</v>
      </c>
      <c r="AF79" s="3" t="n">
        <f aca="false">ABS(AC79-AC$80)</f>
        <v>0.00020605351338266</v>
      </c>
      <c r="AG79" s="0" t="s">
        <v>76</v>
      </c>
      <c r="AH79" s="0" t="s">
        <v>26</v>
      </c>
      <c r="AI79" s="0" t="s">
        <v>30</v>
      </c>
      <c r="AJ79" s="0" t="s">
        <v>23</v>
      </c>
      <c r="AK79" s="0" t="s">
        <v>24</v>
      </c>
      <c r="AL79" s="0" t="n">
        <v>0.021520834987713</v>
      </c>
      <c r="AM79" s="0" t="n">
        <f aca="false">(AL79+AM78)</f>
        <v>0.749799466893597</v>
      </c>
      <c r="AN79" s="3" t="n">
        <f aca="false">AM79/SUM(AL$45:AL$79)</f>
        <v>1</v>
      </c>
      <c r="AO79" s="3" t="n">
        <f aca="false">ABS(AL79-AL$80)</f>
        <v>9.79930764673717E-005</v>
      </c>
      <c r="AP79" s="0" t="s">
        <v>76</v>
      </c>
      <c r="AQ79" s="0" t="s">
        <v>28</v>
      </c>
      <c r="AR79" s="0" t="s">
        <v>50</v>
      </c>
      <c r="AS79" s="0" t="s">
        <v>23</v>
      </c>
      <c r="AT79" s="0" t="s">
        <v>24</v>
      </c>
      <c r="AU79" s="0" t="n">
        <v>0.01621584459214</v>
      </c>
      <c r="AV79" s="0" t="n">
        <f aca="false">(AU79+AV78)</f>
        <v>0.566119779143382</v>
      </c>
      <c r="AW79" s="3" t="n">
        <f aca="false">AV79/SUM(AU$45:AU$79)</f>
        <v>1</v>
      </c>
      <c r="AX79" s="3" t="n">
        <f aca="false">ABS(AU79-AU$80)</f>
        <v>4.09937594719398E-005</v>
      </c>
      <c r="AY79" s="0" t="s">
        <v>76</v>
      </c>
      <c r="AZ79" s="0" t="s">
        <v>29</v>
      </c>
      <c r="BA79" s="0" t="s">
        <v>43</v>
      </c>
      <c r="BB79" s="0" t="s">
        <v>23</v>
      </c>
      <c r="BC79" s="0" t="s">
        <v>24</v>
      </c>
      <c r="BD79" s="0" t="n">
        <v>0.013250389142695</v>
      </c>
      <c r="BE79" s="0" t="n">
        <f aca="false">(BD79+BE78)</f>
        <v>0.462197252507397</v>
      </c>
      <c r="BF79" s="3" t="n">
        <f aca="false">BE79/SUM(BD$45:BD$79)</f>
        <v>1</v>
      </c>
      <c r="BG79" s="3" t="n">
        <f aca="false">ABS(BD79-BD$80)</f>
        <v>4.47533567693691E-005</v>
      </c>
      <c r="BL79" s="0" t="s">
        <v>76</v>
      </c>
      <c r="BM79" s="0" t="s">
        <v>35</v>
      </c>
      <c r="BN79" s="0" t="s">
        <v>67</v>
      </c>
      <c r="BO79" s="0" t="s">
        <v>23</v>
      </c>
      <c r="BP79" s="0" t="s">
        <v>24</v>
      </c>
      <c r="BQ79" s="0" t="n">
        <v>0.011327658044692</v>
      </c>
      <c r="BR79" s="0" t="n">
        <f aca="false">(BQ79+BR78)</f>
        <v>0.384300649053616</v>
      </c>
      <c r="BS79" s="3" t="n">
        <f aca="false">BR79/SUM(BQ$46:BQ$80)</f>
        <v>0.971364968525172</v>
      </c>
      <c r="BT79" s="3" t="n">
        <f aca="false">ABS(BQ79-BQ$80)</f>
        <v>1.20550095900063E-006</v>
      </c>
      <c r="BU79" s="0" t="s">
        <v>76</v>
      </c>
      <c r="BV79" s="0" t="s">
        <v>36</v>
      </c>
      <c r="BW79" s="0" t="s">
        <v>58</v>
      </c>
      <c r="BX79" s="0" t="s">
        <v>23</v>
      </c>
      <c r="BY79" s="0" t="s">
        <v>24</v>
      </c>
      <c r="BZ79" s="0" t="n">
        <v>0.0099942943283199</v>
      </c>
      <c r="CA79" s="0" t="n">
        <f aca="false">(BZ79+CA78)</f>
        <v>0.33904092154547</v>
      </c>
      <c r="CB79" s="3" t="n">
        <f aca="false">CA79/SUM(BZ$46:BZ$80)</f>
        <v>0.971351539676165</v>
      </c>
      <c r="CC79" s="3" t="n">
        <f aca="false">ABS(BZ79-BZ$80)</f>
        <v>5.17547464140046E-006</v>
      </c>
      <c r="CD79" s="0" t="s">
        <v>76</v>
      </c>
      <c r="CE79" s="0" t="s">
        <v>38</v>
      </c>
      <c r="CF79" s="0" t="s">
        <v>27</v>
      </c>
      <c r="CG79" s="0" t="s">
        <v>23</v>
      </c>
      <c r="CH79" s="0" t="s">
        <v>24</v>
      </c>
      <c r="CI79" s="0" t="n">
        <v>0.0090068345297813</v>
      </c>
      <c r="CJ79" s="0" t="n">
        <f aca="false">(CI79+CJ78)</f>
        <v>0.305737820433964</v>
      </c>
      <c r="CK79" s="3" t="n">
        <f aca="false">CJ79/SUM(CI$46:CI$80)</f>
        <v>0.971376877938447</v>
      </c>
      <c r="CL79" s="3" t="n">
        <f aca="false">ABS(CI79-CI$80)</f>
        <v>2.20321022239948E-006</v>
      </c>
      <c r="CM79" s="0" t="s">
        <v>76</v>
      </c>
      <c r="CN79" s="0" t="s">
        <v>40</v>
      </c>
      <c r="CO79" s="0" t="s">
        <v>59</v>
      </c>
      <c r="CP79" s="0" t="s">
        <v>23</v>
      </c>
      <c r="CQ79" s="0" t="s">
        <v>24</v>
      </c>
      <c r="CR79" s="0" t="n">
        <v>0.0082551775623272</v>
      </c>
      <c r="CS79" s="0" t="n">
        <f aca="false">(CR79+CS78)</f>
        <v>0.280218418318594</v>
      </c>
      <c r="CT79" s="3" t="n">
        <f aca="false">CS79/SUM(CR$46:CR$80)</f>
        <v>0.971383118876038</v>
      </c>
      <c r="CU79" s="3" t="n">
        <f aca="false">ABS(CR79-CR$80)</f>
        <v>3.81295476997723E-008</v>
      </c>
      <c r="CV79" s="0" t="s">
        <v>76</v>
      </c>
      <c r="CW79" s="0" t="s">
        <v>42</v>
      </c>
      <c r="CX79" s="0" t="s">
        <v>33</v>
      </c>
      <c r="CY79" s="0" t="s">
        <v>23</v>
      </c>
      <c r="CZ79" s="0" t="s">
        <v>24</v>
      </c>
      <c r="DA79" s="0" t="n">
        <v>0.0076573449393314</v>
      </c>
      <c r="DB79" s="0" t="n">
        <f aca="false">(DA79+DB78)</f>
        <v>0.259967448807154</v>
      </c>
      <c r="DC79" s="3" t="n">
        <f aca="false">DB79/SUM(DA$46:DA$80)</f>
        <v>0.971387736658605</v>
      </c>
      <c r="DD79" s="3" t="n">
        <f aca="false">ABS(DA79-DA$80)</f>
        <v>6.31676660024089E-009</v>
      </c>
    </row>
    <row r="80" customFormat="false" ht="12.8" hidden="false" customHeight="false" outlineLevel="0" collapsed="false">
      <c r="D80" s="0" t="n">
        <f aca="false">POWER(B80-$C$3, 2)/($F$3-1)</f>
        <v>2.05065809437475E-005</v>
      </c>
      <c r="T80" s="2" t="n">
        <f aca="false">AVERAGE(T45:T79)</f>
        <v>0.0844386482160058</v>
      </c>
      <c r="W80" s="6" t="n">
        <f aca="false">SUM(W45:W79)/(35*2*T80)</f>
        <v>0.0018875444353374</v>
      </c>
      <c r="AC80" s="2" t="n">
        <f aca="false">AVERAGE(AC45:AC79)</f>
        <v>0.0332424571628803</v>
      </c>
      <c r="AF80" s="6" t="n">
        <f aca="false">SUM(AF45:AF79)/(35*2*AC80)</f>
        <v>0.000979276212559108</v>
      </c>
      <c r="AL80" s="2" t="n">
        <f aca="false">AVERAGE(AL45:AL79)</f>
        <v>0.0214228419112456</v>
      </c>
      <c r="AO80" s="6" t="n">
        <f aca="false">SUM(AO45:AO79)/(35*2*AL80)</f>
        <v>0.000760431663421469</v>
      </c>
      <c r="AU80" s="2" t="n">
        <f aca="false">AVERAGE(AU45:AU79)</f>
        <v>0.0161748508326681</v>
      </c>
      <c r="AX80" s="6" t="n">
        <f aca="false">SUM(AX45:AX79)/(35*2*AU80)</f>
        <v>0.000700781086038703</v>
      </c>
      <c r="BD80" s="2" t="n">
        <f aca="false">AVERAGE(BD45:BD79)</f>
        <v>0.0132056357859256</v>
      </c>
      <c r="BG80" s="6" t="n">
        <f aca="false">SUM(BG45:BG79)/(35*2*BD80)</f>
        <v>0.00063518415455961</v>
      </c>
      <c r="BL80" s="0" t="s">
        <v>76</v>
      </c>
      <c r="BM80" s="0" t="s">
        <v>35</v>
      </c>
      <c r="BN80" s="0" t="s">
        <v>56</v>
      </c>
      <c r="BO80" s="0" t="s">
        <v>23</v>
      </c>
      <c r="BP80" s="0" t="s">
        <v>24</v>
      </c>
      <c r="BQ80" s="0" t="n">
        <v>0.011328863545651</v>
      </c>
      <c r="BR80" s="0" t="n">
        <f aca="false">(BQ80+BR79)</f>
        <v>0.395629512599267</v>
      </c>
      <c r="BS80" s="3" t="n">
        <f aca="false">BR80/SUM(BQ$46:BQ$80)</f>
        <v>1</v>
      </c>
      <c r="BT80" s="3" t="n">
        <f aca="false">ABS(BQ80-BQ$80)</f>
        <v>0</v>
      </c>
      <c r="BU80" s="0" t="s">
        <v>76</v>
      </c>
      <c r="BV80" s="0" t="s">
        <v>36</v>
      </c>
      <c r="BW80" s="0" t="s">
        <v>27</v>
      </c>
      <c r="BX80" s="0" t="s">
        <v>23</v>
      </c>
      <c r="BY80" s="0" t="s">
        <v>24</v>
      </c>
      <c r="BZ80" s="0" t="n">
        <v>0.0099994698029613</v>
      </c>
      <c r="CA80" s="0" t="n">
        <f aca="false">(BZ80+CA79)</f>
        <v>0.349040391348431</v>
      </c>
      <c r="CB80" s="3" t="n">
        <f aca="false">CA80/SUM(BZ$46:BZ$80)</f>
        <v>1</v>
      </c>
      <c r="CC80" s="3" t="n">
        <f aca="false">ABS(BZ80-BZ$80)</f>
        <v>0</v>
      </c>
      <c r="CD80" s="0" t="s">
        <v>76</v>
      </c>
      <c r="CE80" s="0" t="s">
        <v>38</v>
      </c>
      <c r="CF80" s="0" t="s">
        <v>59</v>
      </c>
      <c r="CG80" s="0" t="s">
        <v>23</v>
      </c>
      <c r="CH80" s="0" t="s">
        <v>24</v>
      </c>
      <c r="CI80" s="0" t="n">
        <v>0.0090090377400037</v>
      </c>
      <c r="CJ80" s="0" t="n">
        <f aca="false">(CI80+CJ79)</f>
        <v>0.314746858173968</v>
      </c>
      <c r="CK80" s="3" t="n">
        <f aca="false">CJ80/SUM(CI$46:CI$80)</f>
        <v>1</v>
      </c>
      <c r="CL80" s="3" t="n">
        <f aca="false">ABS(CI80-CI$80)</f>
        <v>0</v>
      </c>
      <c r="CM80" s="0" t="s">
        <v>76</v>
      </c>
      <c r="CN80" s="0" t="s">
        <v>40</v>
      </c>
      <c r="CO80" s="0" t="s">
        <v>63</v>
      </c>
      <c r="CP80" s="0" t="s">
        <v>23</v>
      </c>
      <c r="CQ80" s="0" t="s">
        <v>24</v>
      </c>
      <c r="CR80" s="0" t="n">
        <v>0.0082552156918749</v>
      </c>
      <c r="CS80" s="0" t="n">
        <f aca="false">(CR80+CS79)</f>
        <v>0.288473634010469</v>
      </c>
      <c r="CT80" s="3" t="n">
        <f aca="false">CS80/SUM(CR$46:CR$80)</f>
        <v>1</v>
      </c>
      <c r="CU80" s="3" t="n">
        <f aca="false">ABS(CR80-CR$80)</f>
        <v>0</v>
      </c>
      <c r="CV80" s="0" t="s">
        <v>76</v>
      </c>
      <c r="CW80" s="0" t="s">
        <v>42</v>
      </c>
      <c r="CX80" s="0" t="s">
        <v>54</v>
      </c>
      <c r="CY80" s="0" t="s">
        <v>23</v>
      </c>
      <c r="CZ80" s="0" t="s">
        <v>24</v>
      </c>
      <c r="DA80" s="0" t="n">
        <v>0.007657351256098</v>
      </c>
      <c r="DB80" s="0" t="n">
        <f aca="false">(DA80+DB79)</f>
        <v>0.267624800063252</v>
      </c>
      <c r="DC80" s="3" t="n">
        <f aca="false">DB80/SUM(DA$46:DA$80)</f>
        <v>1</v>
      </c>
      <c r="DD80" s="3" t="n">
        <f aca="false">ABS(DA80-DA$80)</f>
        <v>0</v>
      </c>
    </row>
    <row r="81" customFormat="false" ht="12.8" hidden="false" customHeight="false" outlineLevel="0" collapsed="false">
      <c r="D81" s="0" t="n">
        <f aca="false">POWER(B81-$C$3, 2)/($F$3-1)</f>
        <v>2.05065809437475E-005</v>
      </c>
      <c r="T81" s="2" t="n">
        <v>0.000139601352231263</v>
      </c>
      <c r="AC81" s="2" t="n">
        <v>2.91327979876238E-005</v>
      </c>
      <c r="AL81" s="2" t="n">
        <v>1.45792966997896E-005</v>
      </c>
      <c r="AU81" s="2" t="n">
        <v>8.60925222170519E-006</v>
      </c>
      <c r="BD81" s="2" t="n">
        <v>6.78659820886667E-006</v>
      </c>
      <c r="BQ81" s="2" t="n">
        <f aca="false">AVERAGE(BQ46:BQ80)</f>
        <v>0.0113037003599791</v>
      </c>
      <c r="BT81" s="6" t="n">
        <f aca="false">SUM(BT46:BT80)/(35*2*BQ81)</f>
        <v>0.00111305080949573</v>
      </c>
      <c r="BZ81" s="2" t="n">
        <f aca="false">AVERAGE(BZ46:BZ80)</f>
        <v>0.00997258260995517</v>
      </c>
      <c r="CC81" s="6" t="n">
        <f aca="false">SUM(CC46:CC80)/(35*2*BZ81)</f>
        <v>0.00134805566710946</v>
      </c>
      <c r="CI81" s="2" t="n">
        <f aca="false">AVERAGE(CI46:CI80)</f>
        <v>0.00899276737639908</v>
      </c>
      <c r="CL81" s="6" t="n">
        <f aca="false">SUM(CL46:CL80)/(35*2*CI81)</f>
        <v>0.000904636077172765</v>
      </c>
      <c r="CR81" s="2" t="n">
        <f aca="false">AVERAGE(CR46:CR80)</f>
        <v>0.00824210382887054</v>
      </c>
      <c r="CU81" s="6" t="n">
        <f aca="false">SUM(CU46:CU80)/(35*2*CR81)</f>
        <v>0.000795419669334184</v>
      </c>
      <c r="DA81" s="2" t="n">
        <f aca="false">AVERAGE(DA46:DA80)</f>
        <v>0.00764642285895006</v>
      </c>
      <c r="DD81" s="6" t="n">
        <f aca="false">SUM(DD46:DD80)/(35*2*DA81)</f>
        <v>0.000714608474415684</v>
      </c>
    </row>
    <row r="82" customFormat="false" ht="12.8" hidden="false" customHeight="false" outlineLevel="0" collapsed="false">
      <c r="D82" s="0" t="n">
        <f aca="false">POWER(B82-$C$3, 2)/($F$3-1)</f>
        <v>2.05065809437475E-005</v>
      </c>
      <c r="BQ82" s="2"/>
      <c r="BZ82" s="2"/>
      <c r="CI82" s="2"/>
      <c r="CR82" s="2"/>
      <c r="DA82" s="2"/>
    </row>
    <row r="83" customFormat="false" ht="12.8" hidden="false" customHeight="false" outlineLevel="0" collapsed="false">
      <c r="D83" s="0" t="n">
        <f aca="false">POWER(B83-$C$3, 2)/($F$3-1)</f>
        <v>2.05065809437475E-005</v>
      </c>
    </row>
    <row r="84" customFormat="false" ht="12.8" hidden="false" customHeight="false" outlineLevel="0" collapsed="false">
      <c r="D84" s="0" t="n">
        <f aca="false">POWER(B84-$C$3, 2)/($F$3-1)</f>
        <v>2.05065809437475E-005</v>
      </c>
    </row>
    <row r="85" customFormat="false" ht="12.8" hidden="false" customHeight="false" outlineLevel="0" collapsed="false">
      <c r="D85" s="0" t="n">
        <f aca="false">POWER(B85-$C$3, 2)/($F$3-1)</f>
        <v>2.05065809437475E-005</v>
      </c>
      <c r="BQ85" s="2"/>
      <c r="BR85" s="2"/>
    </row>
    <row r="86" customFormat="false" ht="12.8" hidden="false" customHeight="false" outlineLevel="0" collapsed="false">
      <c r="D86" s="0" t="n">
        <f aca="false">POWER(B86-$C$3, 2)/($F$3-1)</f>
        <v>2.05065809437475E-005</v>
      </c>
      <c r="BQ86" s="2"/>
      <c r="BR86" s="2"/>
    </row>
    <row r="87" customFormat="false" ht="12.8" hidden="false" customHeight="false" outlineLevel="0" collapsed="false">
      <c r="D87" s="0" t="n">
        <f aca="false">POWER(B87-$C$3, 2)/($F$3-1)</f>
        <v>2.05065809437475E-005</v>
      </c>
      <c r="BQ87" s="2"/>
      <c r="BR87" s="2"/>
    </row>
    <row r="88" customFormat="false" ht="12.8" hidden="false" customHeight="false" outlineLevel="0" collapsed="false">
      <c r="D88" s="0" t="n">
        <f aca="false">POWER(B88-$C$3, 2)/($F$3-1)</f>
        <v>2.05065809437475E-005</v>
      </c>
      <c r="BQ88" s="2"/>
      <c r="BR88" s="2"/>
    </row>
    <row r="89" customFormat="false" ht="12.8" hidden="false" customHeight="false" outlineLevel="0" collapsed="false">
      <c r="D89" s="0" t="n">
        <f aca="false">POWER(B89-$C$3, 2)/($F$3-1)</f>
        <v>2.05065809437475E-005</v>
      </c>
      <c r="BQ89" s="2"/>
      <c r="BR89" s="2"/>
    </row>
    <row r="90" customFormat="false" ht="12.8" hidden="false" customHeight="false" outlineLevel="0" collapsed="false">
      <c r="D90" s="0" t="n">
        <f aca="false">POWER(B90-$C$3, 2)/($F$3-1)</f>
        <v>2.05065809437475E-005</v>
      </c>
      <c r="BQ90" s="2"/>
      <c r="BR90" s="2"/>
    </row>
    <row r="91" customFormat="false" ht="12.8" hidden="false" customHeight="false" outlineLevel="0" collapsed="false">
      <c r="D91" s="0" t="n">
        <f aca="false">POWER(B91-$C$3, 2)/($F$3-1)</f>
        <v>2.05065809437475E-005</v>
      </c>
      <c r="BQ91" s="2"/>
      <c r="BR91" s="2"/>
    </row>
    <row r="92" customFormat="false" ht="12.8" hidden="false" customHeight="false" outlineLevel="0" collapsed="false">
      <c r="D92" s="0" t="n">
        <f aca="false">POWER(B92-$C$3, 2)/($F$3-1)</f>
        <v>2.05065809437475E-005</v>
      </c>
      <c r="BQ92" s="2"/>
      <c r="BR92" s="2"/>
    </row>
    <row r="93" customFormat="false" ht="12.8" hidden="false" customHeight="false" outlineLevel="0" collapsed="false">
      <c r="D93" s="0" t="n">
        <f aca="false">POWER(B93-$C$3, 2)/($F$3-1)</f>
        <v>2.05065809437475E-005</v>
      </c>
      <c r="BQ93" s="2"/>
      <c r="BR93" s="2"/>
    </row>
    <row r="94" customFormat="false" ht="12.8" hidden="false" customHeight="false" outlineLevel="0" collapsed="false">
      <c r="D94" s="0" t="n">
        <f aca="false">POWER(B94-$C$3, 2)/($F$3-1)</f>
        <v>2.05065809437475E-005</v>
      </c>
      <c r="BQ94" s="2"/>
      <c r="BR94" s="2"/>
    </row>
    <row r="95" customFormat="false" ht="12.8" hidden="false" customHeight="false" outlineLevel="0" collapsed="false">
      <c r="D95" s="0" t="n">
        <f aca="false">POWER(B95-$C$3, 2)/($F$3-1)</f>
        <v>2.05065809437475E-005</v>
      </c>
      <c r="BQ95" s="2"/>
      <c r="BR95" s="2"/>
    </row>
    <row r="96" customFormat="false" ht="12.8" hidden="false" customHeight="false" outlineLevel="0" collapsed="false">
      <c r="D96" s="0" t="n">
        <f aca="false">POWER(B96-$C$3, 2)/($F$3-1)</f>
        <v>2.05065809437475E-005</v>
      </c>
      <c r="BQ96" s="2"/>
      <c r="BR96" s="2"/>
    </row>
    <row r="97" customFormat="false" ht="12.8" hidden="false" customHeight="false" outlineLevel="0" collapsed="false">
      <c r="D97" s="0" t="n">
        <f aca="false">POWER(B97-$C$3, 2)/($F$3-1)</f>
        <v>2.05065809437475E-005</v>
      </c>
      <c r="BQ97" s="2"/>
      <c r="BR97" s="2"/>
    </row>
    <row r="98" customFormat="false" ht="12.8" hidden="false" customHeight="false" outlineLevel="0" collapsed="false">
      <c r="D98" s="0" t="n">
        <f aca="false">POWER(B98-$C$3, 2)/($F$3-1)</f>
        <v>2.05065809437475E-005</v>
      </c>
      <c r="BQ98" s="2"/>
      <c r="BR98" s="2"/>
    </row>
    <row r="99" customFormat="false" ht="12.8" hidden="false" customHeight="false" outlineLevel="0" collapsed="false">
      <c r="D99" s="0" t="n">
        <f aca="false">POWER(B99-$C$3, 2)/($F$3-1)</f>
        <v>2.05065809437475E-005</v>
      </c>
      <c r="BQ99" s="2"/>
      <c r="BR99" s="2"/>
    </row>
    <row r="100" customFormat="false" ht="12.8" hidden="false" customHeight="false" outlineLevel="0" collapsed="false">
      <c r="D100" s="0" t="n">
        <f aca="false">POWER(B100-$C$3, 2)/($F$3-1)</f>
        <v>2.05065809437475E-005</v>
      </c>
      <c r="BQ100" s="2"/>
      <c r="BR100" s="2"/>
    </row>
    <row r="101" customFormat="false" ht="12.8" hidden="false" customHeight="false" outlineLevel="0" collapsed="false">
      <c r="D101" s="0" t="n">
        <f aca="false">POWER(B101-$C$3, 2)/($F$3-1)</f>
        <v>2.05065809437475E-005</v>
      </c>
      <c r="BQ101" s="2"/>
      <c r="BR101" s="2"/>
    </row>
    <row r="102" customFormat="false" ht="12.8" hidden="false" customHeight="false" outlineLevel="0" collapsed="false">
      <c r="D102" s="0" t="n">
        <f aca="false">POWER(B102-$C$3, 2)/($F$3-1)</f>
        <v>2.05065809437475E-005</v>
      </c>
      <c r="BQ102" s="2"/>
      <c r="BR102" s="2"/>
    </row>
    <row r="103" customFormat="false" ht="12.8" hidden="false" customHeight="false" outlineLevel="0" collapsed="false">
      <c r="D103" s="0" t="n">
        <f aca="false">POWER(B103-$C$3, 2)/($F$3-1)</f>
        <v>2.05065809437475E-005</v>
      </c>
      <c r="BQ103" s="2"/>
      <c r="BR103" s="2"/>
    </row>
    <row r="104" customFormat="false" ht="12.8" hidden="false" customHeight="false" outlineLevel="0" collapsed="false">
      <c r="BQ104" s="2"/>
      <c r="BR104" s="2"/>
    </row>
    <row r="105" customFormat="false" ht="12.8" hidden="false" customHeight="false" outlineLevel="0" collapsed="false">
      <c r="BQ105" s="2"/>
      <c r="BR105" s="2"/>
    </row>
    <row r="106" customFormat="false" ht="12.8" hidden="false" customHeight="false" outlineLevel="0" collapsed="false">
      <c r="BQ106" s="2"/>
      <c r="BR106" s="2"/>
    </row>
    <row r="107" customFormat="false" ht="12.8" hidden="false" customHeight="false" outlineLevel="0" collapsed="false">
      <c r="BQ107" s="2"/>
      <c r="BR107" s="2"/>
    </row>
    <row r="108" customFormat="false" ht="12.8" hidden="false" customHeight="false" outlineLevel="0" collapsed="false">
      <c r="BQ108" s="2"/>
      <c r="BR108" s="2"/>
    </row>
    <row r="109" customFormat="false" ht="12.8" hidden="false" customHeight="false" outlineLevel="0" collapsed="false">
      <c r="BQ109" s="2"/>
      <c r="BR109" s="2"/>
    </row>
    <row r="110" customFormat="false" ht="12.8" hidden="false" customHeight="false" outlineLevel="0" collapsed="false">
      <c r="BQ110" s="2"/>
      <c r="BR110" s="2"/>
    </row>
    <row r="111" customFormat="false" ht="12.8" hidden="false" customHeight="false" outlineLevel="0" collapsed="false">
      <c r="BQ111" s="2"/>
      <c r="BR111" s="2"/>
    </row>
    <row r="112" customFormat="false" ht="12.8" hidden="false" customHeight="false" outlineLevel="0" collapsed="false">
      <c r="BQ112" s="2"/>
      <c r="BR112" s="2"/>
    </row>
    <row r="113" customFormat="false" ht="12.8" hidden="false" customHeight="false" outlineLevel="0" collapsed="false">
      <c r="BQ113" s="2"/>
      <c r="BR113" s="2"/>
    </row>
    <row r="114" customFormat="false" ht="12.8" hidden="false" customHeight="false" outlineLevel="0" collapsed="false">
      <c r="BQ114" s="2"/>
      <c r="BR114" s="2"/>
    </row>
    <row r="115" customFormat="false" ht="12.8" hidden="false" customHeight="false" outlineLevel="0" collapsed="false">
      <c r="BQ115" s="2"/>
      <c r="BR115" s="2"/>
    </row>
    <row r="116" customFormat="false" ht="12.8" hidden="false" customHeight="false" outlineLevel="0" collapsed="false">
      <c r="BQ116" s="2"/>
      <c r="BR116" s="2"/>
    </row>
    <row r="117" customFormat="false" ht="12.8" hidden="false" customHeight="false" outlineLevel="0" collapsed="false">
      <c r="BQ117" s="2"/>
      <c r="BR117" s="2"/>
    </row>
    <row r="118" customFormat="false" ht="12.8" hidden="false" customHeight="false" outlineLevel="0" collapsed="false">
      <c r="BQ118" s="2"/>
      <c r="BR118" s="2"/>
    </row>
    <row r="119" customFormat="false" ht="12.8" hidden="false" customHeight="false" outlineLevel="0" collapsed="false">
      <c r="BQ119" s="2"/>
      <c r="BR119" s="2"/>
    </row>
    <row r="120" customFormat="false" ht="12.8" hidden="false" customHeight="false" outlineLevel="0" collapsed="false">
      <c r="BR120" s="6"/>
    </row>
    <row r="124" customFormat="false" ht="12.8" hidden="false" customHeight="false" outlineLevel="0" collapsed="false">
      <c r="BJ124" s="0" t="s">
        <v>10</v>
      </c>
      <c r="BK124" s="0" t="s">
        <v>11</v>
      </c>
      <c r="BL124" s="0" t="s">
        <v>12</v>
      </c>
      <c r="BM124" s="0" t="s">
        <v>13</v>
      </c>
      <c r="BN124" s="0" t="s">
        <v>14</v>
      </c>
      <c r="BO124" s="0" t="s">
        <v>15</v>
      </c>
      <c r="BU124" s="0" t="s">
        <v>10</v>
      </c>
      <c r="BV124" s="0" t="s">
        <v>11</v>
      </c>
      <c r="BW124" s="0" t="s">
        <v>12</v>
      </c>
      <c r="BX124" s="0" t="s">
        <v>13</v>
      </c>
      <c r="BY124" s="0" t="s">
        <v>14</v>
      </c>
      <c r="BZ124" s="0" t="s">
        <v>15</v>
      </c>
    </row>
    <row r="125" customFormat="false" ht="12.8" hidden="false" customHeight="false" outlineLevel="0" collapsed="false">
      <c r="BJ125" s="0" t="s">
        <v>76</v>
      </c>
      <c r="BK125" s="0" t="s">
        <v>35</v>
      </c>
      <c r="BL125" s="0" t="s">
        <v>55</v>
      </c>
      <c r="BM125" s="0" t="s">
        <v>23</v>
      </c>
      <c r="BN125" s="0" t="s">
        <v>24</v>
      </c>
      <c r="BO125" s="0" t="n">
        <v>0.01127391497185</v>
      </c>
      <c r="BU125" s="0" t="s">
        <v>76</v>
      </c>
      <c r="BV125" s="0" t="s">
        <v>36</v>
      </c>
      <c r="BW125" s="0" t="s">
        <v>55</v>
      </c>
      <c r="BX125" s="0" t="s">
        <v>23</v>
      </c>
      <c r="BY125" s="0" t="s">
        <v>24</v>
      </c>
      <c r="BZ125" s="0" t="n">
        <v>0.0099499844333226</v>
      </c>
    </row>
    <row r="126" customFormat="false" ht="12.8" hidden="false" customHeight="false" outlineLevel="0" collapsed="false">
      <c r="BJ126" s="0" t="s">
        <v>76</v>
      </c>
      <c r="BK126" s="0" t="s">
        <v>35</v>
      </c>
      <c r="BL126" s="0" t="s">
        <v>61</v>
      </c>
      <c r="BM126" s="0" t="s">
        <v>23</v>
      </c>
      <c r="BN126" s="0" t="s">
        <v>24</v>
      </c>
      <c r="BO126" s="0" t="n">
        <v>0.011312445497702</v>
      </c>
      <c r="BU126" s="0" t="s">
        <v>76</v>
      </c>
      <c r="BV126" s="0" t="s">
        <v>36</v>
      </c>
      <c r="BW126" s="0" t="s">
        <v>61</v>
      </c>
      <c r="BX126" s="0" t="s">
        <v>23</v>
      </c>
      <c r="BY126" s="0" t="s">
        <v>24</v>
      </c>
      <c r="BZ126" s="0" t="n">
        <v>0.0099785839301629</v>
      </c>
    </row>
    <row r="127" customFormat="false" ht="12.8" hidden="false" customHeight="false" outlineLevel="0" collapsed="false">
      <c r="BJ127" s="0" t="s">
        <v>76</v>
      </c>
      <c r="BK127" s="0" t="s">
        <v>35</v>
      </c>
      <c r="BL127" s="0" t="s">
        <v>37</v>
      </c>
      <c r="BM127" s="0" t="s">
        <v>23</v>
      </c>
      <c r="BN127" s="0" t="s">
        <v>24</v>
      </c>
      <c r="BO127" s="0" t="n">
        <v>0.011277003292677</v>
      </c>
      <c r="BU127" s="0" t="s">
        <v>76</v>
      </c>
      <c r="BV127" s="0" t="s">
        <v>36</v>
      </c>
      <c r="BW127" s="0" t="s">
        <v>65</v>
      </c>
      <c r="BX127" s="0" t="s">
        <v>23</v>
      </c>
      <c r="BY127" s="0" t="s">
        <v>24</v>
      </c>
      <c r="BZ127" s="0" t="n">
        <v>0.0099913313646151</v>
      </c>
    </row>
    <row r="128" customFormat="false" ht="12.8" hidden="false" customHeight="false" outlineLevel="0" collapsed="false">
      <c r="BJ128" s="0" t="s">
        <v>76</v>
      </c>
      <c r="BK128" s="0" t="s">
        <v>35</v>
      </c>
      <c r="BL128" s="0" t="s">
        <v>34</v>
      </c>
      <c r="BM128" s="0" t="s">
        <v>23</v>
      </c>
      <c r="BN128" s="0" t="s">
        <v>24</v>
      </c>
      <c r="BO128" s="0" t="n">
        <v>0.011288873133515</v>
      </c>
      <c r="BU128" s="0" t="s">
        <v>76</v>
      </c>
      <c r="BV128" s="0" t="s">
        <v>36</v>
      </c>
      <c r="BW128" s="0" t="s">
        <v>56</v>
      </c>
      <c r="BX128" s="0" t="s">
        <v>23</v>
      </c>
      <c r="BY128" s="0" t="s">
        <v>24</v>
      </c>
      <c r="BZ128" s="0" t="n">
        <v>0.0099772954028626</v>
      </c>
    </row>
    <row r="129" customFormat="false" ht="12.8" hidden="false" customHeight="false" outlineLevel="0" collapsed="false">
      <c r="BJ129" s="0" t="s">
        <v>76</v>
      </c>
      <c r="BK129" s="0" t="s">
        <v>35</v>
      </c>
      <c r="BL129" s="0" t="s">
        <v>50</v>
      </c>
      <c r="BM129" s="0" t="s">
        <v>23</v>
      </c>
      <c r="BN129" s="0" t="s">
        <v>24</v>
      </c>
      <c r="BO129" s="0" t="n">
        <v>0.011287263767605</v>
      </c>
      <c r="BU129" s="0" t="s">
        <v>76</v>
      </c>
      <c r="BV129" s="0" t="s">
        <v>36</v>
      </c>
      <c r="BW129" s="0" t="s">
        <v>51</v>
      </c>
      <c r="BX129" s="0" t="s">
        <v>23</v>
      </c>
      <c r="BY129" s="0" t="s">
        <v>24</v>
      </c>
      <c r="BZ129" s="0" t="n">
        <v>0.0099746998618369</v>
      </c>
    </row>
    <row r="130" customFormat="false" ht="12.8" hidden="false" customHeight="false" outlineLevel="0" collapsed="false">
      <c r="BJ130" s="0" t="s">
        <v>76</v>
      </c>
      <c r="BK130" s="0" t="s">
        <v>35</v>
      </c>
      <c r="BL130" s="0" t="s">
        <v>65</v>
      </c>
      <c r="BM130" s="0" t="s">
        <v>23</v>
      </c>
      <c r="BN130" s="0" t="s">
        <v>24</v>
      </c>
      <c r="BO130" s="0" t="n">
        <v>0.011324870193528</v>
      </c>
      <c r="BU130" s="0" t="s">
        <v>76</v>
      </c>
      <c r="BV130" s="0" t="s">
        <v>36</v>
      </c>
      <c r="BW130" s="0" t="s">
        <v>52</v>
      </c>
      <c r="BX130" s="0" t="s">
        <v>23</v>
      </c>
      <c r="BY130" s="0" t="s">
        <v>24</v>
      </c>
      <c r="BZ130" s="0" t="n">
        <v>0.0099712798706998</v>
      </c>
    </row>
    <row r="131" customFormat="false" ht="12.8" hidden="false" customHeight="false" outlineLevel="0" collapsed="false">
      <c r="BJ131" s="0" t="s">
        <v>76</v>
      </c>
      <c r="BK131" s="0" t="s">
        <v>35</v>
      </c>
      <c r="BL131" s="0" t="s">
        <v>51</v>
      </c>
      <c r="BM131" s="0" t="s">
        <v>23</v>
      </c>
      <c r="BN131" s="0" t="s">
        <v>24</v>
      </c>
      <c r="BO131" s="0" t="n">
        <v>0.011287322776903</v>
      </c>
      <c r="BU131" s="0" t="s">
        <v>76</v>
      </c>
      <c r="BV131" s="0" t="s">
        <v>36</v>
      </c>
      <c r="BW131" s="0" t="s">
        <v>30</v>
      </c>
      <c r="BX131" s="0" t="s">
        <v>23</v>
      </c>
      <c r="BY131" s="0" t="s">
        <v>24</v>
      </c>
      <c r="BZ131" s="0" t="n">
        <v>0.0099743801806679</v>
      </c>
    </row>
    <row r="132" customFormat="false" ht="12.8" hidden="false" customHeight="false" outlineLevel="0" collapsed="false">
      <c r="BJ132" s="0" t="s">
        <v>76</v>
      </c>
      <c r="BK132" s="0" t="s">
        <v>35</v>
      </c>
      <c r="BL132" s="0" t="s">
        <v>41</v>
      </c>
      <c r="BM132" s="0" t="s">
        <v>23</v>
      </c>
      <c r="BN132" s="0" t="s">
        <v>24</v>
      </c>
      <c r="BO132" s="0" t="n">
        <v>0.011303880187745</v>
      </c>
      <c r="BU132" s="0" t="s">
        <v>76</v>
      </c>
      <c r="BV132" s="0" t="s">
        <v>36</v>
      </c>
      <c r="BW132" s="0" t="s">
        <v>43</v>
      </c>
      <c r="BX132" s="0" t="s">
        <v>23</v>
      </c>
      <c r="BY132" s="0" t="s">
        <v>24</v>
      </c>
      <c r="BZ132" s="0" t="n">
        <v>0.0099719441079792</v>
      </c>
    </row>
    <row r="133" customFormat="false" ht="12.8" hidden="false" customHeight="false" outlineLevel="0" collapsed="false">
      <c r="BJ133" s="0" t="s">
        <v>76</v>
      </c>
      <c r="BK133" s="0" t="s">
        <v>35</v>
      </c>
      <c r="BL133" s="0" t="s">
        <v>30</v>
      </c>
      <c r="BM133" s="0" t="s">
        <v>23</v>
      </c>
      <c r="BN133" s="0" t="s">
        <v>24</v>
      </c>
      <c r="BO133" s="0" t="n">
        <v>0.011305855624984</v>
      </c>
      <c r="BU133" s="0" t="s">
        <v>76</v>
      </c>
      <c r="BV133" s="0" t="s">
        <v>36</v>
      </c>
      <c r="BW133" s="0" t="s">
        <v>37</v>
      </c>
      <c r="BX133" s="0" t="s">
        <v>23</v>
      </c>
      <c r="BY133" s="0" t="s">
        <v>24</v>
      </c>
      <c r="BZ133" s="0" t="n">
        <v>0.0099535093990107</v>
      </c>
    </row>
    <row r="134" customFormat="false" ht="12.8" hidden="false" customHeight="false" outlineLevel="0" collapsed="false">
      <c r="BJ134" s="0" t="s">
        <v>76</v>
      </c>
      <c r="BK134" s="0" t="s">
        <v>35</v>
      </c>
      <c r="BL134" s="0" t="s">
        <v>22</v>
      </c>
      <c r="BM134" s="0" t="s">
        <v>23</v>
      </c>
      <c r="BN134" s="0" t="s">
        <v>24</v>
      </c>
      <c r="BO134" s="0" t="n">
        <v>0.011327658044692</v>
      </c>
      <c r="BU134" s="0" t="s">
        <v>76</v>
      </c>
      <c r="BV134" s="0" t="s">
        <v>36</v>
      </c>
      <c r="BW134" s="0" t="s">
        <v>41</v>
      </c>
      <c r="BX134" s="0" t="s">
        <v>23</v>
      </c>
      <c r="BY134" s="0" t="s">
        <v>24</v>
      </c>
      <c r="BZ134" s="0" t="n">
        <v>0.0099824927282845</v>
      </c>
    </row>
    <row r="135" customFormat="false" ht="12.8" hidden="false" customHeight="false" outlineLevel="0" collapsed="false">
      <c r="BJ135" s="0" t="s">
        <v>76</v>
      </c>
      <c r="BK135" s="0" t="s">
        <v>35</v>
      </c>
      <c r="BL135" s="0" t="s">
        <v>70</v>
      </c>
      <c r="BM135" s="0" t="s">
        <v>23</v>
      </c>
      <c r="BN135" s="0" t="s">
        <v>24</v>
      </c>
      <c r="BO135" s="0" t="n">
        <v>0.011319925944401</v>
      </c>
      <c r="BU135" s="0" t="s">
        <v>76</v>
      </c>
      <c r="BV135" s="0" t="s">
        <v>36</v>
      </c>
      <c r="BW135" s="0" t="s">
        <v>50</v>
      </c>
      <c r="BX135" s="0" t="s">
        <v>23</v>
      </c>
      <c r="BY135" s="0" t="s">
        <v>24</v>
      </c>
      <c r="BZ135" s="0" t="n">
        <v>0.0099674919793587</v>
      </c>
    </row>
    <row r="136" customFormat="false" ht="12.8" hidden="false" customHeight="false" outlineLevel="0" collapsed="false">
      <c r="BJ136" s="0" t="s">
        <v>76</v>
      </c>
      <c r="BK136" s="0" t="s">
        <v>35</v>
      </c>
      <c r="BL136" s="0" t="s">
        <v>33</v>
      </c>
      <c r="BM136" s="0" t="s">
        <v>23</v>
      </c>
      <c r="BN136" s="0" t="s">
        <v>24</v>
      </c>
      <c r="BO136" s="0" t="n">
        <v>0.011328863545651</v>
      </c>
      <c r="BU136" s="0" t="s">
        <v>76</v>
      </c>
      <c r="BV136" s="0" t="s">
        <v>36</v>
      </c>
      <c r="BW136" s="0" t="s">
        <v>32</v>
      </c>
      <c r="BX136" s="0" t="s">
        <v>23</v>
      </c>
      <c r="BY136" s="0" t="s">
        <v>24</v>
      </c>
      <c r="BZ136" s="0" t="n">
        <v>0.009972476134592</v>
      </c>
    </row>
    <row r="137" customFormat="false" ht="12.8" hidden="false" customHeight="false" outlineLevel="0" collapsed="false">
      <c r="BJ137" s="0" t="s">
        <v>76</v>
      </c>
      <c r="BK137" s="0" t="s">
        <v>35</v>
      </c>
      <c r="BL137" s="0" t="s">
        <v>32</v>
      </c>
      <c r="BM137" s="0" t="s">
        <v>23</v>
      </c>
      <c r="BN137" s="0" t="s">
        <v>24</v>
      </c>
      <c r="BO137" s="0" t="n">
        <v>0.011296956681201</v>
      </c>
      <c r="BU137" s="0" t="s">
        <v>76</v>
      </c>
      <c r="BV137" s="0" t="s">
        <v>36</v>
      </c>
      <c r="BW137" s="0" t="s">
        <v>31</v>
      </c>
      <c r="BX137" s="0" t="s">
        <v>23</v>
      </c>
      <c r="BY137" s="0" t="s">
        <v>24</v>
      </c>
      <c r="BZ137" s="0" t="n">
        <v>0.0099667878041174</v>
      </c>
    </row>
    <row r="138" customFormat="false" ht="12.8" hidden="false" customHeight="false" outlineLevel="0" collapsed="false">
      <c r="BJ138" s="0" t="s">
        <v>76</v>
      </c>
      <c r="BK138" s="0" t="s">
        <v>35</v>
      </c>
      <c r="BL138" s="0" t="s">
        <v>31</v>
      </c>
      <c r="BM138" s="0" t="s">
        <v>23</v>
      </c>
      <c r="BN138" s="0" t="s">
        <v>24</v>
      </c>
      <c r="BO138" s="0" t="n">
        <v>0.011291735625254</v>
      </c>
      <c r="BU138" s="0" t="s">
        <v>76</v>
      </c>
      <c r="BV138" s="0" t="s">
        <v>36</v>
      </c>
      <c r="BW138" s="0" t="s">
        <v>22</v>
      </c>
      <c r="BX138" s="0" t="s">
        <v>23</v>
      </c>
      <c r="BY138" s="0" t="s">
        <v>24</v>
      </c>
      <c r="BZ138" s="0" t="n">
        <v>0.0099828384453953</v>
      </c>
    </row>
    <row r="139" customFormat="false" ht="12.8" hidden="false" customHeight="false" outlineLevel="0" collapsed="false">
      <c r="BJ139" s="0" t="s">
        <v>76</v>
      </c>
      <c r="BK139" s="0" t="s">
        <v>35</v>
      </c>
      <c r="BL139" s="0" t="s">
        <v>71</v>
      </c>
      <c r="BM139" s="0" t="s">
        <v>23</v>
      </c>
      <c r="BN139" s="0" t="s">
        <v>24</v>
      </c>
      <c r="BO139" s="0" t="n">
        <v>0.011297135541216</v>
      </c>
      <c r="BU139" s="0" t="s">
        <v>76</v>
      </c>
      <c r="BV139" s="0" t="s">
        <v>36</v>
      </c>
      <c r="BW139" s="0" t="s">
        <v>72</v>
      </c>
      <c r="BX139" s="0" t="s">
        <v>23</v>
      </c>
      <c r="BY139" s="0" t="s">
        <v>24</v>
      </c>
      <c r="BZ139" s="0" t="n">
        <v>0.0099868371490524</v>
      </c>
    </row>
    <row r="140" customFormat="false" ht="12.8" hidden="false" customHeight="false" outlineLevel="0" collapsed="false">
      <c r="BJ140" s="0" t="s">
        <v>76</v>
      </c>
      <c r="BK140" s="0" t="s">
        <v>35</v>
      </c>
      <c r="BL140" s="0" t="s">
        <v>72</v>
      </c>
      <c r="BM140" s="0" t="s">
        <v>23</v>
      </c>
      <c r="BN140" s="0" t="s">
        <v>24</v>
      </c>
      <c r="BO140" s="0" t="n">
        <v>0.011324607383106</v>
      </c>
      <c r="BU140" s="0" t="s">
        <v>76</v>
      </c>
      <c r="BV140" s="0" t="s">
        <v>36</v>
      </c>
      <c r="BW140" s="0" t="s">
        <v>71</v>
      </c>
      <c r="BX140" s="0" t="s">
        <v>23</v>
      </c>
      <c r="BY140" s="0" t="s">
        <v>24</v>
      </c>
      <c r="BZ140" s="0" t="n">
        <v>0.0099630606917002</v>
      </c>
    </row>
    <row r="141" customFormat="false" ht="12.8" hidden="false" customHeight="false" outlineLevel="0" collapsed="false">
      <c r="BJ141" s="0" t="s">
        <v>76</v>
      </c>
      <c r="BK141" s="0" t="s">
        <v>35</v>
      </c>
      <c r="BL141" s="0" t="s">
        <v>62</v>
      </c>
      <c r="BM141" s="0" t="s">
        <v>23</v>
      </c>
      <c r="BN141" s="0" t="s">
        <v>24</v>
      </c>
      <c r="BO141" s="0" t="n">
        <v>0.011287741209425</v>
      </c>
      <c r="BU141" s="0" t="s">
        <v>76</v>
      </c>
      <c r="BV141" s="0" t="s">
        <v>36</v>
      </c>
      <c r="BW141" s="0" t="s">
        <v>34</v>
      </c>
      <c r="BX141" s="0" t="s">
        <v>23</v>
      </c>
      <c r="BY141" s="0" t="s">
        <v>24</v>
      </c>
      <c r="BZ141" s="0" t="n">
        <v>0.0099594972944125</v>
      </c>
    </row>
    <row r="142" customFormat="false" ht="12.8" hidden="false" customHeight="false" outlineLevel="0" collapsed="false">
      <c r="BJ142" s="0" t="s">
        <v>76</v>
      </c>
      <c r="BK142" s="0" t="s">
        <v>35</v>
      </c>
      <c r="BL142" s="0" t="s">
        <v>54</v>
      </c>
      <c r="BM142" s="0" t="s">
        <v>23</v>
      </c>
      <c r="BN142" s="0" t="s">
        <v>24</v>
      </c>
      <c r="BO142" s="0" t="n">
        <v>0.011326831997566</v>
      </c>
      <c r="BU142" s="0" t="s">
        <v>76</v>
      </c>
      <c r="BV142" s="0" t="s">
        <v>36</v>
      </c>
      <c r="BW142" s="0" t="s">
        <v>62</v>
      </c>
      <c r="BX142" s="0" t="s">
        <v>23</v>
      </c>
      <c r="BY142" s="0" t="s">
        <v>24</v>
      </c>
      <c r="BZ142" s="0" t="n">
        <v>0.0099654143634638</v>
      </c>
    </row>
    <row r="143" customFormat="false" ht="12.8" hidden="false" customHeight="false" outlineLevel="0" collapsed="false">
      <c r="BJ143" s="0" t="s">
        <v>76</v>
      </c>
      <c r="BK143" s="0" t="s">
        <v>35</v>
      </c>
      <c r="BL143" s="0" t="s">
        <v>63</v>
      </c>
      <c r="BM143" s="0" t="s">
        <v>23</v>
      </c>
      <c r="BN143" s="0" t="s">
        <v>24</v>
      </c>
      <c r="BO143" s="0" t="n">
        <v>0.011326547890249</v>
      </c>
      <c r="BU143" s="0" t="s">
        <v>76</v>
      </c>
      <c r="BV143" s="0" t="s">
        <v>36</v>
      </c>
      <c r="BW143" s="0" t="s">
        <v>70</v>
      </c>
      <c r="BX143" s="0" t="s">
        <v>23</v>
      </c>
      <c r="BY143" s="0" t="s">
        <v>24</v>
      </c>
      <c r="BZ143" s="0" t="n">
        <v>0.0099769142884097</v>
      </c>
    </row>
    <row r="144" customFormat="false" ht="12.8" hidden="false" customHeight="false" outlineLevel="0" collapsed="false">
      <c r="BJ144" s="0" t="s">
        <v>76</v>
      </c>
      <c r="BK144" s="0" t="s">
        <v>35</v>
      </c>
      <c r="BL144" s="0" t="s">
        <v>59</v>
      </c>
      <c r="BM144" s="0" t="s">
        <v>23</v>
      </c>
      <c r="BN144" s="0" t="s">
        <v>24</v>
      </c>
      <c r="BO144" s="0" t="n">
        <v>0.011308411613411</v>
      </c>
      <c r="BU144" s="0" t="s">
        <v>76</v>
      </c>
      <c r="BV144" s="0" t="s">
        <v>36</v>
      </c>
      <c r="BW144" s="0" t="s">
        <v>54</v>
      </c>
      <c r="BX144" s="0" t="s">
        <v>23</v>
      </c>
      <c r="BY144" s="0" t="s">
        <v>24</v>
      </c>
      <c r="BZ144" s="0" t="n">
        <v>0.0099778608491469</v>
      </c>
    </row>
    <row r="145" customFormat="false" ht="12.8" hidden="false" customHeight="false" outlineLevel="0" collapsed="false">
      <c r="BJ145" s="0" t="s">
        <v>76</v>
      </c>
      <c r="BK145" s="0" t="s">
        <v>35</v>
      </c>
      <c r="BL145" s="0" t="s">
        <v>49</v>
      </c>
      <c r="BM145" s="0" t="s">
        <v>23</v>
      </c>
      <c r="BN145" s="0" t="s">
        <v>24</v>
      </c>
      <c r="BO145" s="0" t="n">
        <v>0.011286365046071</v>
      </c>
      <c r="BU145" s="0" t="s">
        <v>76</v>
      </c>
      <c r="BV145" s="0" t="s">
        <v>36</v>
      </c>
      <c r="BW145" s="0" t="s">
        <v>33</v>
      </c>
      <c r="BX145" s="0" t="s">
        <v>23</v>
      </c>
      <c r="BY145" s="0" t="s">
        <v>24</v>
      </c>
      <c r="BZ145" s="0" t="n">
        <v>0.0099886079545967</v>
      </c>
    </row>
    <row r="146" customFormat="false" ht="12.8" hidden="false" customHeight="false" outlineLevel="0" collapsed="false">
      <c r="BJ146" s="0" t="s">
        <v>76</v>
      </c>
      <c r="BK146" s="0" t="s">
        <v>35</v>
      </c>
      <c r="BL146" s="0" t="s">
        <v>57</v>
      </c>
      <c r="BM146" s="0" t="s">
        <v>23</v>
      </c>
      <c r="BN146" s="0" t="s">
        <v>24</v>
      </c>
      <c r="BO146" s="0" t="n">
        <v>0.011305291601939</v>
      </c>
      <c r="BU146" s="0" t="s">
        <v>76</v>
      </c>
      <c r="BV146" s="0" t="s">
        <v>36</v>
      </c>
      <c r="BW146" s="0" t="s">
        <v>59</v>
      </c>
      <c r="BX146" s="0" t="s">
        <v>23</v>
      </c>
      <c r="BY146" s="0" t="s">
        <v>24</v>
      </c>
      <c r="BZ146" s="0" t="n">
        <v>0.0099613978444592</v>
      </c>
    </row>
    <row r="147" customFormat="false" ht="12.8" hidden="false" customHeight="false" outlineLevel="0" collapsed="false">
      <c r="BJ147" s="0" t="s">
        <v>76</v>
      </c>
      <c r="BK147" s="0" t="s">
        <v>35</v>
      </c>
      <c r="BL147" s="0" t="s">
        <v>68</v>
      </c>
      <c r="BM147" s="0" t="s">
        <v>23</v>
      </c>
      <c r="BN147" s="0" t="s">
        <v>24</v>
      </c>
      <c r="BO147" s="0" t="n">
        <v>0.011285754536329</v>
      </c>
      <c r="BU147" s="0" t="s">
        <v>76</v>
      </c>
      <c r="BV147" s="0" t="s">
        <v>36</v>
      </c>
      <c r="BW147" s="0" t="s">
        <v>57</v>
      </c>
      <c r="BX147" s="0" t="s">
        <v>23</v>
      </c>
      <c r="BY147" s="0" t="s">
        <v>24</v>
      </c>
      <c r="BZ147" s="0" t="n">
        <v>0.0099645172899351</v>
      </c>
    </row>
    <row r="148" customFormat="false" ht="12.8" hidden="false" customHeight="false" outlineLevel="0" collapsed="false">
      <c r="BJ148" s="0" t="s">
        <v>76</v>
      </c>
      <c r="BK148" s="0" t="s">
        <v>35</v>
      </c>
      <c r="BL148" s="0" t="s">
        <v>60</v>
      </c>
      <c r="BM148" s="0" t="s">
        <v>23</v>
      </c>
      <c r="BN148" s="0" t="s">
        <v>24</v>
      </c>
      <c r="BO148" s="0" t="n">
        <v>0.011300598494152</v>
      </c>
      <c r="BU148" s="0" t="s">
        <v>76</v>
      </c>
      <c r="BV148" s="0" t="s">
        <v>36</v>
      </c>
      <c r="BW148" s="0" t="s">
        <v>49</v>
      </c>
      <c r="BX148" s="0" t="s">
        <v>23</v>
      </c>
      <c r="BY148" s="0" t="s">
        <v>24</v>
      </c>
      <c r="BZ148" s="0" t="n">
        <v>0.0099704162255152</v>
      </c>
    </row>
    <row r="149" customFormat="false" ht="12.8" hidden="false" customHeight="false" outlineLevel="0" collapsed="false">
      <c r="BJ149" s="0" t="s">
        <v>76</v>
      </c>
      <c r="BK149" s="0" t="s">
        <v>35</v>
      </c>
      <c r="BL149" s="0" t="s">
        <v>48</v>
      </c>
      <c r="BM149" s="0" t="s">
        <v>23</v>
      </c>
      <c r="BN149" s="0" t="s">
        <v>24</v>
      </c>
      <c r="BO149" s="0" t="n">
        <v>0.011323155057172</v>
      </c>
      <c r="BU149" s="0" t="s">
        <v>76</v>
      </c>
      <c r="BV149" s="0" t="s">
        <v>36</v>
      </c>
      <c r="BW149" s="0" t="s">
        <v>73</v>
      </c>
      <c r="BX149" s="0" t="s">
        <v>23</v>
      </c>
      <c r="BY149" s="0" t="s">
        <v>24</v>
      </c>
      <c r="BZ149" s="0" t="n">
        <v>0.0099689033394801</v>
      </c>
    </row>
    <row r="150" customFormat="false" ht="12.8" hidden="false" customHeight="false" outlineLevel="0" collapsed="false">
      <c r="BJ150" s="0" t="s">
        <v>76</v>
      </c>
      <c r="BK150" s="0" t="s">
        <v>35</v>
      </c>
      <c r="BL150" s="0" t="s">
        <v>73</v>
      </c>
      <c r="BM150" s="0" t="s">
        <v>23</v>
      </c>
      <c r="BN150" s="0" t="s">
        <v>24</v>
      </c>
      <c r="BO150" s="0" t="n">
        <v>0.011319285335086</v>
      </c>
      <c r="BU150" s="0" t="s">
        <v>76</v>
      </c>
      <c r="BV150" s="0" t="s">
        <v>36</v>
      </c>
      <c r="BW150" s="0" t="s">
        <v>66</v>
      </c>
      <c r="BX150" s="0" t="s">
        <v>23</v>
      </c>
      <c r="BY150" s="0" t="s">
        <v>24</v>
      </c>
      <c r="BZ150" s="0" t="n">
        <v>0.0099709032176772</v>
      </c>
    </row>
    <row r="151" customFormat="false" ht="12.8" hidden="false" customHeight="false" outlineLevel="0" collapsed="false">
      <c r="BJ151" s="0" t="s">
        <v>76</v>
      </c>
      <c r="BK151" s="0" t="s">
        <v>35</v>
      </c>
      <c r="BL151" s="0" t="s">
        <v>66</v>
      </c>
      <c r="BM151" s="0" t="s">
        <v>23</v>
      </c>
      <c r="BN151" s="0" t="s">
        <v>24</v>
      </c>
      <c r="BO151" s="0" t="n">
        <v>0.01130854572314</v>
      </c>
      <c r="BU151" s="0" t="s">
        <v>76</v>
      </c>
      <c r="BV151" s="0" t="s">
        <v>36</v>
      </c>
      <c r="BW151" s="0" t="s">
        <v>48</v>
      </c>
      <c r="BX151" s="0" t="s">
        <v>23</v>
      </c>
      <c r="BY151" s="0" t="s">
        <v>24</v>
      </c>
      <c r="BZ151" s="0" t="n">
        <v>0.0099994698029613</v>
      </c>
    </row>
    <row r="152" customFormat="false" ht="12.8" hidden="false" customHeight="false" outlineLevel="0" collapsed="false">
      <c r="BJ152" s="0" t="s">
        <v>76</v>
      </c>
      <c r="BK152" s="0" t="s">
        <v>35</v>
      </c>
      <c r="BL152" s="0" t="s">
        <v>64</v>
      </c>
      <c r="BM152" s="0" t="s">
        <v>23</v>
      </c>
      <c r="BN152" s="0" t="s">
        <v>24</v>
      </c>
      <c r="BO152" s="0" t="n">
        <v>0.011316002880751</v>
      </c>
      <c r="BU152" s="0" t="s">
        <v>76</v>
      </c>
      <c r="BV152" s="0" t="s">
        <v>36</v>
      </c>
      <c r="BW152" s="0" t="s">
        <v>63</v>
      </c>
      <c r="BX152" s="0" t="s">
        <v>23</v>
      </c>
      <c r="BY152" s="0" t="s">
        <v>24</v>
      </c>
      <c r="BZ152" s="0" t="n">
        <v>0.0099942943283199</v>
      </c>
    </row>
    <row r="153" customFormat="false" ht="12.8" hidden="false" customHeight="false" outlineLevel="0" collapsed="false">
      <c r="BJ153" s="0" t="s">
        <v>76</v>
      </c>
      <c r="BK153" s="0" t="s">
        <v>35</v>
      </c>
      <c r="BL153" s="0" t="s">
        <v>58</v>
      </c>
      <c r="BM153" s="0" t="s">
        <v>23</v>
      </c>
      <c r="BN153" s="0" t="s">
        <v>24</v>
      </c>
      <c r="BO153" s="0" t="n">
        <v>0.011288320068609</v>
      </c>
      <c r="BU153" s="0" t="s">
        <v>76</v>
      </c>
      <c r="BV153" s="0" t="s">
        <v>36</v>
      </c>
      <c r="BW153" s="0" t="s">
        <v>64</v>
      </c>
      <c r="BX153" s="0" t="s">
        <v>23</v>
      </c>
      <c r="BY153" s="0" t="s">
        <v>24</v>
      </c>
      <c r="BZ153" s="0" t="n">
        <v>0.009982360937977</v>
      </c>
    </row>
    <row r="154" customFormat="false" ht="12.8" hidden="false" customHeight="false" outlineLevel="0" collapsed="false">
      <c r="BJ154" s="0" t="s">
        <v>76</v>
      </c>
      <c r="BK154" s="0" t="s">
        <v>35</v>
      </c>
      <c r="BL154" s="0" t="s">
        <v>43</v>
      </c>
      <c r="BM154" s="0" t="s">
        <v>23</v>
      </c>
      <c r="BN154" s="0" t="s">
        <v>24</v>
      </c>
      <c r="BO154" s="0" t="n">
        <v>0.011301769407916</v>
      </c>
      <c r="BU154" s="0" t="s">
        <v>76</v>
      </c>
      <c r="BV154" s="0" t="s">
        <v>36</v>
      </c>
      <c r="BW154" s="0" t="s">
        <v>39</v>
      </c>
      <c r="BX154" s="0" t="s">
        <v>23</v>
      </c>
      <c r="BY154" s="0" t="s">
        <v>24</v>
      </c>
      <c r="BZ154" s="0" t="n">
        <v>0.0099607208668097</v>
      </c>
    </row>
    <row r="155" customFormat="false" ht="12.8" hidden="false" customHeight="false" outlineLevel="0" collapsed="false">
      <c r="BJ155" s="0" t="s">
        <v>76</v>
      </c>
      <c r="BK155" s="0" t="s">
        <v>35</v>
      </c>
      <c r="BL155" s="0" t="s">
        <v>39</v>
      </c>
      <c r="BM155" s="0" t="s">
        <v>23</v>
      </c>
      <c r="BN155" s="0" t="s">
        <v>24</v>
      </c>
      <c r="BO155" s="0" t="n">
        <v>0.011277969559691</v>
      </c>
      <c r="BU155" s="0" t="s">
        <v>76</v>
      </c>
      <c r="BV155" s="0" t="s">
        <v>36</v>
      </c>
      <c r="BW155" s="0" t="s">
        <v>67</v>
      </c>
      <c r="BX155" s="0" t="s">
        <v>23</v>
      </c>
      <c r="BY155" s="0" t="s">
        <v>24</v>
      </c>
      <c r="BZ155" s="0" t="n">
        <v>0.0099775852411817</v>
      </c>
    </row>
    <row r="156" customFormat="false" ht="12.8" hidden="false" customHeight="false" outlineLevel="0" collapsed="false">
      <c r="BJ156" s="0" t="s">
        <v>76</v>
      </c>
      <c r="BK156" s="0" t="s">
        <v>35</v>
      </c>
      <c r="BL156" s="0" t="s">
        <v>52</v>
      </c>
      <c r="BM156" s="0" t="s">
        <v>23</v>
      </c>
      <c r="BN156" s="0" t="s">
        <v>24</v>
      </c>
      <c r="BO156" s="0" t="n">
        <v>0.011289691753199</v>
      </c>
      <c r="BU156" s="0" t="s">
        <v>76</v>
      </c>
      <c r="BV156" s="0" t="s">
        <v>36</v>
      </c>
      <c r="BW156" s="0" t="s">
        <v>68</v>
      </c>
      <c r="BX156" s="0" t="s">
        <v>23</v>
      </c>
      <c r="BY156" s="0" t="s">
        <v>24</v>
      </c>
      <c r="BZ156" s="0" t="n">
        <v>0.0099606934623764</v>
      </c>
    </row>
    <row r="157" customFormat="false" ht="12.8" hidden="false" customHeight="false" outlineLevel="0" collapsed="false">
      <c r="BJ157" s="0" t="s">
        <v>76</v>
      </c>
      <c r="BK157" s="0" t="s">
        <v>35</v>
      </c>
      <c r="BL157" s="0" t="s">
        <v>27</v>
      </c>
      <c r="BM157" s="0" t="s">
        <v>23</v>
      </c>
      <c r="BN157" s="0" t="s">
        <v>24</v>
      </c>
      <c r="BO157" s="0" t="n">
        <v>0.011314117715063</v>
      </c>
      <c r="BU157" s="0" t="s">
        <v>76</v>
      </c>
      <c r="BV157" s="0" t="s">
        <v>36</v>
      </c>
      <c r="BW157" s="0" t="s">
        <v>60</v>
      </c>
      <c r="BX157" s="0" t="s">
        <v>23</v>
      </c>
      <c r="BY157" s="0" t="s">
        <v>24</v>
      </c>
      <c r="BZ157" s="0" t="n">
        <v>0.0099669743475403</v>
      </c>
    </row>
    <row r="158" customFormat="false" ht="12.8" hidden="false" customHeight="false" outlineLevel="0" collapsed="false">
      <c r="BJ158" s="0" t="s">
        <v>76</v>
      </c>
      <c r="BK158" s="0" t="s">
        <v>35</v>
      </c>
      <c r="BL158" s="0" t="s">
        <v>67</v>
      </c>
      <c r="BM158" s="0" t="s">
        <v>23</v>
      </c>
      <c r="BN158" s="0" t="s">
        <v>24</v>
      </c>
      <c r="BO158" s="0" t="n">
        <v>0.011312244393387</v>
      </c>
      <c r="BU158" s="0" t="s">
        <v>76</v>
      </c>
      <c r="BV158" s="0" t="s">
        <v>36</v>
      </c>
      <c r="BW158" s="0" t="s">
        <v>58</v>
      </c>
      <c r="BX158" s="0" t="s">
        <v>23</v>
      </c>
      <c r="BY158" s="0" t="s">
        <v>24</v>
      </c>
      <c r="BZ158" s="0" t="n">
        <v>0.009947163103261</v>
      </c>
    </row>
    <row r="159" customFormat="false" ht="12.8" hidden="false" customHeight="false" outlineLevel="0" collapsed="false">
      <c r="BJ159" s="0" t="s">
        <v>76</v>
      </c>
      <c r="BK159" s="0" t="s">
        <v>35</v>
      </c>
      <c r="BL159" s="0" t="s">
        <v>56</v>
      </c>
      <c r="BM159" s="0" t="s">
        <v>23</v>
      </c>
      <c r="BN159" s="0" t="s">
        <v>24</v>
      </c>
      <c r="BO159" s="0" t="n">
        <v>0.011302556104081</v>
      </c>
      <c r="BU159" s="0" t="s">
        <v>76</v>
      </c>
      <c r="BV159" s="0" t="s">
        <v>36</v>
      </c>
      <c r="BW159" s="0" t="s">
        <v>27</v>
      </c>
      <c r="BX159" s="0" t="s">
        <v>23</v>
      </c>
      <c r="BY159" s="0" t="s">
        <v>24</v>
      </c>
      <c r="BZ159" s="0" t="n">
        <v>0.0099817031072489</v>
      </c>
    </row>
  </sheetData>
  <mergeCells count="2">
    <mergeCell ref="DJ7:DJ11"/>
    <mergeCell ref="DJ17:DJ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2021-01-29T21:29:47Z</dcterms:modified>
  <cp:revision>86</cp:revision>
  <dc:subject/>
  <dc:title/>
</cp:coreProperties>
</file>