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19(Аналитика)\ИСХОДНЫЕ ДАННЫЕ\Годовой рейтинг\"/>
    </mc:Choice>
  </mc:AlternateContent>
  <xr:revisionPtr revIDLastSave="0" documentId="13_ncr:1_{ABD51A89-CA02-4C66-9703-4245BE6DEB68}" xr6:coauthVersionLast="47" xr6:coauthVersionMax="47" xr10:uidLastSave="{00000000-0000-0000-0000-000000000000}"/>
  <bookViews>
    <workbookView xWindow="-120" yWindow="-120" windowWidth="28110" windowHeight="16440" xr2:uid="{E8D1E424-7EA6-4A9B-8343-0B4916DDC561}"/>
  </bookViews>
  <sheets>
    <sheet name="Руководители_регионов" sheetId="1" r:id="rId1"/>
  </sheets>
  <definedNames>
    <definedName name="ExternalData_1" localSheetId="0" hidden="1">Руководители_регионов!$B$14:$F$21</definedName>
    <definedName name="ExternalData_2" localSheetId="0" hidden="1">Руководители_регионов!$B$25:$H$32</definedName>
    <definedName name="ExternalData_3" localSheetId="0" hidden="1">Руководители_регионов!$B$36:$E$43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ТГ_руководители-3db497d6-6afd-4208-a58b-657785cf8e99" name="ТГ_руководители" connection="Запрос — ТГ_руководители"/>
          <x15:modelTable id="Динамика_руководители-29958ebc-3f9e-40b9-9ee9-54c7913d50f7" name="Динамика_руководители" connection="Запрос — Динамика_руководители"/>
          <x15:modelTable id="KPI_руководители-08c90f0b-3e7c-4092-afb6-7cec8acf1206" name="KPI_руководители" connection="Запрос — KPI_руководители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B10" i="1"/>
  <c r="F10" i="1" s="1"/>
  <c r="C9" i="1"/>
  <c r="B9" i="1"/>
  <c r="D9" i="1" s="1"/>
  <c r="E8" i="1"/>
  <c r="C8" i="1"/>
  <c r="B8" i="1"/>
  <c r="F8" i="1" s="1"/>
  <c r="E7" i="1"/>
  <c r="C7" i="1"/>
  <c r="B7" i="1"/>
  <c r="F7" i="1" s="1"/>
  <c r="C6" i="1"/>
  <c r="B6" i="1"/>
  <c r="D6" i="1" s="1"/>
  <c r="C5" i="1"/>
  <c r="B5" i="1"/>
  <c r="D5" i="1" s="1"/>
  <c r="C4" i="1"/>
  <c r="B4" i="1"/>
  <c r="F4" i="1" s="1"/>
  <c r="D4" i="1" l="1"/>
  <c r="E5" i="1"/>
  <c r="E4" i="1"/>
  <c r="D7" i="1"/>
  <c r="G7" i="1" s="1"/>
  <c r="D8" i="1"/>
  <c r="E9" i="1"/>
  <c r="G9" i="1" s="1"/>
  <c r="G8" i="1"/>
  <c r="F6" i="1"/>
  <c r="F5" i="1"/>
  <c r="F9" i="1"/>
  <c r="D10" i="1"/>
  <c r="E6" i="1"/>
  <c r="E10" i="1"/>
  <c r="G10" i="1" l="1"/>
  <c r="G4" i="1"/>
  <c r="G5" i="1"/>
  <c r="G6" i="1"/>
  <c r="H8" i="1" l="1"/>
  <c r="H10" i="1"/>
  <c r="H5" i="1"/>
  <c r="H7" i="1"/>
  <c r="H9" i="1"/>
  <c r="H6" i="1"/>
  <c r="H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CBE47C-D6D7-4174-8DBD-1C1E250832BD}" keepAlive="1" name="ModelConnection_ExternalData_1" description="Модель данных" type="5" refreshedVersion="7" minRefreshableVersion="5" saveData="1">
    <dbPr connection="Data Model Connection" command="KPI_руководители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DB426B4F-4A7D-4A62-99CA-D1B065F1E452}" keepAlive="1" name="ModelConnection_ExternalData_2" description="Модель данных" type="5" refreshedVersion="7" minRefreshableVersion="5" saveData="1">
    <dbPr connection="Data Model Connection" command="Динамика_руководители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E48E2C8D-2341-4495-BA44-0EE2544C1BDE}" keepAlive="1" name="ModelConnection_ExternalData_3" description="Модель данных" type="5" refreshedVersion="7" minRefreshableVersion="5" saveData="1">
    <dbPr connection="Data Model Connection" command="ТГ_руководители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2F6E1528-99E2-43BE-AE17-95527CC37CD8}" keepAlive="1" name="ThisWorkbookDataModel" description="Модель данных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21CEAB60-2906-4F30-9A23-9D0C173E38BB}" name="Запрос — KPI_руководители" description="Соединение с запросом &quot;KPI_руководители&quot; в книге." type="100" refreshedVersion="7" minRefreshableVersion="5" saveData="1">
    <extLst>
      <ext xmlns:x15="http://schemas.microsoft.com/office/spreadsheetml/2010/11/main" uri="{DE250136-89BD-433C-8126-D09CA5730AF9}">
        <x15:connection id="a77735d1-931a-49b1-b146-0e6403285fa7" excludeFromRefreshAll="1"/>
      </ext>
    </extLst>
  </connection>
  <connection id="6" xr16:uid="{D0B10969-B767-4332-A5E8-D2B972CAA776}" name="Запрос — Динамика_руководители" description="Соединение с запросом &quot;Динамика_руководители&quot; в книге." type="100" refreshedVersion="7" minRefreshableVersion="5" saveData="1">
    <extLst>
      <ext xmlns:x15="http://schemas.microsoft.com/office/spreadsheetml/2010/11/main" uri="{DE250136-89BD-433C-8126-D09CA5730AF9}">
        <x15:connection id="f4947832-751c-43ca-aae5-5ec5d7be3b3e" excludeFromRefreshAll="1"/>
      </ext>
    </extLst>
  </connection>
  <connection id="7" xr16:uid="{CE65AB60-EE68-42C7-A07D-FD0BCBCF73F5}" keepAlive="1" name="Запрос — Список_файлов_руководители" description="Соединение с запросом &quot;Список_файлов_руководители&quot; в книге." type="5" refreshedVersion="0" saveData="1">
    <dbPr connection="Provider=Microsoft.Mashup.OleDb.1;Data Source=$Workbook$;Location=Список_файлов_руководители;Extended Properties=&quot;&quot;" command="SELECT * FROM [Список_файлов_руководители]"/>
    <extLst>
      <ext xmlns:x15="http://schemas.microsoft.com/office/spreadsheetml/2010/11/main" uri="{DE250136-89BD-433C-8126-D09CA5730AF9}">
        <x15:connection id="" excludeFromRefreshAll="1"/>
      </ext>
    </extLst>
  </connection>
  <connection id="8" xr16:uid="{4A8CA7D5-D112-486A-A775-EB5AAE906B41}" keepAlive="1" name="Запрос — Список_файлов_руководители (2)" description="Соединение с запросом &quot;Список_файлов_руководители (2)&quot; в книге." type="5" refreshedVersion="0" saveData="1">
    <dbPr connection="Provider=Microsoft.Mashup.OleDb.1;Data Source=$Workbook$;Location=&quot;Список_файлов_руководители (2)&quot;;Extended Properties=&quot;&quot;" command="SELECT * FROM [Список_файлов_руководители (2)]"/>
    <extLst>
      <ext xmlns:x15="http://schemas.microsoft.com/office/spreadsheetml/2010/11/main" uri="{DE250136-89BD-433C-8126-D09CA5730AF9}">
        <x15:connection id="" excludeFromRefreshAll="1"/>
      </ext>
    </extLst>
  </connection>
  <connection id="9" xr16:uid="{B4C01F10-2670-4212-8F3C-F88FBEE4C102}" keepAlive="1" name="Запрос — Список_файлов_руководители (3)" description="Соединение с запросом &quot;Список_файлов_руководители (3)&quot; в книге." type="5" refreshedVersion="0" saveData="1">
    <dbPr connection="Provider=Microsoft.Mashup.OleDb.1;Data Source=$Workbook$;Location=&quot;Список_файлов_руководители (3)&quot;;Extended Properties=&quot;&quot;" command="SELECT * FROM [Список_файлов_руководители (3)]"/>
    <extLst>
      <ext xmlns:x15="http://schemas.microsoft.com/office/spreadsheetml/2010/11/main" uri="{DE250136-89BD-433C-8126-D09CA5730AF9}">
        <x15:connection id="" excludeFromRefreshAll="1"/>
      </ext>
    </extLst>
  </connection>
  <connection id="10" xr16:uid="{C30DA6AA-A358-4BF1-A329-5F9C1CE772FA}" name="Запрос — ТГ_руководители" description="Соединение с запросом &quot;ТГ_руководители&quot; в книге." type="100" refreshedVersion="7" minRefreshableVersion="5" saveData="1">
    <extLst>
      <ext xmlns:x15="http://schemas.microsoft.com/office/spreadsheetml/2010/11/main" uri="{DE250136-89BD-433C-8126-D09CA5730AF9}">
        <x15:connection id="81a066a5-ad02-43f4-a8e3-eddb3dde187a" excludeFromRefreshAll="1"/>
      </ext>
    </extLst>
  </connection>
</connections>
</file>

<file path=xl/sharedStrings.xml><?xml version="1.0" encoding="utf-8"?>
<sst xmlns="http://schemas.openxmlformats.org/spreadsheetml/2006/main" count="48" uniqueCount="29">
  <si>
    <t>ИТОГ</t>
  </si>
  <si>
    <t>Сегмент</t>
  </si>
  <si>
    <t>Сумма баллов KPI</t>
  </si>
  <si>
    <t>Баллы прирост USD</t>
  </si>
  <si>
    <t>Баллы прирост %%</t>
  </si>
  <si>
    <t>Баллы рейтинга ТГ</t>
  </si>
  <si>
    <t>Итоговая сумма баллов</t>
  </si>
  <si>
    <t>Место в рейтинге</t>
  </si>
  <si>
    <t>KPI</t>
  </si>
  <si>
    <t>План\Факт</t>
  </si>
  <si>
    <t>ДЗ</t>
  </si>
  <si>
    <t>Звонки</t>
  </si>
  <si>
    <t>Клиенты</t>
  </si>
  <si>
    <t>Приволжский ФО</t>
  </si>
  <si>
    <t>Уральский ФО</t>
  </si>
  <si>
    <t>Северо-Западный ФО</t>
  </si>
  <si>
    <t>Сибирский ФО</t>
  </si>
  <si>
    <t>Южный + Кавказский ФО</t>
  </si>
  <si>
    <t>ЕАЭС</t>
  </si>
  <si>
    <t>Центральный ФО</t>
  </si>
  <si>
    <t>Динамика</t>
  </si>
  <si>
    <t>Прирост USD</t>
  </si>
  <si>
    <t>Прирост %%</t>
  </si>
  <si>
    <t>Рейтинг прирост USD</t>
  </si>
  <si>
    <t>Рейтинг прирост %%</t>
  </si>
  <si>
    <t>Товарные Группы</t>
  </si>
  <si>
    <t>Группа доступа</t>
  </si>
  <si>
    <t>Доля р-ии НМ</t>
  </si>
  <si>
    <t>Место в рейтинге ТГ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</si>
</sst>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0.0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2" borderId="1" xfId="0" applyFill="1" applyBorder="1"/>
    <xf numFmtId="0" fontId="0" fillId="0" borderId="0" xfId="0" applyAlignment="1">
      <alignment horizontal="center" vertical="center" wrapText="1"/>
    </xf>
    <xf numFmtId="0" fontId="0" fillId="0" borderId="1" xfId="0" applyBorder="1"/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43" fontId="0" fillId="0" borderId="0" xfId="1" applyFont="1"/>
    <xf numFmtId="9" fontId="0" fillId="0" borderId="0" xfId="2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2" applyNumberFormat="1" applyFont="1" applyAlignment="1">
      <alignment horizontal="center" vertical="center"/>
    </xf>
    <xf numFmtId="0" fontId="0" fillId="0" borderId="0" xfId="0" applyNumberFormat="1"/>
    <xf numFmtId="0" fontId="0" fillId="0" borderId="0" xfId="0" applyNumberFormat="1" applyAlignment="1">
      <alignment horizontal="center" vertical="center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29"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alignment horizontal="center" vertical="center" textRotation="0" wrapText="0" indent="0" justifyLastLine="0" shrinkToFit="0" readingOrder="0"/>
    </dxf>
    <dxf>
      <numFmt numFmtId="0" formatCode="General"/>
    </dxf>
    <dxf>
      <alignment horizontal="center" vertical="center" textRotation="0" wrapText="1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alignment horizontal="center" vertical="center" textRotation="0" wrapText="1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1" indent="0" justifyLastLine="0" shrinkToFit="0" readingOrder="0"/>
    </dxf>
    <dxf>
      <fill>
        <patternFill>
          <bgColor theme="4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Стиль таблицы 1" pivot="0" count="2" xr9:uid="{48EBA9A8-CD14-4103-B888-8208E1917743}">
      <tableStyleElement type="wholeTable" dxfId="28"/>
      <tableStyleElement type="headerRow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preserveFormatting="0" connectionId="1" xr16:uid="{8B23110D-C253-48FB-B26A-0232B43D3839}" autoFormatId="16" applyNumberFormats="0" applyBorderFormats="0" applyFontFormats="0" applyPatternFormats="0" applyAlignmentFormats="0" applyWidthHeightFormats="0">
  <queryTableRefresh nextId="6">
    <queryTableFields count="5">
      <queryTableField id="1" name="Сегмент" tableColumnId="1"/>
      <queryTableField id="2" name="План\Факт" tableColumnId="2"/>
      <queryTableField id="3" name="ДЗ" tableColumnId="3"/>
      <queryTableField id="4" name="Звонки" tableColumnId="4"/>
      <queryTableField id="5" name="Клиенты" tableColumnId="5"/>
    </queryTableFields>
  </queryTableRefresh>
  <extLst>
    <ext xmlns:x15="http://schemas.microsoft.com/office/spreadsheetml/2010/11/main" uri="{883FBD77-0823-4a55-B5E3-86C4891E6966}">
      <x15:queryTable sourceDataName="Запрос — KPI_руководители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preserveFormatting="0" connectionId="2" xr16:uid="{4EFFEC56-ED6D-498E-9762-36F523E32A24}" autoFormatId="16" applyNumberFormats="0" applyBorderFormats="0" applyFontFormats="0" applyPatternFormats="0" applyAlignmentFormats="0" applyWidthHeightFormats="0">
  <queryTableRefresh nextId="8">
    <queryTableFields count="7">
      <queryTableField id="1" name="Сегмент" tableColumnId="1"/>
      <queryTableField id="2" name="Прирост USD" tableColumnId="2"/>
      <queryTableField id="3" name="Прирост %%" tableColumnId="3"/>
      <queryTableField id="4" name="Рейтинг прирост USD" tableColumnId="4"/>
      <queryTableField id="5" name="Баллы прирост USD" tableColumnId="5"/>
      <queryTableField id="6" name="Рейтинг прирост %%" tableColumnId="6"/>
      <queryTableField id="7" name="Баллы прирост %%" tableColumnId="7"/>
    </queryTableFields>
  </queryTableRefresh>
  <extLst>
    <ext xmlns:x15="http://schemas.microsoft.com/office/spreadsheetml/2010/11/main" uri="{883FBD77-0823-4a55-B5E3-86C4891E6966}">
      <x15:queryTable sourceDataName="Запрос — Динамика_руководители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preserveFormatting="0" connectionId="3" xr16:uid="{C0BBE4C6-7B47-45CF-9014-37D90239B3D1}" autoFormatId="16" applyNumberFormats="0" applyBorderFormats="0" applyFontFormats="0" applyPatternFormats="0" applyAlignmentFormats="0" applyWidthHeightFormats="0">
  <queryTableRefresh nextId="5">
    <queryTableFields count="4">
      <queryTableField id="1" name="Группа доступа" tableColumnId="1"/>
      <queryTableField id="2" name="Доля р-ии НМ" tableColumnId="2"/>
      <queryTableField id="3" name="Баллы рейтинга ТГ" tableColumnId="3"/>
      <queryTableField id="4" name="Место в рейтинге ТГ" tableColumnId="4"/>
    </queryTableFields>
  </queryTableRefresh>
  <extLst>
    <ext xmlns:x15="http://schemas.microsoft.com/office/spreadsheetml/2010/11/main" uri="{883FBD77-0823-4a55-B5E3-86C4891E6966}">
      <x15:queryTable sourceDataName="Запрос — ТГ_руководители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778343-A0CF-452D-9124-2C3D02C7D59B}" name="KPI_руководители" displayName="KPI_руководители" ref="B14:F21" tableType="queryTable" totalsRowShown="0" headerRowDxfId="26">
  <autoFilter ref="B14:F21" xr:uid="{9E46B066-B6E5-4FD5-A733-2DAAA5404AF2}"/>
  <tableColumns count="5">
    <tableColumn id="1" xr3:uid="{D5806585-8021-476B-B27D-BF34C85B585E}" uniqueName="1" name="Сегмент" queryTableFieldId="1" dataDxfId="25"/>
    <tableColumn id="2" xr3:uid="{B91CBC3C-69E1-447D-B8B7-F7934011E67A}" uniqueName="2" name="План\Факт" queryTableFieldId="2" dataDxfId="24"/>
    <tableColumn id="3" xr3:uid="{7F979028-0FDB-4B4A-9B78-D9697147C072}" uniqueName="3" name="ДЗ" queryTableFieldId="3" dataDxfId="23"/>
    <tableColumn id="4" xr3:uid="{8774C0DC-AA01-46F2-B37A-DFF0A1AE3245}" uniqueName="4" name="Звонки" queryTableFieldId="4" dataDxfId="22"/>
    <tableColumn id="5" xr3:uid="{8C81DA64-3BF4-4279-829C-9539D55CFF75}" uniqueName="5" name="Клиенты" queryTableFieldId="5" dataDxfId="21"/>
  </tableColumns>
  <tableStyleInfo name="Стиль таблицы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6ED83C-F9E0-40E9-BA6B-8E18591EEA73}" name="Динамика_руководители" displayName="Динамика_руководители" ref="B25:H32" tableType="queryTable" totalsRowShown="0" headerRowDxfId="20">
  <autoFilter ref="B25:H32" xr:uid="{751011F0-A1A5-4202-A56E-17AA97B73F8E}"/>
  <tableColumns count="7">
    <tableColumn id="1" xr3:uid="{E253C31E-65AF-42DD-A2E9-9239F5E5F6DB}" uniqueName="1" name="Сегмент" queryTableFieldId="1" dataDxfId="19"/>
    <tableColumn id="2" xr3:uid="{66DDE346-87F6-4085-B222-5D6FB9B2A805}" uniqueName="2" name="Прирост USD" queryTableFieldId="2" dataDxfId="18" dataCellStyle="Финансовый"/>
    <tableColumn id="3" xr3:uid="{6AD22559-8256-4D58-8F93-C8CCA905C138}" uniqueName="3" name="Прирост %%" queryTableFieldId="3" dataDxfId="17" dataCellStyle="Процентный"/>
    <tableColumn id="4" xr3:uid="{71ED2F3F-4C17-46E1-A67C-2DF375F61989}" uniqueName="4" name="Рейтинг прирост USD" queryTableFieldId="4" dataDxfId="16"/>
    <tableColumn id="5" xr3:uid="{C00DCB2A-8AF1-413F-92AC-6E19CA59D093}" uniqueName="5" name="Баллы прирост USD" queryTableFieldId="5" dataDxfId="15"/>
    <tableColumn id="6" xr3:uid="{AA032473-3813-4424-BE4E-B9DC6A508F83}" uniqueName="6" name="Рейтинг прирост %%" queryTableFieldId="6" dataDxfId="14"/>
    <tableColumn id="7" xr3:uid="{BD61C4C8-CFC7-4305-BC5F-DC1AA1EF514F}" uniqueName="7" name="Баллы прирост %%" queryTableFieldId="7" dataDxfId="13"/>
  </tableColumns>
  <tableStyleInfo name="Стиль таблицы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EFA7E9-3BAF-4B47-93AF-B44A6D2FA80E}" name="ТГ_руководители" displayName="ТГ_руководители" ref="B36:E43" tableType="queryTable" totalsRowShown="0" headerRowDxfId="12">
  <autoFilter ref="B36:E43" xr:uid="{F2314D76-847A-4A9F-A87B-2AD9D58A0585}"/>
  <tableColumns count="4">
    <tableColumn id="1" xr3:uid="{EE0A315C-BD74-4288-AC36-DABEE6E34486}" uniqueName="1" name="Группа доступа" queryTableFieldId="1" dataDxfId="11"/>
    <tableColumn id="2" xr3:uid="{4D200A67-1C17-4C42-90F2-62641A5BBE91}" uniqueName="2" name="Доля р-ии НМ" queryTableFieldId="2" dataDxfId="10" dataCellStyle="Процентный"/>
    <tableColumn id="3" xr3:uid="{CC4FE2BE-057B-4595-943B-730D5463C789}" uniqueName="3" name="Баллы рейтинга ТГ" queryTableFieldId="3" dataDxfId="9"/>
    <tableColumn id="4" xr3:uid="{8ED57425-D978-4101-8424-D33D3491C7C2}" uniqueName="4" name="Место в рейтинге ТГ" queryTableFieldId="4" dataDxfId="8"/>
  </tableColumns>
  <tableStyleInfo name="Стиль таблицы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2DDA3F3-3948-4CDF-A064-415986FE0057}" name="Итог_рейтинга_Рук_Регионов" displayName="Итог_рейтинга_Рук_Регионов" ref="B3:H10" totalsRowShown="0" headerRowDxfId="7">
  <autoFilter ref="B3:H10" xr:uid="{9E7609A9-B9F8-422E-A804-7C2D4D20B39E}"/>
  <tableColumns count="7">
    <tableColumn id="1" xr3:uid="{7E8DE5BA-E367-4FD4-AC4C-477EC6683F56}" name="Сегмент" dataDxfId="6">
      <calculatedColumnFormula>B15</calculatedColumnFormula>
    </tableColumn>
    <tableColumn id="2" xr3:uid="{2AE2AFAA-A0AC-4DB7-BFE2-E448232A4793}" name="Сумма баллов KPI" dataDxfId="5">
      <calculatedColumnFormula>SUM($C15:$F15)</calculatedColumnFormula>
    </tableColumn>
    <tableColumn id="3" xr3:uid="{51BC0029-E5A3-4521-BF5A-817BFC26C015}" name="Баллы прирост USD" dataDxfId="4">
      <calculatedColumnFormula>VLOOKUP($B4,Динамика_руководители[#All],MATCH(D$3,Динамика_руководители[#Headers],0),0)</calculatedColumnFormula>
    </tableColumn>
    <tableColumn id="4" xr3:uid="{A6A243F3-A988-476E-9C2E-4257BB73DDA4}" name="Баллы прирост %%" dataDxfId="3">
      <calculatedColumnFormula>VLOOKUP($B4,Динамика_руководители[#All],MATCH(E$3,Динамика_руководители[#Headers],0),0)</calculatedColumnFormula>
    </tableColumn>
    <tableColumn id="5" xr3:uid="{DFB0040C-C2EE-4CF1-824B-361F6D5C3B2D}" name="Баллы рейтинга ТГ" dataDxfId="2">
      <calculatedColumnFormula>VLOOKUP($B4,ТГ_руководители[#All],MATCH(F$3,ТГ_руководители[#Headers],0),0)</calculatedColumnFormula>
    </tableColumn>
    <tableColumn id="6" xr3:uid="{5F3FC7DD-A66D-48CD-B6E0-08DF88F3BC96}" name="Итоговая сумма баллов" dataDxfId="1">
      <calculatedColumnFormula>SUM(C4:F4)</calculatedColumnFormula>
    </tableColumn>
    <tableColumn id="7" xr3:uid="{2DDE9DC4-7BB2-4A85-9FAC-CAED985E0760}" name="Место в рейтинге" dataDxfId="0">
      <calculatedColumnFormula>_xlfn.RANK.EQ(Итог_рейтинга_Рук_Регионов[[#This Row],[Итоговая сумма баллов]],Итог_рейтинга_Рук_Регионов[Итоговая сумма баллов])</calculatedColumnFormula>
    </tableColumn>
  </tableColumns>
  <tableStyleInfo name="Стиль таблицы 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3DBD5-FA95-4CB9-BB2C-E0DF7A34E3D3}">
  <dimension ref="B2:H43"/>
  <sheetViews>
    <sheetView tabSelected="1" workbookViewId="0">
      <selection activeCell="G19" sqref="G19"/>
    </sheetView>
  </sheetViews>
  <sheetFormatPr defaultRowHeight="15" x14ac:dyDescent="0.25"/>
  <cols>
    <col min="2" max="2" width="23.85546875" bestFit="1" customWidth="1"/>
    <col min="3" max="3" width="15.28515625" bestFit="1" customWidth="1"/>
    <col min="4" max="5" width="12.140625" bestFit="1" customWidth="1"/>
    <col min="6" max="6" width="13.5703125" bestFit="1" customWidth="1"/>
    <col min="7" max="7" width="24.5703125" bestFit="1" customWidth="1"/>
    <col min="8" max="8" width="23.140625" bestFit="1" customWidth="1"/>
  </cols>
  <sheetData>
    <row r="2" spans="2:8" x14ac:dyDescent="0.25">
      <c r="B2" s="1" t="s">
        <v>0</v>
      </c>
    </row>
    <row r="3" spans="2:8" s="2" customFormat="1" ht="45" x14ac:dyDescent="0.25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</row>
    <row r="4" spans="2:8" x14ac:dyDescent="0.25">
      <c r="B4" s="3" t="str">
        <f>B15</f>
        <v>Приволжский ФО</v>
      </c>
      <c r="C4" s="4">
        <f>SUM($C15:$F15)</f>
        <v>4.2192528680712753</v>
      </c>
      <c r="D4" s="4">
        <f>VLOOKUP($B4,Динамика_руководители[#All],MATCH(D$3,Динамика_руководители[#Headers],0),0)</f>
        <v>0.35000000000000003</v>
      </c>
      <c r="E4" s="4">
        <f>VLOOKUP($B4,Динамика_руководители[#All],MATCH(E$3,Динамика_руководители[#Headers],0),0)</f>
        <v>0.35000000000000003</v>
      </c>
      <c r="F4" s="5">
        <f>VLOOKUP($B4,ТГ_руководители[#All],MATCH(F$3,ТГ_руководители[#Headers],0),0)</f>
        <v>0.4</v>
      </c>
      <c r="G4" s="4">
        <f>SUM(C4:F4)</f>
        <v>5.319252868071275</v>
      </c>
      <c r="H4" s="4">
        <f>_xlfn.RANK.EQ(Итог_рейтинга_Рук_Регионов[[#This Row],[Итоговая сумма баллов]],Итог_рейтинга_Рук_Регионов[Итоговая сумма баллов])</f>
        <v>5</v>
      </c>
    </row>
    <row r="5" spans="2:8" x14ac:dyDescent="0.25">
      <c r="B5" s="3" t="str">
        <f t="shared" ref="B5:B10" si="0">B16</f>
        <v>Уральский ФО</v>
      </c>
      <c r="C5" s="4">
        <f t="shared" ref="C5:C10" si="1">SUM($C16:$F16)</f>
        <v>4.1058674674313291</v>
      </c>
      <c r="D5" s="4">
        <f>VLOOKUP($B5,Динамика_руководители[#All],MATCH(D$3,Динамика_руководители[#Headers],0),0)</f>
        <v>0.4</v>
      </c>
      <c r="E5" s="4">
        <f>VLOOKUP($B5,Динамика_руководители[#All],MATCH(E$3,Динамика_руководители[#Headers],0),0)</f>
        <v>0.4</v>
      </c>
      <c r="F5" s="5">
        <f>VLOOKUP($B5,ТГ_руководители[#All],MATCH(F$3,ТГ_руководители[#Headers],0),0)</f>
        <v>0.60000000000000009</v>
      </c>
      <c r="G5" s="4">
        <f t="shared" ref="G5:G10" si="2">SUM(C5:F5)</f>
        <v>5.5058674674313295</v>
      </c>
      <c r="H5" s="4">
        <f>_xlfn.RANK.EQ(Итог_рейтинга_Рук_Регионов[[#This Row],[Итоговая сумма баллов]],Итог_рейтинга_Рук_Регионов[Итоговая сумма баллов])</f>
        <v>3</v>
      </c>
    </row>
    <row r="6" spans="2:8" x14ac:dyDescent="0.25">
      <c r="B6" s="3" t="str">
        <f t="shared" si="0"/>
        <v>Северо-Западный ФО</v>
      </c>
      <c r="C6" s="4">
        <f t="shared" si="1"/>
        <v>4.1335098851111702</v>
      </c>
      <c r="D6" s="4">
        <f>VLOOKUP($B6,Динамика_руководители[#All],MATCH(D$3,Динамика_руководители[#Headers],0),0)</f>
        <v>0.25</v>
      </c>
      <c r="E6" s="4">
        <f>VLOOKUP($B6,Динамика_руководители[#All],MATCH(E$3,Динамика_руководители[#Headers],0),0)</f>
        <v>0.2</v>
      </c>
      <c r="F6" s="5">
        <f>VLOOKUP($B6,ТГ_руководители[#All],MATCH(F$3,ТГ_руководители[#Headers],0),0)</f>
        <v>0.70000000000000007</v>
      </c>
      <c r="G6" s="4">
        <f t="shared" si="2"/>
        <v>5.2835098851111706</v>
      </c>
      <c r="H6" s="4">
        <f>_xlfn.RANK.EQ(Итог_рейтинга_Рук_Регионов[[#This Row],[Итоговая сумма баллов]],Итог_рейтинга_Рук_Регионов[Итоговая сумма баллов])</f>
        <v>6</v>
      </c>
    </row>
    <row r="7" spans="2:8" x14ac:dyDescent="0.25">
      <c r="B7" s="3" t="str">
        <f t="shared" si="0"/>
        <v>Сибирский ФО</v>
      </c>
      <c r="C7" s="4">
        <f t="shared" si="1"/>
        <v>4.3503775383214336</v>
      </c>
      <c r="D7" s="4">
        <f>VLOOKUP($B7,Динамика_руководители[#All],MATCH(D$3,Динамика_руководители[#Headers],0),0)</f>
        <v>0.2</v>
      </c>
      <c r="E7" s="4">
        <f>VLOOKUP($B7,Динамика_руководители[#All],MATCH(E$3,Динамика_руководители[#Headers],0),0)</f>
        <v>0.30000000000000004</v>
      </c>
      <c r="F7" s="5">
        <f>VLOOKUP($B7,ТГ_руководители[#All],MATCH(F$3,ТГ_руководители[#Headers],0),0)</f>
        <v>0.8</v>
      </c>
      <c r="G7" s="4">
        <f t="shared" si="2"/>
        <v>5.6503775383214334</v>
      </c>
      <c r="H7" s="4">
        <f>_xlfn.RANK.EQ(Итог_рейтинга_Рук_Регионов[[#This Row],[Итоговая сумма баллов]],Итог_рейтинга_Рук_Регионов[Итоговая сумма баллов])</f>
        <v>2</v>
      </c>
    </row>
    <row r="8" spans="2:8" x14ac:dyDescent="0.25">
      <c r="B8" s="3" t="str">
        <f t="shared" si="0"/>
        <v>Южный + Кавказский ФО</v>
      </c>
      <c r="C8" s="4">
        <f t="shared" si="1"/>
        <v>3.2048075370648306</v>
      </c>
      <c r="D8" s="4">
        <f>VLOOKUP($B8,Динамика_руководители[#All],MATCH(D$3,Динамика_руководители[#Headers],0),0)</f>
        <v>0.30000000000000004</v>
      </c>
      <c r="E8" s="4">
        <f>VLOOKUP($B8,Динамика_руководители[#All],MATCH(E$3,Динамика_руководители[#Headers],0),0)</f>
        <v>0.25</v>
      </c>
      <c r="F8" s="5">
        <f>VLOOKUP($B8,ТГ_руководители[#All],MATCH(F$3,ТГ_руководители[#Headers],0),0)</f>
        <v>0.5</v>
      </c>
      <c r="G8" s="4">
        <f t="shared" si="2"/>
        <v>4.2548075370648304</v>
      </c>
      <c r="H8" s="4">
        <f>_xlfn.RANK.EQ(Итог_рейтинга_Рук_Регионов[[#This Row],[Итоговая сумма баллов]],Итог_рейтинга_Рук_Регионов[Итоговая сумма баллов])</f>
        <v>7</v>
      </c>
    </row>
    <row r="9" spans="2:8" x14ac:dyDescent="0.25">
      <c r="B9" s="3" t="str">
        <f t="shared" si="0"/>
        <v>ЕАЭС</v>
      </c>
      <c r="C9" s="4">
        <f t="shared" si="1"/>
        <v>4.1334964485423393</v>
      </c>
      <c r="D9" s="4">
        <f>VLOOKUP($B9,Динамика_руководители[#All],MATCH(D$3,Динамика_руководители[#Headers],0),0)</f>
        <v>0.5</v>
      </c>
      <c r="E9" s="4">
        <f>VLOOKUP($B9,Динамика_руководители[#All],MATCH(E$3,Динамика_руководители[#Headers],0),0)</f>
        <v>0.5</v>
      </c>
      <c r="F9" s="5">
        <f>VLOOKUP($B9,ТГ_руководители[#All],MATCH(F$3,ТГ_руководители[#Headers],0),0)</f>
        <v>0.90000000000000013</v>
      </c>
      <c r="G9" s="4">
        <f t="shared" si="2"/>
        <v>6.0334964485423397</v>
      </c>
      <c r="H9" s="4">
        <f>_xlfn.RANK.EQ(Итог_рейтинга_Рук_Регионов[[#This Row],[Итоговая сумма баллов]],Итог_рейтинга_Рук_Регионов[Итоговая сумма баллов])</f>
        <v>1</v>
      </c>
    </row>
    <row r="10" spans="2:8" x14ac:dyDescent="0.25">
      <c r="B10" s="3" t="str">
        <f t="shared" si="0"/>
        <v>Центральный ФО</v>
      </c>
      <c r="C10" s="4">
        <f t="shared" si="1"/>
        <v>3.4843922341988618</v>
      </c>
      <c r="D10" s="4">
        <f>VLOOKUP($B10,Динамика_руководители[#All],MATCH(D$3,Динамика_руководители[#Headers],0),0)</f>
        <v>0.45000000000000007</v>
      </c>
      <c r="E10" s="4">
        <f>VLOOKUP($B10,Динамика_руководители[#All],MATCH(E$3,Динамика_руководители[#Headers],0),0)</f>
        <v>0.45000000000000007</v>
      </c>
      <c r="F10" s="5">
        <f>VLOOKUP($B10,ТГ_руководители[#All],MATCH(F$3,ТГ_руководители[#Headers],0),0)</f>
        <v>1</v>
      </c>
      <c r="G10" s="4">
        <f t="shared" si="2"/>
        <v>5.3843922341988621</v>
      </c>
      <c r="H10" s="4">
        <f>_xlfn.RANK.EQ(Итог_рейтинга_Рук_Регионов[[#This Row],[Итоговая сумма баллов]],Итог_рейтинга_Рук_Регионов[Итоговая сумма баллов])</f>
        <v>4</v>
      </c>
    </row>
    <row r="13" spans="2:8" x14ac:dyDescent="0.25">
      <c r="B13" s="1" t="s">
        <v>8</v>
      </c>
    </row>
    <row r="14" spans="2:8" s="2" customFormat="1" x14ac:dyDescent="0.25">
      <c r="B14" s="2" t="s">
        <v>1</v>
      </c>
      <c r="C14" s="2" t="s">
        <v>9</v>
      </c>
      <c r="D14" s="2" t="s">
        <v>10</v>
      </c>
      <c r="E14" s="2" t="s">
        <v>11</v>
      </c>
      <c r="F14" s="2" t="s">
        <v>12</v>
      </c>
    </row>
    <row r="15" spans="2:8" x14ac:dyDescent="0.25">
      <c r="B15" s="11" t="s">
        <v>13</v>
      </c>
      <c r="C15" s="6">
        <v>1.0738362014046088</v>
      </c>
      <c r="D15" s="6">
        <v>0.95208333333333339</v>
      </c>
      <c r="E15" s="6">
        <v>1.2516666666666667</v>
      </c>
      <c r="F15" s="6">
        <v>0.94166666666666665</v>
      </c>
    </row>
    <row r="16" spans="2:8" x14ac:dyDescent="0.25">
      <c r="B16" s="11" t="s">
        <v>14</v>
      </c>
      <c r="C16" s="6">
        <v>1.1262841340979959</v>
      </c>
      <c r="D16" s="6">
        <v>1.1279166666666667</v>
      </c>
      <c r="E16" s="6">
        <v>0.97250000000000003</v>
      </c>
      <c r="F16" s="6">
        <v>0.87916666666666665</v>
      </c>
    </row>
    <row r="17" spans="2:8" x14ac:dyDescent="0.25">
      <c r="B17" s="11" t="s">
        <v>15</v>
      </c>
      <c r="C17" s="6">
        <v>0.92413488511117048</v>
      </c>
      <c r="D17" s="6">
        <v>1.2</v>
      </c>
      <c r="E17" s="6">
        <v>1.1343749999999999</v>
      </c>
      <c r="F17" s="6">
        <v>0.87499999999999989</v>
      </c>
    </row>
    <row r="18" spans="2:8" x14ac:dyDescent="0.25">
      <c r="B18" s="11" t="s">
        <v>16</v>
      </c>
      <c r="C18" s="6">
        <v>1.0776989668928618</v>
      </c>
      <c r="D18" s="6">
        <v>1.1047321428571431</v>
      </c>
      <c r="E18" s="6">
        <v>0.995029761904762</v>
      </c>
      <c r="F18" s="6">
        <v>1.1729166666666666</v>
      </c>
    </row>
    <row r="19" spans="2:8" x14ac:dyDescent="0.25">
      <c r="B19" s="11" t="s">
        <v>17</v>
      </c>
      <c r="C19" s="6">
        <v>0.89230753706483057</v>
      </c>
      <c r="D19" s="6">
        <v>1.1249999999999998</v>
      </c>
      <c r="E19" s="6">
        <v>0.33750000000000002</v>
      </c>
      <c r="F19" s="6">
        <v>0.85</v>
      </c>
    </row>
    <row r="20" spans="2:8" x14ac:dyDescent="0.25">
      <c r="B20" s="11" t="s">
        <v>18</v>
      </c>
      <c r="C20" s="6">
        <v>1.0584964485423389</v>
      </c>
      <c r="D20" s="6">
        <v>1.0625</v>
      </c>
      <c r="E20" s="6">
        <v>0.9375</v>
      </c>
      <c r="F20" s="6">
        <v>1.0750000000000002</v>
      </c>
    </row>
    <row r="21" spans="2:8" x14ac:dyDescent="0.25">
      <c r="B21" s="11" t="s">
        <v>19</v>
      </c>
      <c r="C21" s="6">
        <v>1.0160291389607667</v>
      </c>
      <c r="D21" s="6">
        <v>0.76877976190476183</v>
      </c>
      <c r="E21" s="6">
        <v>0.8620833333333332</v>
      </c>
      <c r="F21" s="6">
        <v>0.83750000000000002</v>
      </c>
    </row>
    <row r="24" spans="2:8" x14ac:dyDescent="0.25">
      <c r="B24" s="1" t="s">
        <v>20</v>
      </c>
    </row>
    <row r="25" spans="2:8" s="2" customFormat="1" x14ac:dyDescent="0.25">
      <c r="B25" s="2" t="s">
        <v>1</v>
      </c>
      <c r="C25" s="2" t="s">
        <v>21</v>
      </c>
      <c r="D25" s="2" t="s">
        <v>22</v>
      </c>
      <c r="E25" s="2" t="s">
        <v>23</v>
      </c>
      <c r="F25" s="2" t="s">
        <v>3</v>
      </c>
      <c r="G25" s="2" t="s">
        <v>24</v>
      </c>
      <c r="H25" s="2" t="s">
        <v>4</v>
      </c>
    </row>
    <row r="26" spans="2:8" x14ac:dyDescent="0.25">
      <c r="B26" s="11" t="s">
        <v>18</v>
      </c>
      <c r="C26" s="7">
        <v>125217.60610000015</v>
      </c>
      <c r="D26" s="8">
        <v>0.10628726307976422</v>
      </c>
      <c r="E26" s="9">
        <v>1</v>
      </c>
      <c r="F26" s="6">
        <v>0.5</v>
      </c>
      <c r="G26" s="9">
        <v>1</v>
      </c>
      <c r="H26" s="6">
        <v>0.5</v>
      </c>
    </row>
    <row r="27" spans="2:8" x14ac:dyDescent="0.25">
      <c r="B27" s="11" t="s">
        <v>13</v>
      </c>
      <c r="C27" s="7">
        <v>-59739.065600000438</v>
      </c>
      <c r="D27" s="8">
        <v>-2.9455939624710381E-2</v>
      </c>
      <c r="E27" s="9">
        <v>4</v>
      </c>
      <c r="F27" s="6">
        <v>0.35000000000000003</v>
      </c>
      <c r="G27" s="9">
        <v>4</v>
      </c>
      <c r="H27" s="6">
        <v>0.35000000000000003</v>
      </c>
    </row>
    <row r="28" spans="2:8" x14ac:dyDescent="0.25">
      <c r="B28" s="11" t="s">
        <v>15</v>
      </c>
      <c r="C28" s="7">
        <v>-405636.55859999894</v>
      </c>
      <c r="D28" s="8">
        <v>-0.18296464884458019</v>
      </c>
      <c r="E28" s="9">
        <v>6</v>
      </c>
      <c r="F28" s="6">
        <v>0.25</v>
      </c>
      <c r="G28" s="9">
        <v>7</v>
      </c>
      <c r="H28" s="6">
        <v>0.2</v>
      </c>
    </row>
    <row r="29" spans="2:8" x14ac:dyDescent="0.25">
      <c r="B29" s="11" t="s">
        <v>16</v>
      </c>
      <c r="C29" s="7">
        <v>-730433.10120000166</v>
      </c>
      <c r="D29" s="8">
        <v>-0.13632008171467058</v>
      </c>
      <c r="E29" s="9">
        <v>7</v>
      </c>
      <c r="F29" s="6">
        <v>0.2</v>
      </c>
      <c r="G29" s="9">
        <v>5</v>
      </c>
      <c r="H29" s="6">
        <v>0.30000000000000004</v>
      </c>
    </row>
    <row r="30" spans="2:8" x14ac:dyDescent="0.25">
      <c r="B30" s="11" t="s">
        <v>14</v>
      </c>
      <c r="C30" s="7">
        <v>-53910.673099999549</v>
      </c>
      <c r="D30" s="8">
        <v>-2.9190462830622987E-2</v>
      </c>
      <c r="E30" s="9">
        <v>3</v>
      </c>
      <c r="F30" s="6">
        <v>0.4</v>
      </c>
      <c r="G30" s="9">
        <v>3</v>
      </c>
      <c r="H30" s="6">
        <v>0.4</v>
      </c>
    </row>
    <row r="31" spans="2:8" x14ac:dyDescent="0.25">
      <c r="B31" s="11" t="s">
        <v>19</v>
      </c>
      <c r="C31" s="7">
        <v>-25190.191900000063</v>
      </c>
      <c r="D31" s="8">
        <v>-1.8332725195475907E-2</v>
      </c>
      <c r="E31" s="9">
        <v>2</v>
      </c>
      <c r="F31" s="6">
        <v>0.45000000000000007</v>
      </c>
      <c r="G31" s="9">
        <v>2</v>
      </c>
      <c r="H31" s="6">
        <v>0.45000000000000007</v>
      </c>
    </row>
    <row r="32" spans="2:8" x14ac:dyDescent="0.25">
      <c r="B32" s="11" t="s">
        <v>17</v>
      </c>
      <c r="C32" s="7">
        <v>-180464.2095</v>
      </c>
      <c r="D32" s="8">
        <v>-0.1454806977823011</v>
      </c>
      <c r="E32" s="9">
        <v>5</v>
      </c>
      <c r="F32" s="6">
        <v>0.30000000000000004</v>
      </c>
      <c r="G32" s="9">
        <v>6</v>
      </c>
      <c r="H32" s="6">
        <v>0.25</v>
      </c>
    </row>
    <row r="35" spans="2:5" x14ac:dyDescent="0.25">
      <c r="B35" s="1" t="s">
        <v>25</v>
      </c>
    </row>
    <row r="36" spans="2:5" s="2" customFormat="1" x14ac:dyDescent="0.25">
      <c r="B36" s="2" t="s">
        <v>26</v>
      </c>
      <c r="C36" s="2" t="s">
        <v>27</v>
      </c>
      <c r="D36" s="2" t="s">
        <v>5</v>
      </c>
      <c r="E36" s="2" t="s">
        <v>28</v>
      </c>
    </row>
    <row r="37" spans="2:5" x14ac:dyDescent="0.25">
      <c r="B37" s="11" t="s">
        <v>18</v>
      </c>
      <c r="C37" s="10">
        <v>4.4577777777777779E-2</v>
      </c>
      <c r="D37" s="5">
        <v>0.90000000000000013</v>
      </c>
      <c r="E37" s="12">
        <v>2</v>
      </c>
    </row>
    <row r="38" spans="2:5" x14ac:dyDescent="0.25">
      <c r="B38" s="11" t="s">
        <v>13</v>
      </c>
      <c r="C38" s="10">
        <v>2.4904666666666665E-2</v>
      </c>
      <c r="D38" s="5">
        <v>0.4</v>
      </c>
      <c r="E38" s="12">
        <v>7</v>
      </c>
    </row>
    <row r="39" spans="2:5" x14ac:dyDescent="0.25">
      <c r="B39" s="11" t="s">
        <v>15</v>
      </c>
      <c r="C39" s="10">
        <v>3.2828735632183907E-2</v>
      </c>
      <c r="D39" s="5">
        <v>0.70000000000000007</v>
      </c>
      <c r="E39" s="12">
        <v>4</v>
      </c>
    </row>
    <row r="40" spans="2:5" x14ac:dyDescent="0.25">
      <c r="B40" s="11" t="s">
        <v>16</v>
      </c>
      <c r="C40" s="10">
        <v>3.6147191011235952E-2</v>
      </c>
      <c r="D40" s="5">
        <v>0.8</v>
      </c>
      <c r="E40" s="12">
        <v>3</v>
      </c>
    </row>
    <row r="41" spans="2:5" x14ac:dyDescent="0.25">
      <c r="B41" s="11" t="s">
        <v>14</v>
      </c>
      <c r="C41" s="10">
        <v>3.2725555555555556E-2</v>
      </c>
      <c r="D41" s="5">
        <v>0.60000000000000009</v>
      </c>
      <c r="E41" s="12">
        <v>5</v>
      </c>
    </row>
    <row r="42" spans="2:5" x14ac:dyDescent="0.25">
      <c r="B42" s="11" t="s">
        <v>19</v>
      </c>
      <c r="C42" s="10">
        <v>5.3190000000000001E-2</v>
      </c>
      <c r="D42" s="5">
        <v>1</v>
      </c>
      <c r="E42" s="12">
        <v>1</v>
      </c>
    </row>
    <row r="43" spans="2:5" x14ac:dyDescent="0.25">
      <c r="B43" s="11" t="s">
        <v>17</v>
      </c>
      <c r="C43" s="10">
        <v>2.9606250000000001E-2</v>
      </c>
      <c r="D43" s="5">
        <v>0.5</v>
      </c>
      <c r="E43" s="12">
        <v>6</v>
      </c>
    </row>
  </sheetData>
  <conditionalFormatting sqref="G4:G1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:H10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8 4 4 2 8 b 2 - a c 6 c - 4 3 8 4 - a 3 c d - f b 4 0 7 d 3 c e 8 8 2 "   x m l n s = " h t t p : / / s c h e m a s . m i c r o s o f t . c o m / D a t a M a s h u p " > A A A A A H o F A A B Q S w M E F A A C A A g A V l Q 6 V / S p Z 3 W j A A A A 9 Q A A A B I A H A B D b 2 5 m a W c v U G F j a 2 F n Z S 5 4 b W w g o h g A K K A U A A A A A A A A A A A A A A A A A A A A A A A A A A A A h Y 9 N D o I w G E S v Q r q n R Y w G y U d Z u J X E a D R u m 1 K h E Y r p j + V u L j y S V x C j q D u X M + 8 t Z u 7 X G + R 9 2 w Q X o Y 3 s V I Y m O E K B U L w r p a o y 5 O w x T F B O Y c 3 4 i V U i G G R l 0 t 6 U G a q t P a e E e O + x n + J O V y S O o g k 5 F K s t r 0 X L 0 E e W / + V Q K m O Z 4 g J R 2 L / G 0 B g v E j y b D 5 O A j B 0 U U n 1 5 P L A n / S l h 6 R r r t K D a h Z s d k D E C e V + g D 1 B L A w Q U A A I A C A B W V D p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l Q 6 V / O / 3 C 1 1 A g A A d A o A A B M A H A B G b 3 J t d W x h c y 9 T Z W N 0 a W 9 u M S 5 t I K I Y A C i g F A A A A A A A A A A A A A A A A A A A A A A A A A A A A N 1 U z 2 s T Q R S + B / I / D O M l g R h M F U F r v F Q L o Z d i A x 6 S E D b J a E M 3 u 7 L Z o h I C a R U 8 V G g l F X q o Y g V P X p b G 4 C b N j 3 / h z X / k N 7 M V Y w h p E o u F J i w 7 s / P e + 9 7 3 z X u v K o p u 2 b b Y R v B O L I d D 4 V B 1 0 3 B E i d E J D c m X O z S g b l 6 + J Y 8 6 d I b N a V 4 2 5 B v q q i W e H 7 D Z p T a O f J Z k p n D D I Y Y f H c k d f B / I d 9 Q n n 7 o 4 W 7 X N k n D i q 2 V T V C M 8 d T + b u B e h A x x 7 y h n G M C M v m q U j Q H + j z 3 R I n + g 7 f W R Y H G C p N 1 l q a t A A v M N k A 9 g d 7 d y n V p a + T E p N v g / s W r A a K E A e D Y f K 1 u R M / 9 L g K z U X p T u / f r W l e m b F t l x h u b l Y E P c G h x o 9 B B r A C S R B Q 7 l 5 Q A E N u c 8 Q R w G 2 y G O P X x W F y Y G s F / G n t r N V s O 2 t y H h u 0 f P Y S F A n k N c s I b K v R e p q 2 0 Y + b R R M g W j z p 1 D L p F x R S f L p A D y 2 V r Z K S a 5 x e K 6 e e W S 4 x g j v E 7 m r o b p Q W u 4 w G m L n I 5 E 2 0 N T T l 3 v U Y x D W V x d 8 b t x T / H X E + I Y w U d V P 7 J f V y C x M Y 0 w Y x U 2 W o a a + n i H + H l O F p s T T H 7 w c e / C Q W d u m y Q y r d L E l 5 9 H R W / w 5 l j t q V 1 X t 8 E / G a c e w q s 9 s p 7 J i m 9 s V K / 3 6 B R p l c S V i t R o H 1 w E + 7 q P + b + L Y Z + i i Y x 5 j 6 8 I p o s y M 5 0 A F T D 3 G Y P t B d + K Z 3 B v r K k U P w s H N h S 0 U q B S E E 7 g c U z s o L k a n 4 1 7 t 3 1 4 p y 7 1 7 J 8 C p j z T e d F V G 2 1 B p M P c w i i x F + T W c S I c 6 r g f Z d H K L T q e F J a 0 l r m h I z U r 8 U g f X r K C T h 9 n I l S 5 I 4 9 + 7 4 P Z 1 7 I K 1 9 d T / L X y o W L t 1 N Y U / j e t l 1 v o 0 n J n L + + J k l 3 8 B U E s B A i 0 A F A A C A A g A V l Q 6 V / S p Z 3 W j A A A A 9 Q A A A B I A A A A A A A A A A A A A A A A A A A A A A E N v b m Z p Z y 9 Q Y W N r Y W d l L n h t b F B L A Q I t A B Q A A g A I A F Z U O l c P y u m r p A A A A O k A A A A T A A A A A A A A A A A A A A A A A O 8 A A A B b Q 2 9 u d G V u d F 9 U e X B l c 1 0 u e G 1 s U E s B A i 0 A F A A C A A g A V l Q 6 V / O / 3 C 1 1 A g A A d A o A A B M A A A A A A A A A A A A A A A A A 4 A E A A E Z v c m 1 1 b G F z L 1 N l Y 3 R p b 2 4 x L m 1 Q S w U G A A A A A A M A A w D C A A A A o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1 o A A A A A A A D N W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C V C R i V E M C V C O C V E M S U 4 M S V E M C V C R S V E M C V C Q V 8 l R D E l O D Q l R D A l Q j A l R D A l Q j k l R D A l Q k I l R D A l Q k U l R D A l Q j J f J U Q x J T g w J U Q x J T g z J U Q w J U J B J U Q w J U J F J U Q w J U I y J U Q w J U J F J U Q w J U I 0 J U Q w J U I 4 J U Q x J T g y J U Q w J U I 1 J U Q w J U J C J U Q w J U I 4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4 M m Y 5 O T V l N C 0 4 N G U 1 L T Q 4 N m M t O G Y 2 N S 0 y M T Y 2 M j F l M m U 3 M W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C I g L z 4 8 R W 5 0 c n k g V H l w Z T 0 i R m l s b E x h c 3 R V c G R h d G V k I i B W Y W x 1 Z T 0 i Z D I w M j M t M D k t M j J U M T I 6 M j k 6 M j c u O T E 1 O T A 2 O F o i I C 8 + P E V u d H J 5 I F R 5 c G U 9 I k Z p b G x F c n J v c k N v Z G U i I F Z h b H V l P S J z V W 5 r b m 9 3 b i I g L z 4 8 R W 5 0 c n k g V H l w Z T 0 i U X V l c n l J R C I g V m F s d W U 9 I n M 3 N D I 2 N 2 U 3 Z i 1 l O W M x L T R j Z D Y t Y j k 4 Z S 0 y N D Y 3 Z D Q x M T A x Z D Y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y Z x d W 9 0 O 0 Z v b G R l c i B Q Y X R o J n F 1 b 3 Q 7 L C Z x d W 9 0 O 0 5 h b W U m c X V v d D t d L C Z x d W 9 0 O 3 F 1 Z X J 5 U m V s Y X R p b 2 5 z a G l w c y Z x d W 9 0 O z p b X S w m c X V v d D t j b 2 x 1 b W 5 J Z G V u d G l 0 a W V z J n F 1 b 3 Q 7 O l s m c X V v d D t T Z W N 0 a W 9 u M S / Q o d C / 0 L j R g d C + 0 L p f 0 Y T Q s N C 5 0 L v Q v t C y X 9 G A 0 Y P Q u t C + 0 L L Q v t C 0 0 L j R g t C 1 0 L v Q u C / Q m N G B 0 Y L Q v t G H 0 L 3 Q u N C 6 L n t D b 2 5 0 Z W 5 0 L D B 9 J n F 1 b 3 Q 7 L C Z x d W 9 0 O 1 N l Y 3 R p b 2 4 x L 9 C h 0 L / Q u N G B 0 L 7 Q u l / R h N C w 0 L n Q u 9 C + 0 L J f 0 Y D R g 9 C 6 0 L 7 Q s t C + 0 L T Q u N G C 0 L X Q u 9 C 4 L 9 C Y 0 Y H R g t C + 0 Y f Q v d C 4 0 L o u e 0 5 h b W U s M X 0 m c X V v d D s s J n F 1 b 3 Q 7 U 2 V j d G l v b j E v 0 K H Q v 9 C 4 0 Y H Q v t C 6 X 9 G E 0 L D Q u d C 7 0 L 7 Q s l / R g N G D 0 L r Q v t C y 0 L 7 Q t N C 4 0 Y L Q t d C 7 0 L g v 0 J j R g d G C 0 L 7 R h 9 C 9 0 L j Q u i 5 7 R X h 0 Z W 5 z a W 9 u L D J 9 J n F 1 b 3 Q 7 L C Z x d W 9 0 O 1 N l Y 3 R p b 2 4 x L 9 C h 0 L / Q u N G B 0 L 7 Q u l / R h N C w 0 L n Q u 9 C + 0 L J f 0 Y D R g 9 C 6 0 L 7 Q s t C + 0 L T Q u N G C 0 L X Q u 9 C 4 L 9 C Y 0 Y H R g t C + 0 Y f Q v d C 4 0 L o u e 0 R h d G U g Y W N j Z X N z Z W Q s M 3 0 m c X V v d D s s J n F 1 b 3 Q 7 U 2 V j d G l v b j E v 0 K H Q v 9 C 4 0 Y H Q v t C 6 X 9 G E 0 L D Q u d C 7 0 L 7 Q s l / R g N G D 0 L r Q v t C y 0 L 7 Q t N C 4 0 Y L Q t d C 7 0 L g v 0 J j R g d G C 0 L 7 R h 9 C 9 0 L j Q u i 5 7 R G F 0 Z S B t b 2 R p Z m l l Z C w 0 f S Z x d W 9 0 O y w m c X V v d D t T Z W N 0 a W 9 u M S / Q o d C / 0 L j R g d C + 0 L p f 0 Y T Q s N C 5 0 L v Q v t C y X 9 G A 0 Y P Q u t C + 0 L L Q v t C 0 0 L j R g t C 1 0 L v Q u C / Q m N G B 0 Y L Q v t G H 0 L 3 Q u N C 6 L n t E Y X R l I G N y Z W F 0 Z W Q s N X 0 m c X V v d D s s J n F 1 b 3 Q 7 U 2 V j d G l v b j E v 0 K H Q v 9 C 4 0 Y H Q v t C 6 X 9 G E 0 L D Q u d C 7 0 L 7 Q s l / R g N G D 0 L r Q v t C y 0 L 7 Q t N C 4 0 Y L Q t d C 7 0 L g v 0 J j R g d G C 0 L 7 R h 9 C 9 0 L j Q u i 5 7 R m 9 s Z G V y I F B h d G g s N 3 0 m c X V v d D t d L C Z x d W 9 0 O 0 N v b H V t b k N v d W 5 0 J n F 1 b 3 Q 7 O j c s J n F 1 b 3 Q 7 S 2 V 5 Q 2 9 s d W 1 u T m F t Z X M m c X V v d D s 6 W y Z x d W 9 0 O 0 Z v b G R l c i B Q Y X R o J n F 1 b 3 Q 7 L C Z x d W 9 0 O 0 5 h b W U m c X V v d D t d L C Z x d W 9 0 O 0 N v b H V t b k l k Z W 5 0 a X R p Z X M m c X V v d D s 6 W y Z x d W 9 0 O 1 N l Y 3 R p b 2 4 x L 9 C h 0 L / Q u N G B 0 L 7 Q u l / R h N C w 0 L n Q u 9 C + 0 L J f 0 Y D R g 9 C 6 0 L 7 Q s t C + 0 L T Q u N G C 0 L X Q u 9 C 4 L 9 C Y 0 Y H R g t C + 0 Y f Q v d C 4 0 L o u e 0 N v b n R l b n Q s M H 0 m c X V v d D s s J n F 1 b 3 Q 7 U 2 V j d G l v b j E v 0 K H Q v 9 C 4 0 Y H Q v t C 6 X 9 G E 0 L D Q u d C 7 0 L 7 Q s l / R g N G D 0 L r Q v t C y 0 L 7 Q t N C 4 0 Y L Q t d C 7 0 L g v 0 J j R g d G C 0 L 7 R h 9 C 9 0 L j Q u i 5 7 T m F t Z S w x f S Z x d W 9 0 O y w m c X V v d D t T Z W N 0 a W 9 u M S / Q o d C / 0 L j R g d C + 0 L p f 0 Y T Q s N C 5 0 L v Q v t C y X 9 G A 0 Y P Q u t C + 0 L L Q v t C 0 0 L j R g t C 1 0 L v Q u C / Q m N G B 0 Y L Q v t G H 0 L 3 Q u N C 6 L n t F e H R l b n N p b 2 4 s M n 0 m c X V v d D s s J n F 1 b 3 Q 7 U 2 V j d G l v b j E v 0 K H Q v 9 C 4 0 Y H Q v t C 6 X 9 G E 0 L D Q u d C 7 0 L 7 Q s l / R g N G D 0 L r Q v t C y 0 L 7 Q t N C 4 0 Y L Q t d C 7 0 L g v 0 J j R g d G C 0 L 7 R h 9 C 9 0 L j Q u i 5 7 R G F 0 Z S B h Y 2 N l c 3 N l Z C w z f S Z x d W 9 0 O y w m c X V v d D t T Z W N 0 a W 9 u M S / Q o d C / 0 L j R g d C + 0 L p f 0 Y T Q s N C 5 0 L v Q v t C y X 9 G A 0 Y P Q u t C + 0 L L Q v t C 0 0 L j R g t C 1 0 L v Q u C / Q m N G B 0 Y L Q v t G H 0 L 3 Q u N C 6 L n t E Y X R l I G 1 v Z G l m a W V k L D R 9 J n F 1 b 3 Q 7 L C Z x d W 9 0 O 1 N l Y 3 R p b 2 4 x L 9 C h 0 L / Q u N G B 0 L 7 Q u l / R h N C w 0 L n Q u 9 C + 0 L J f 0 Y D R g 9 C 6 0 L 7 Q s t C + 0 L T Q u N G C 0 L X Q u 9 C 4 L 9 C Y 0 Y H R g t C + 0 Y f Q v d C 4 0 L o u e 0 R h d G U g Y 3 J l Y X R l Z C w 1 f S Z x d W 9 0 O y w m c X V v d D t T Z W N 0 a W 9 u M S / Q o d C / 0 L j R g d C + 0 L p f 0 Y T Q s N C 5 0 L v Q v t C y X 9 G A 0 Y P Q u t C + 0 L L Q v t C 0 0 L j R g t C 1 0 L v Q u C / Q m N G B 0 Y L Q v t G H 0 L 3 Q u N C 6 L n t G b 2 x k Z X I g U G F 0 a C w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D A l Q T E l R D A l Q k Y l R D A l Q j g l R D E l O D E l R D A l Q k U l R D A l Q k F f J U Q x J T g 0 J U Q w J U I w J U Q w J U I 5 J U Q w J U J C J U Q w J U J F J U Q w J U I y X y V E M S U 4 M C V E M S U 4 M y V E M C V C Q S V E M C V C R S V E M C V C M i V E M C V C R S V E M C V C N C V E M C V C O C V E M S U 4 M i V E M C V C N S V E M C V C Q i V E M C V C O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O T N f J U Q x J T g w J U Q x J T g z J U Q w J U J B J U Q w J U J F J U Q w J U I y J U Q w J U J F J U Q w J U I 0 J U Q w J U I 4 J U Q x J T g y J U Q w J U I 1 J U Q w J U J C J U Q w J U I 4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4 M m Y 5 O T V l N C 0 4 N G U 1 L T Q 4 N m M t O G Y 2 N S 0 y M T Y 2 M j F l M m U 3 M W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S I g L z 4 8 R W 5 0 c n k g V H l w Z T 0 i R m l s b E N v b H V t b l R 5 c G V z I i B W Y W x 1 Z T 0 i c 0 J n U U Z B d z 0 9 I i A v P j x F b n R y e S B U e X B l P S J G a W x s T G F z d F V w Z G F 0 Z W Q i I F Z h b H V l P S J k M j A y M y 0 w O S 0 y N l Q w N z o z M z o 0 N C 4 5 N j g 4 M T Y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S Z W N v d m V y e V R h c m d l d F J v d y I g V m F s d W U 9 I m w z N i I g L z 4 8 R W 5 0 c n k g V H l w Z T 0 i U m V j b 3 Z l c n l U Y X J n Z X R D b 2 x 1 b W 4 i I F Z h b H V l P S J s M i I g L z 4 8 R W 5 0 c n k g V H l w Z T 0 i U m V j b 3 Z l c n l U Y X J n Z X R T a G V l d C I g V m F s d W U 9 I n P Q o N G D 0 L r Q v t C y 0 L 7 Q t N C 4 0 Y L Q t d C 7 0 L h f 0 Y D Q t d C z 0 L j Q v t C 9 0 L 7 Q s i I g L z 4 8 R W 5 0 c n k g V H l w Z T 0 i R m l s b F R h c m d l d C I g V m F s d W U 9 I n P Q o t C T X 9 G A 0 Y P Q u t C + 0 L L Q v t C 0 0 L j R g t C 1 0 L v Q u C I g L z 4 8 R W 5 0 c n k g V H l w Z T 0 i U X V l c n l J R C I g V m F s d W U 9 I n M 2 O W I x M 2 F l N C 0 z Z G Y 5 L T Q z Y m Q t Y j c y M i 0 w M D B m Y W Y x M m J h O D k i I C 8 + P E V u d H J 5 I F R 5 c G U 9 I k Z p b G x D b 2 x 1 b W 5 O Y W 1 l c y I g V m F s d W U 9 I n N b J n F 1 b 3 Q 7 0 J P R g N G D 0 L / Q v 9 C w I N C 0 0 L 7 R g d G C 0 Y P Q v 9 C w J n F 1 b 3 Q 7 L C Z x d W 9 0 O 9 C U 0 L 7 Q u 9 G P I N G A L d C 4 0 L g g 0 J 3 Q n C Z x d W 9 0 O y w m c X V v d D v Q k d C w 0 L v Q u 9 G L I N G A 0 L X Q u d G C 0 L j Q v d C z 0 L A g 0 K L Q k y Z x d W 9 0 O y w m c X V v d D v Q n N C 1 0 Y H R g t C + I N C y I N G A 0 L X Q u d G C 0 L j Q v d C z 0 L U g 0 K L Q k y Z x d W 9 0 O 1 0 i I C 8 + P E V u d H J 5 I F R 5 c G U 9 I k Z p b G x D b 3 V u d C I g V m F s d W U 9 I m w 3 I i A v P j x F b n R y e S B U e X B l P S J B Z G R l Z F R v R G F 0 Y U 1 v Z G V s I i B W Y W x 1 Z T 0 i b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i 0 J N f 0 Y D R g 9 C 6 0 L 7 Q s t C + 0 L T Q u N G C 0 L X Q u 9 C 4 L 9 C h 0 L L Q v t C 0 X 9 C i 0 J N f 0 J T Q u N G A 0 L X Q u t G C 0 L 7 R g F 9 U Y W J s Z S 5 7 0 J P R g N G D 0 L / Q v 9 C w I N C 0 0 L 7 R g d G C 0 Y P Q v 9 C w L D B 9 J n F 1 b 3 Q 7 L C Z x d W 9 0 O 1 N l Y 3 R p b 2 4 x L 9 C i 0 J N f 0 Y D R g 9 C 6 0 L 7 Q s t C + 0 L T Q u N G C 0 L X Q u 9 C 4 L 9 C Y 0 L f Q v N C 1 0 L 3 Q t d C 9 0 L 3 R i 9 C 5 I N G C 0 L j Q v y 5 7 0 J T Q v t C 7 0 Y 8 g 0 Y A t 0 L j Q u C D Q n d C c L D F 9 J n F 1 b 3 Q 7 L C Z x d W 9 0 O 1 N l Y 3 R p b 2 4 x L 9 C i 0 J N f 0 Y D R g 9 C 6 0 L 7 Q s t C + 0 L T Q u N G C 0 L X Q u 9 C 4 L 9 C Y 0 L f Q v N C 1 0 L 3 Q t d C 9 0 L 3 R i 9 C 5 I N G C 0 L j Q v y 5 7 0 J H Q s N C 7 0 L v R i y D R g N C 1 0 L n R g t C 4 0 L 3 Q s 9 C w I N C i 0 J M s M n 0 m c X V v d D s s J n F 1 b 3 Q 7 U 2 V j d G l v b j E v 0 K L Q k 1 / R g N G D 0 L r Q v t C y 0 L 7 Q t N C 4 0 Y L Q t d C 7 0 L g v 0 J j Q t 9 C 8 0 L X Q v d C 1 0 L 3 Q v d G L 0 L k g 0 Y L Q u N C / L n v Q n N C 1 0 Y H R g t C + I N C y I N G A 0 L X Q u d G C 0 L j Q v d C z 0 L U g 0 K L Q k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Q o t C T X 9 G A 0 Y P Q u t C + 0 L L Q v t C 0 0 L j R g t C 1 0 L v Q u C / Q o d C y 0 L 7 Q t F / Q o t C T X 9 C U 0 L j R g N C 1 0 L r R g t C + 0 Y B f V G F i b G U u e 9 C T 0 Y D R g 9 C / 0 L / Q s C D Q t N C + 0 Y H R g t G D 0 L / Q s C w w f S Z x d W 9 0 O y w m c X V v d D t T Z W N 0 a W 9 u M S / Q o t C T X 9 G A 0 Y P Q u t C + 0 L L Q v t C 0 0 L j R g t C 1 0 L v Q u C / Q m N C 3 0 L z Q t d C 9 0 L X Q v d C 9 0 Y v Q u S D R g t C 4 0 L 8 u e 9 C U 0 L 7 Q u 9 G P I N G A L d C 4 0 L g g 0 J 3 Q n C w x f S Z x d W 9 0 O y w m c X V v d D t T Z W N 0 a W 9 u M S / Q o t C T X 9 G A 0 Y P Q u t C + 0 L L Q v t C 0 0 L j R g t C 1 0 L v Q u C / Q m N C 3 0 L z Q t d C 9 0 L X Q v d C 9 0 Y v Q u S D R g t C 4 0 L 8 u e 9 C R 0 L D Q u 9 C 7 0 Y s g 0 Y D Q t d C 5 0 Y L Q u N C 9 0 L P Q s C D Q o t C T L D J 9 J n F 1 b 3 Q 7 L C Z x d W 9 0 O 1 N l Y 3 R p b 2 4 x L 9 C i 0 J N f 0 Y D R g 9 C 6 0 L 7 Q s t C + 0 L T Q u N G C 0 L X Q u 9 C 4 L 9 C Y 0 L f Q v N C 1 0 L 3 Q t d C 9 0 L 3 R i 9 C 5 I N G C 0 L j Q v y 5 7 0 J z Q t d G B 0 Y L Q v i D Q s i D R g N C 1 0 L n R g t C 4 0 L 3 Q s 9 C 1 I N C i 0 J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V B M i V E M C U 5 M 1 8 l R D E l O D A l R D E l O D M l R D A l Q k E l R D A l Q k U l R D A l Q j I l R D A l Q k U l R D A l Q j Q l R D A l Q j g l R D E l O D I l R D A l Q j U l R D A l Q k I l R D A l Q j g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T k z X y V E M S U 4 M C V E M S U 4 M y V E M C V C Q S V E M C V C R S V E M C V C M i V E M C V C R S V E M C V C N C V E M C V C O C V E M S U 4 M i V E M C V C N S V E M C V C Q i V E M C V C O C 8 l R D A l O T g l R D A l Q k M l R D A l Q k Y l R D A l Q k U l R D E l O D A l R D E l O D I l R D A l Q j g l R D E l O D A l R D A l Q k U l R D A l Q j I l R D A l Q j A l R D A l Q k Q l R D A l Q k Q l R D A l Q j A l R D E l O E Y l M j A l R D A l Q k E l R D A l Q k Q l R D A l Q j g l R D A l Q j M l R D A l Q j A l M j B F e G N l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U 5 M 1 8 l R D E l O D A l R D E l O D M l R D A l Q k E l R D A l Q k U l R D A l Q j I l R D A l Q k U l R D A l Q j Q l R D A l Q j g l R D E l O D I l R D A l Q j U l R D A l Q k I l R D A l Q j g v J U Q w J U E x J U Q w J U I y J U Q w J U J F J U Q w J U I 0 X y V E M C V B M i V E M C U 5 M 1 8 l R D A l O T Q l R D A l Q j g l R D E l O D A l R D A l Q j U l R D A l Q k E l R D E l O D I l R D A l Q k U l R D E l O D B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O T N f J U Q x J T g w J U Q x J T g z J U Q w J U J B J U Q w J U J F J U Q w J U I y J U Q w J U J F J U Q w J U I 0 J U Q w J U I 4 J U Q x J T g y J U Q w J U I 1 J U Q w J U J C J U Q w J U I 4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U 5 M 1 8 l R D E l O D A l R D E l O D M l R D A l Q k E l R D A l Q k U l R D A l Q j I l R D A l Q k U l R D A l Q j Q l R D A l Q j g l R D E l O D I l R D A l Q j U l R D A l Q k I l R D A l Q j g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J G J U Q w J U I 4 J U Q x J T g x J U Q w J U J F J U Q w J U J B X y V E M S U 4 N C V E M C V C M C V E M C V C O S V E M C V C Q i V E M C V C R S V E M C V C M l 8 l R D E l O D A l R D E l O D M l R D A l Q k E l R D A l Q k U l R D A l Q j I l R D A l Q k U l R D A l Q j Q l R D A l Q j g l R D E l O D I l R D A l Q j U l R D A l Q k I l R D A l Q j g l M j A o M i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g y Z j k 5 N W U 0 L T g 0 Z T U t N D g 2 Y y 0 4 Z j Y 1 L T I x N j Y y M W U y Z T c x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w I i A v P j x F b n R y e S B U e X B l P S J G a W x s T G F z d F V w Z G F 0 Z W Q i I F Z h b H V l P S J k M j A y M y 0 w O S 0 y M l Q x M j o y O T o y N y 4 5 N D Q 3 M T E w W i I g L z 4 8 R W 5 0 c n k g V H l w Z T 0 i R m l s b E V y c m 9 y Q 2 9 k Z S I g V m F s d W U 9 I n N V b m t u b 3 d u I i A v P j x F b n R y e S B U e X B l P S J R d W V y e U l E I i B W Y W x 1 Z T 0 i c z c 0 M j Y 3 Z T d m L W U 5 Y z E t N G N k N i 1 i O T h l L T I 0 N j d k N D E x M D F k N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J n F 1 b 3 Q 7 R m 9 s Z G V y I F B h d G g m c X V v d D s s J n F 1 b 3 Q 7 T m F t Z S Z x d W 9 0 O 1 0 s J n F 1 b 3 Q 7 c X V l c n l S Z W x h d G l v b n N o a X B z J n F 1 b 3 Q 7 O l t d L C Z x d W 9 0 O 2 N v b H V t b k l k Z W 5 0 a X R p Z X M m c X V v d D s 6 W y Z x d W 9 0 O 1 N l Y 3 R p b 2 4 x L 9 C h 0 L / Q u N G B 0 L 7 Q u l / R h N C w 0 L n Q u 9 C + 0 L J f 0 Y D R g 9 C 6 0 L 7 Q s t C + 0 L T Q u N G C 0 L X Q u 9 C 4 L 9 C Y 0 Y H R g t C + 0 Y f Q v d C 4 0 L o u e 0 N v b n R l b n Q s M H 0 m c X V v d D s s J n F 1 b 3 Q 7 U 2 V j d G l v b j E v 0 K H Q v 9 C 4 0 Y H Q v t C 6 X 9 G E 0 L D Q u d C 7 0 L 7 Q s l / R g N G D 0 L r Q v t C y 0 L 7 Q t N C 4 0 Y L Q t d C 7 0 L g v 0 J j R g d G C 0 L 7 R h 9 C 9 0 L j Q u i 5 7 T m F t Z S w x f S Z x d W 9 0 O y w m c X V v d D t T Z W N 0 a W 9 u M S / Q o d C / 0 L j R g d C + 0 L p f 0 Y T Q s N C 5 0 L v Q v t C y X 9 G A 0 Y P Q u t C + 0 L L Q v t C 0 0 L j R g t C 1 0 L v Q u C / Q m N G B 0 Y L Q v t G H 0 L 3 Q u N C 6 L n t F e H R l b n N p b 2 4 s M n 0 m c X V v d D s s J n F 1 b 3 Q 7 U 2 V j d G l v b j E v 0 K H Q v 9 C 4 0 Y H Q v t C 6 X 9 G E 0 L D Q u d C 7 0 L 7 Q s l / R g N G D 0 L r Q v t C y 0 L 7 Q t N C 4 0 Y L Q t d C 7 0 L g v 0 J j R g d G C 0 L 7 R h 9 C 9 0 L j Q u i 5 7 R G F 0 Z S B h Y 2 N l c 3 N l Z C w z f S Z x d W 9 0 O y w m c X V v d D t T Z W N 0 a W 9 u M S / Q o d C / 0 L j R g d C + 0 L p f 0 Y T Q s N C 5 0 L v Q v t C y X 9 G A 0 Y P Q u t C + 0 L L Q v t C 0 0 L j R g t C 1 0 L v Q u C / Q m N G B 0 Y L Q v t G H 0 L 3 Q u N C 6 L n t E Y X R l I G 1 v Z G l m a W V k L D R 9 J n F 1 b 3 Q 7 L C Z x d W 9 0 O 1 N l Y 3 R p b 2 4 x L 9 C h 0 L / Q u N G B 0 L 7 Q u l / R h N C w 0 L n Q u 9 C + 0 L J f 0 Y D R g 9 C 6 0 L 7 Q s t C + 0 L T Q u N G C 0 L X Q u 9 C 4 L 9 C Y 0 Y H R g t C + 0 Y f Q v d C 4 0 L o u e 0 R h d G U g Y 3 J l Y X R l Z C w 1 f S Z x d W 9 0 O y w m c X V v d D t T Z W N 0 a W 9 u M S / Q o d C / 0 L j R g d C + 0 L p f 0 Y T Q s N C 5 0 L v Q v t C y X 9 G A 0 Y P Q u t C + 0 L L Q v t C 0 0 L j R g t C 1 0 L v Q u C / Q m N G B 0 Y L Q v t G H 0 L 3 Q u N C 6 L n t G b 2 x k Z X I g U G F 0 a C w 3 f S Z x d W 9 0 O 1 0 s J n F 1 b 3 Q 7 Q 2 9 s d W 1 u Q 2 9 1 b n Q m c X V v d D s 6 N y w m c X V v d D t L Z X l D b 2 x 1 b W 5 O Y W 1 l c y Z x d W 9 0 O z p b J n F 1 b 3 Q 7 R m 9 s Z G V y I F B h d G g m c X V v d D s s J n F 1 b 3 Q 7 T m F t Z S Z x d W 9 0 O 1 0 s J n F 1 b 3 Q 7 Q 2 9 s d W 1 u S W R l b n R p d G l l c y Z x d W 9 0 O z p b J n F 1 b 3 Q 7 U 2 V j d G l v b j E v 0 K H Q v 9 C 4 0 Y H Q v t C 6 X 9 G E 0 L D Q u d C 7 0 L 7 Q s l / R g N G D 0 L r Q v t C y 0 L 7 Q t N C 4 0 Y L Q t d C 7 0 L g v 0 J j R g d G C 0 L 7 R h 9 C 9 0 L j Q u i 5 7 Q 2 9 u d G V u d C w w f S Z x d W 9 0 O y w m c X V v d D t T Z W N 0 a W 9 u M S / Q o d C / 0 L j R g d C + 0 L p f 0 Y T Q s N C 5 0 L v Q v t C y X 9 G A 0 Y P Q u t C + 0 L L Q v t C 0 0 L j R g t C 1 0 L v Q u C / Q m N G B 0 Y L Q v t G H 0 L 3 Q u N C 6 L n t O Y W 1 l L D F 9 J n F 1 b 3 Q 7 L C Z x d W 9 0 O 1 N l Y 3 R p b 2 4 x L 9 C h 0 L / Q u N G B 0 L 7 Q u l / R h N C w 0 L n Q u 9 C + 0 L J f 0 Y D R g 9 C 6 0 L 7 Q s t C + 0 L T Q u N G C 0 L X Q u 9 C 4 L 9 C Y 0 Y H R g t C + 0 Y f Q v d C 4 0 L o u e 0 V 4 d G V u c 2 l v b i w y f S Z x d W 9 0 O y w m c X V v d D t T Z W N 0 a W 9 u M S / Q o d C / 0 L j R g d C + 0 L p f 0 Y T Q s N C 5 0 L v Q v t C y X 9 G A 0 Y P Q u t C + 0 L L Q v t C 0 0 L j R g t C 1 0 L v Q u C / Q m N G B 0 Y L Q v t G H 0 L 3 Q u N C 6 L n t E Y X R l I G F j Y 2 V z c 2 V k L D N 9 J n F 1 b 3 Q 7 L C Z x d W 9 0 O 1 N l Y 3 R p b 2 4 x L 9 C h 0 L / Q u N G B 0 L 7 Q u l / R h N C w 0 L n Q u 9 C + 0 L J f 0 Y D R g 9 C 6 0 L 7 Q s t C + 0 L T Q u N G C 0 L X Q u 9 C 4 L 9 C Y 0 Y H R g t C + 0 Y f Q v d C 4 0 L o u e 0 R h d G U g b W 9 k a W Z p Z W Q s N H 0 m c X V v d D s s J n F 1 b 3 Q 7 U 2 V j d G l v b j E v 0 K H Q v 9 C 4 0 Y H Q v t C 6 X 9 G E 0 L D Q u d C 7 0 L 7 Q s l / R g N G D 0 L r Q v t C y 0 L 7 Q t N C 4 0 Y L Q t d C 7 0 L g v 0 J j R g d G C 0 L 7 R h 9 C 9 0 L j Q u i 5 7 R G F 0 Z S B j c m V h d G V k L D V 9 J n F 1 b 3 Q 7 L C Z x d W 9 0 O 1 N l Y 3 R p b 2 4 x L 9 C h 0 L / Q u N G B 0 L 7 Q u l / R h N C w 0 L n Q u 9 C + 0 L J f 0 Y D R g 9 C 6 0 L 7 Q s t C + 0 L T Q u N G C 0 L X Q u 9 C 4 L 9 C Y 0 Y H R g t C + 0 Y f Q v d C 4 0 L o u e 0 Z v b G R l c i B Q Y X R o L D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E M C V B M S V E M C V C R i V E M C V C O C V E M S U 4 M S V E M C V C R S V E M C V C Q V 8 l R D E l O D Q l R D A l Q j A l R D A l Q j k l R D A l Q k I l R D A l Q k U l R D A l Q j J f J U Q x J T g w J U Q x J T g z J U Q w J U J B J U Q w J U J F J U Q w J U I y J U Q w J U J F J U Q w J U I 0 J U Q w J U I 4 J U Q x J T g y J U Q w J U I 1 J U Q w J U J C J U Q w J U I 4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O C V E M C V C R C V E M C V C M C V E M C V C Q y V E M C V C O C V E M C V C Q S V E M C V C M F 8 l R D E l O D A l R D E l O D M l R D A l Q k E l R D A l Q k U l R D A l Q j I l R D A l Q k U l R D A l Q j Q l R D A l Q j g l R D E l O D I l R D A l Q j U l R D A l Q k I l R D A l Q j g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g y Z j k 5 N W U 0 L T g 0 Z T U t N D g 2 Y y 0 4 Z j Y 1 L T I x N j Y y M W U y Z T c x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I 2 V D A 3 O j M z O j Q 0 L j k 3 M T k y M T h a I i A v P j x F b n R y e S B U e X B l P S J G a W x s Q 2 9 s d W 1 u V H l w Z X M i I F Z h b H V l P S J z Q m d V R k J R V U Z C U T 0 9 I i A v P j x F b n R y e S B U e X B l P S J S Z W N v d m V y e V R h c m d l d F N o Z W V 0 I i B W Y W x 1 Z T 0 i c 9 C g 0 Y P Q u t C + 0 L L Q v t C 0 0 L j R g t C 1 0 L v Q u F / R g N C 1 0 L P Q u N C + 0 L 3 Q v t C y I i A v P j x F b n R y e S B U e X B l P S J S Z W N v d m V y e V R h c m d l d E N v b H V t b i I g V m F s d W U 9 I m w y I i A v P j x F b n R y e S B U e X B l P S J S Z W N v d m V y e V R h c m d l d F J v d y I g V m F s d W U 9 I m w x N C I g L z 4 8 R W 5 0 c n k g V H l w Z T 0 i R m l s b F R h c m d l d C I g V m F s d W U 9 I n P Q l N C 4 0 L 3 Q s N C 8 0 L j Q u t C w X 9 G A 0 Y P Q u t C + 0 L L Q v t C 0 0 L j R g t C 1 0 L v Q u C I g L z 4 8 R W 5 0 c n k g V H l w Z T 0 i U X V l c n l J R C I g V m F s d W U 9 I n M 5 O D I y Z T U 3 N S 0 z Z T A 5 L T Q z M T g t Y W V h O S 1 m M W M z Z m M 2 N W E w O G Q i I C 8 + P E V u d H J 5 I F R 5 c G U 9 I k Z p b G x D b 2 x 1 b W 5 O Y W 1 l c y I g V m F s d W U 9 I n N b J n F 1 b 3 Q 7 0 K H Q t d C z 0 L z Q t d C 9 0 Y I m c X V v d D s s J n F 1 b 3 Q 7 0 J / R g N C 4 0 Y D Q v t G B 0 Y I g V V N E J n F 1 b 3 Q 7 L C Z x d W 9 0 O 9 C f 0 Y D Q u N G A 0 L 7 R g d G C I C U l J n F 1 b 3 Q 7 L C Z x d W 9 0 O 9 C g 0 L X Q u d G C 0 L j Q v d C z I N C / 0 Y D Q u N G A 0 L 7 R g d G C I F V T R C Z x d W 9 0 O y w m c X V v d D v Q k d C w 0 L v Q u 9 G L I N C / 0 Y D Q u N G A 0 L 7 R g d G C I F V T R C Z x d W 9 0 O y w m c X V v d D v Q o N C 1 0 L n R g t C 4 0 L 3 Q s y D Q v 9 G A 0 L j R g N C + 0 Y H R g i A l J S Z x d W 9 0 O y w m c X V v d D v Q k d C w 0 L v Q u 9 G L I N C / 0 Y D Q u N G A 0 L 7 R g d G C I C U l J n F 1 b 3 Q 7 X S I g L z 4 8 R W 5 0 c n k g V H l w Z T 0 i R m l s b E N v d W 5 0 I i B W Y W x 1 Z T 0 i b D c i I C 8 + P E V u d H J 5 I F R 5 c G U 9 I k F k Z G V k V G 9 E Y X R h T W 9 k Z W w i I F Z h b H V l P S J s M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T Q u N C 9 0 L D Q v N C 4 0 L r Q s F / R g N G D 0 L r Q v t C y 0 L 7 Q t N C 4 0 Y L Q t d C 7 0 L g v 0 K H Q s t C + 0 L R f 0 J T Q u N C 9 0 L D Q v N C 4 0 L r Q s F / R g N G D 0 L r Q v t C y 0 L 7 Q t N C 4 0 Y L Q t d C 7 0 L h f V G F i b G U u e 9 C h 0 L X Q s 9 C 8 0 L X Q v d G C L D B 9 J n F 1 b 3 Q 7 L C Z x d W 9 0 O 1 N l Y 3 R p b 2 4 x L 9 C U 0 L j Q v d C w 0 L z Q u N C 6 0 L B f 0 Y D R g 9 C 6 0 L 7 Q s t C + 0 L T Q u N G C 0 L X Q u 9 C 4 L 9 C h 0 L L Q v t C 0 X 9 C U 0 L j Q v d C w 0 L z Q u N C 6 0 L B f 0 Y D R g 9 C 6 0 L 7 Q s t C + 0 L T Q u N G C 0 L X Q u 9 C 4 X 1 R h Y m x l L n v Q n 9 G A 0 L j R g N C + 0 Y H R g i B V U 0 Q s M X 0 m c X V v d D s s J n F 1 b 3 Q 7 U 2 V j d G l v b j E v 0 J T Q u N C 9 0 L D Q v N C 4 0 L r Q s F / R g N G D 0 L r Q v t C y 0 L 7 Q t N C 4 0 Y L Q t d C 7 0 L g v 0 K H Q s t C + 0 L R f 0 J T Q u N C 9 0 L D Q v N C 4 0 L r Q s F / R g N G D 0 L r Q v t C y 0 L 7 Q t N C 4 0 Y L Q t d C 7 0 L h f V G F i b G U u e 9 C f 0 Y D Q u N G A 0 L 7 R g d G C I C U l L D J 9 J n F 1 b 3 Q 7 L C Z x d W 9 0 O 1 N l Y 3 R p b 2 4 x L 9 C U 0 L j Q v d C w 0 L z Q u N C 6 0 L B f 0 Y D R g 9 C 6 0 L 7 Q s t C + 0 L T Q u N G C 0 L X Q u 9 C 4 L 9 C h 0 L L Q v t C 0 X 9 C U 0 L j Q v d C w 0 L z Q u N C 6 0 L B f 0 Y D R g 9 C 6 0 L 7 Q s t C + 0 L T Q u N G C 0 L X Q u 9 C 4 X 1 R h Y m x l L n v Q o N C 1 0 L n R g t C 4 0 L 3 Q s y D Q v 9 G A 0 L j R g N C + 0 Y H R g i B V U 0 Q s M 3 0 m c X V v d D s s J n F 1 b 3 Q 7 U 2 V j d G l v b j E v 0 J T Q u N C 9 0 L D Q v N C 4 0 L r Q s F / R g N G D 0 L r Q v t C y 0 L 7 Q t N C 4 0 Y L Q t d C 7 0 L g v 0 K H Q s t C + 0 L R f 0 J T Q u N C 9 0 L D Q v N C 4 0 L r Q s F / R g N G D 0 L r Q v t C y 0 L 7 Q t N C 4 0 Y L Q t d C 7 0 L h f V G F i b G U u e 9 C R 0 L D Q u 9 C 7 0 Y s g 0 L / R g N C 4 0 Y D Q v t G B 0 Y I g V V N E L D R 9 J n F 1 b 3 Q 7 L C Z x d W 9 0 O 1 N l Y 3 R p b 2 4 x L 9 C U 0 L j Q v d C w 0 L z Q u N C 6 0 L B f 0 Y D R g 9 C 6 0 L 7 Q s t C + 0 L T Q u N G C 0 L X Q u 9 C 4 L 9 C h 0 L L Q v t C 0 X 9 C U 0 L j Q v d C w 0 L z Q u N C 6 0 L B f 0 Y D R g 9 C 6 0 L 7 Q s t C + 0 L T Q u N G C 0 L X Q u 9 C 4 X 1 R h Y m x l L n v Q o N C 1 0 L n R g t C 4 0 L 3 Q s y D Q v 9 G A 0 L j R g N C + 0 Y H R g i A l J S w 1 f S Z x d W 9 0 O y w m c X V v d D t T Z W N 0 a W 9 u M S / Q l N C 4 0 L 3 Q s N C 8 0 L j Q u t C w X 9 G A 0 Y P Q u t C + 0 L L Q v t C 0 0 L j R g t C 1 0 L v Q u C / Q o d C y 0 L 7 Q t F / Q l N C 4 0 L 3 Q s N C 8 0 L j Q u t C w X 9 G A 0 Y P Q u t C + 0 L L Q v t C 0 0 L j R g t C 1 0 L v Q u F 9 U Y W J s Z S 5 7 0 J H Q s N C 7 0 L v R i y D Q v 9 G A 0 L j R g N C + 0 Y H R g i A l J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/ Q l N C 4 0 L 3 Q s N C 8 0 L j Q u t C w X 9 G A 0 Y P Q u t C + 0 L L Q v t C 0 0 L j R g t C 1 0 L v Q u C / Q o d C y 0 L 7 Q t F / Q l N C 4 0 L 3 Q s N C 8 0 L j Q u t C w X 9 G A 0 Y P Q u t C + 0 L L Q v t C 0 0 L j R g t C 1 0 L v Q u F 9 U Y W J s Z S 5 7 0 K H Q t d C z 0 L z Q t d C 9 0 Y I s M H 0 m c X V v d D s s J n F 1 b 3 Q 7 U 2 V j d G l v b j E v 0 J T Q u N C 9 0 L D Q v N C 4 0 L r Q s F / R g N G D 0 L r Q v t C y 0 L 7 Q t N C 4 0 Y L Q t d C 7 0 L g v 0 K H Q s t C + 0 L R f 0 J T Q u N C 9 0 L D Q v N C 4 0 L r Q s F / R g N G D 0 L r Q v t C y 0 L 7 Q t N C 4 0 Y L Q t d C 7 0 L h f V G F i b G U u e 9 C f 0 Y D Q u N G A 0 L 7 R g d G C I F V T R C w x f S Z x d W 9 0 O y w m c X V v d D t T Z W N 0 a W 9 u M S / Q l N C 4 0 L 3 Q s N C 8 0 L j Q u t C w X 9 G A 0 Y P Q u t C + 0 L L Q v t C 0 0 L j R g t C 1 0 L v Q u C / Q o d C y 0 L 7 Q t F / Q l N C 4 0 L 3 Q s N C 8 0 L j Q u t C w X 9 G A 0 Y P Q u t C + 0 L L Q v t C 0 0 L j R g t C 1 0 L v Q u F 9 U Y W J s Z S 5 7 0 J / R g N C 4 0 Y D Q v t G B 0 Y I g J S U s M n 0 m c X V v d D s s J n F 1 b 3 Q 7 U 2 V j d G l v b j E v 0 J T Q u N C 9 0 L D Q v N C 4 0 L r Q s F / R g N G D 0 L r Q v t C y 0 L 7 Q t N C 4 0 Y L Q t d C 7 0 L g v 0 K H Q s t C + 0 L R f 0 J T Q u N C 9 0 L D Q v N C 4 0 L r Q s F / R g N G D 0 L r Q v t C y 0 L 7 Q t N C 4 0 Y L Q t d C 7 0 L h f V G F i b G U u e 9 C g 0 L X Q u d G C 0 L j Q v d C z I N C / 0 Y D Q u N G A 0 L 7 R g d G C I F V T R C w z f S Z x d W 9 0 O y w m c X V v d D t T Z W N 0 a W 9 u M S / Q l N C 4 0 L 3 Q s N C 8 0 L j Q u t C w X 9 G A 0 Y P Q u t C + 0 L L Q v t C 0 0 L j R g t C 1 0 L v Q u C / Q o d C y 0 L 7 Q t F / Q l N C 4 0 L 3 Q s N C 8 0 L j Q u t C w X 9 G A 0 Y P Q u t C + 0 L L Q v t C 0 0 L j R g t C 1 0 L v Q u F 9 U Y W J s Z S 5 7 0 J H Q s N C 7 0 L v R i y D Q v 9 G A 0 L j R g N C + 0 Y H R g i B V U 0 Q s N H 0 m c X V v d D s s J n F 1 b 3 Q 7 U 2 V j d G l v b j E v 0 J T Q u N C 9 0 L D Q v N C 4 0 L r Q s F / R g N G D 0 L r Q v t C y 0 L 7 Q t N C 4 0 Y L Q t d C 7 0 L g v 0 K H Q s t C + 0 L R f 0 J T Q u N C 9 0 L D Q v N C 4 0 L r Q s F / R g N G D 0 L r Q v t C y 0 L 7 Q t N C 4 0 Y L Q t d C 7 0 L h f V G F i b G U u e 9 C g 0 L X Q u d G C 0 L j Q v d C z I N C / 0 Y D Q u N G A 0 L 7 R g d G C I C U l L D V 9 J n F 1 b 3 Q 7 L C Z x d W 9 0 O 1 N l Y 3 R p b 2 4 x L 9 C U 0 L j Q v d C w 0 L z Q u N C 6 0 L B f 0 Y D R g 9 C 6 0 L 7 Q s t C + 0 L T Q u N G C 0 L X Q u 9 C 4 L 9 C h 0 L L Q v t C 0 X 9 C U 0 L j Q v d C w 0 L z Q u N C 6 0 L B f 0 Y D R g 9 C 6 0 L 7 Q s t C + 0 L T Q u N G C 0 L X Q u 9 C 4 X 1 R h Y m x l L n v Q k d C w 0 L v Q u 9 G L I N C / 0 Y D Q u N G A 0 L 7 R g d G C I C U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O T Q l R D A l Q j g l R D A l Q k Q l R D A l Q j A l R D A l Q k M l R D A l Q j g l R D A l Q k E l R D A l Q j B f J U Q x J T g w J U Q x J T g z J U Q w J U J B J U Q w J U J F J U Q w J U I y J U Q w J U J F J U Q w J U I 0 J U Q w J U I 4 J U Q x J T g y J U Q w J U I 1 J U Q w J U J C J U Q w J U I 4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C V E M C V C O C V E M C V C R C V E M C V C M C V E M C V C Q y V E M C V C O C V E M C V C Q S V E M C V C M F 8 l R D E l O D A l R D E l O D M l R D A l Q k E l R D A l Q k U l R D A l Q j I l R D A l Q k U l R D A l Q j Q l R D A l Q j g l R D E l O D I l R D A l Q j U l R D A l Q k I l R D A l Q j g v J U Q w J T k 4 J U Q w J U J D J U Q w J U J G J U Q w J U J F J U Q x J T g w J U Q x J T g y J U Q w J U I 4 J U Q x J T g w J U Q w J U J F J U Q w J U I y J U Q w J U I w J U Q w J U J E J U Q w J U J E J U Q w J U I w J U Q x J T h G J T I w J U Q w J U J B J U Q w J U J E J U Q w J U I 4 J U Q w J U I z J U Q w J U I w J T I w R X h j Z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j g l R D A l Q k Q l R D A l Q j A l R D A l Q k M l R D A l Q j g l R D A l Q k E l R D A l Q j B f J U Q x J T g w J U Q x J T g z J U Q w J U J B J U Q w J U J F J U Q w J U I y J U Q w J U J F J U Q w J U I 0 J U Q w J U I 4 J U Q x J T g y J U Q w J U I 1 J U Q w J U J C J U Q w J U I 4 L y V E M C V B M S V E M C V C M i V E M C V C R S V E M C V C N F 8 l R D A l O T Q l R D A l Q j g l R D A l Q k Q l R D A l Q j A l R D A l Q k M l R D A l Q j g l R D A l Q k E l R D A l Q j B f J U Q x J T g w J U Q x J T g z J U Q w J U J B J U Q w J U J F J U Q w J U I y J U Q w J U J F J U Q w J U I 0 J U Q w J U I 4 J U Q x J T g y J U Q w J U I 1 J U Q w J U J C J U Q w J U I 4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J G J U Q w J U I 4 J U Q x J T g x J U Q w J U J F J U Q w J U J B X y V E M S U 4 N C V E M C V C M C V E M C V C O S V E M C V C Q i V E M C V C R S V E M C V C M l 8 l R D E l O D A l R D E l O D M l R D A l Q k E l R D A l Q k U l R D A l Q j I l R D A l Q k U l R D A l Q j Q l R D A l Q j g l R D E l O D I l R D A l Q j U l R D A l Q k I l R D A l Q j g l M j A o M y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g y Z j k 5 N W U 0 L T g 0 Z T U t N D g 2 Y y 0 4 Z j Y 1 L T I x N j Y y M W U y Z T c x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w I i A v P j x F b n R y e S B U e X B l P S J G a W x s T G F z d F V w Z G F 0 Z W Q i I F Z h b H V l P S J k M j A y M y 0 w O S 0 y M l Q x M j o y O T o y N y 4 5 N j c 3 M T E 4 W i I g L z 4 8 R W 5 0 c n k g V H l w Z T 0 i R m l s b E V y c m 9 y Q 2 9 k Z S I g V m F s d W U 9 I n N V b m t u b 3 d u I i A v P j x F b n R y e S B U e X B l P S J R d W V y e U l E I i B W Y W x 1 Z T 0 i c z c 0 M j Y 3 Z T d m L W U 5 Y z E t N G N k N i 1 i O T h l L T I 0 N j d k N D E x M D F k N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J n F 1 b 3 Q 7 R m 9 s Z G V y I F B h d G g m c X V v d D s s J n F 1 b 3 Q 7 T m F t Z S Z x d W 9 0 O 1 0 s J n F 1 b 3 Q 7 c X V l c n l S Z W x h d G l v b n N o a X B z J n F 1 b 3 Q 7 O l t d L C Z x d W 9 0 O 2 N v b H V t b k l k Z W 5 0 a X R p Z X M m c X V v d D s 6 W y Z x d W 9 0 O 1 N l Y 3 R p b 2 4 x L 9 C h 0 L / Q u N G B 0 L 7 Q u l / R h N C w 0 L n Q u 9 C + 0 L J f 0 Y D R g 9 C 6 0 L 7 Q s t C + 0 L T Q u N G C 0 L X Q u 9 C 4 L 9 C Y 0 Y H R g t C + 0 Y f Q v d C 4 0 L o u e 0 N v b n R l b n Q s M H 0 m c X V v d D s s J n F 1 b 3 Q 7 U 2 V j d G l v b j E v 0 K H Q v 9 C 4 0 Y H Q v t C 6 X 9 G E 0 L D Q u d C 7 0 L 7 Q s l / R g N G D 0 L r Q v t C y 0 L 7 Q t N C 4 0 Y L Q t d C 7 0 L g v 0 J j R g d G C 0 L 7 R h 9 C 9 0 L j Q u i 5 7 T m F t Z S w x f S Z x d W 9 0 O y w m c X V v d D t T Z W N 0 a W 9 u M S / Q o d C / 0 L j R g d C + 0 L p f 0 Y T Q s N C 5 0 L v Q v t C y X 9 G A 0 Y P Q u t C + 0 L L Q v t C 0 0 L j R g t C 1 0 L v Q u C / Q m N G B 0 Y L Q v t G H 0 L 3 Q u N C 6 L n t F e H R l b n N p b 2 4 s M n 0 m c X V v d D s s J n F 1 b 3 Q 7 U 2 V j d G l v b j E v 0 K H Q v 9 C 4 0 Y H Q v t C 6 X 9 G E 0 L D Q u d C 7 0 L 7 Q s l / R g N G D 0 L r Q v t C y 0 L 7 Q t N C 4 0 Y L Q t d C 7 0 L g v 0 J j R g d G C 0 L 7 R h 9 C 9 0 L j Q u i 5 7 R G F 0 Z S B h Y 2 N l c 3 N l Z C w z f S Z x d W 9 0 O y w m c X V v d D t T Z W N 0 a W 9 u M S / Q o d C / 0 L j R g d C + 0 L p f 0 Y T Q s N C 5 0 L v Q v t C y X 9 G A 0 Y P Q u t C + 0 L L Q v t C 0 0 L j R g t C 1 0 L v Q u C / Q m N G B 0 Y L Q v t G H 0 L 3 Q u N C 6 L n t E Y X R l I G 1 v Z G l m a W V k L D R 9 J n F 1 b 3 Q 7 L C Z x d W 9 0 O 1 N l Y 3 R p b 2 4 x L 9 C h 0 L / Q u N G B 0 L 7 Q u l / R h N C w 0 L n Q u 9 C + 0 L J f 0 Y D R g 9 C 6 0 L 7 Q s t C + 0 L T Q u N G C 0 L X Q u 9 C 4 L 9 C Y 0 Y H R g t C + 0 Y f Q v d C 4 0 L o u e 0 R h d G U g Y 3 J l Y X R l Z C w 1 f S Z x d W 9 0 O y w m c X V v d D t T Z W N 0 a W 9 u M S / Q o d C / 0 L j R g d C + 0 L p f 0 Y T Q s N C 5 0 L v Q v t C y X 9 G A 0 Y P Q u t C + 0 L L Q v t C 0 0 L j R g t C 1 0 L v Q u C / Q m N G B 0 Y L Q v t G H 0 L 3 Q u N C 6 L n t G b 2 x k Z X I g U G F 0 a C w 3 f S Z x d W 9 0 O 1 0 s J n F 1 b 3 Q 7 Q 2 9 s d W 1 u Q 2 9 1 b n Q m c X V v d D s 6 N y w m c X V v d D t L Z X l D b 2 x 1 b W 5 O Y W 1 l c y Z x d W 9 0 O z p b J n F 1 b 3 Q 7 R m 9 s Z G V y I F B h d G g m c X V v d D s s J n F 1 b 3 Q 7 T m F t Z S Z x d W 9 0 O 1 0 s J n F 1 b 3 Q 7 Q 2 9 s d W 1 u S W R l b n R p d G l l c y Z x d W 9 0 O z p b J n F 1 b 3 Q 7 U 2 V j d G l v b j E v 0 K H Q v 9 C 4 0 Y H Q v t C 6 X 9 G E 0 L D Q u d C 7 0 L 7 Q s l / R g N G D 0 L r Q v t C y 0 L 7 Q t N C 4 0 Y L Q t d C 7 0 L g v 0 J j R g d G C 0 L 7 R h 9 C 9 0 L j Q u i 5 7 Q 2 9 u d G V u d C w w f S Z x d W 9 0 O y w m c X V v d D t T Z W N 0 a W 9 u M S / Q o d C / 0 L j R g d C + 0 L p f 0 Y T Q s N C 5 0 L v Q v t C y X 9 G A 0 Y P Q u t C + 0 L L Q v t C 0 0 L j R g t C 1 0 L v Q u C / Q m N G B 0 Y L Q v t G H 0 L 3 Q u N C 6 L n t O Y W 1 l L D F 9 J n F 1 b 3 Q 7 L C Z x d W 9 0 O 1 N l Y 3 R p b 2 4 x L 9 C h 0 L / Q u N G B 0 L 7 Q u l / R h N C w 0 L n Q u 9 C + 0 L J f 0 Y D R g 9 C 6 0 L 7 Q s t C + 0 L T Q u N G C 0 L X Q u 9 C 4 L 9 C Y 0 Y H R g t C + 0 Y f Q v d C 4 0 L o u e 0 V 4 d G V u c 2 l v b i w y f S Z x d W 9 0 O y w m c X V v d D t T Z W N 0 a W 9 u M S / Q o d C / 0 L j R g d C + 0 L p f 0 Y T Q s N C 5 0 L v Q v t C y X 9 G A 0 Y P Q u t C + 0 L L Q v t C 0 0 L j R g t C 1 0 L v Q u C / Q m N G B 0 Y L Q v t G H 0 L 3 Q u N C 6 L n t E Y X R l I G F j Y 2 V z c 2 V k L D N 9 J n F 1 b 3 Q 7 L C Z x d W 9 0 O 1 N l Y 3 R p b 2 4 x L 9 C h 0 L / Q u N G B 0 L 7 Q u l / R h N C w 0 L n Q u 9 C + 0 L J f 0 Y D R g 9 C 6 0 L 7 Q s t C + 0 L T Q u N G C 0 L X Q u 9 C 4 L 9 C Y 0 Y H R g t C + 0 Y f Q v d C 4 0 L o u e 0 R h d G U g b W 9 k a W Z p Z W Q s N H 0 m c X V v d D s s J n F 1 b 3 Q 7 U 2 V j d G l v b j E v 0 K H Q v 9 C 4 0 Y H Q v t C 6 X 9 G E 0 L D Q u d C 7 0 L 7 Q s l / R g N G D 0 L r Q v t C y 0 L 7 Q t N C 4 0 Y L Q t d C 7 0 L g v 0 J j R g d G C 0 L 7 R h 9 C 9 0 L j Q u i 5 7 R G F 0 Z S B j c m V h d G V k L D V 9 J n F 1 b 3 Q 7 L C Z x d W 9 0 O 1 N l Y 3 R p b 2 4 x L 9 C h 0 L / Q u N G B 0 L 7 Q u l / R h N C w 0 L n Q u 9 C + 0 L J f 0 Y D R g 9 C 6 0 L 7 Q s t C + 0 L T Q u N G C 0 L X Q u 9 C 4 L 9 C Y 0 Y H R g t C + 0 Y f Q v d C 4 0 L o u e 0 Z v b G R l c i B Q Y X R o L D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E M C V B M S V E M C V C R i V E M C V C O C V E M S U 4 M S V E M C V C R S V E M C V C Q V 8 l R D E l O D Q l R D A l Q j A l R D A l Q j k l R D A l Q k I l R D A l Q k U l R D A l Q j J f J U Q x J T g w J U Q x J T g z J U Q w J U J B J U Q w J U J F J U Q w J U I y J U Q w J U J F J U Q w J U I 0 J U Q w J U I 4 J U Q x J T g y J U Q w J U I 1 J U Q w J U J C J U Q w J U I 4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Q S V 8 l R D E l O D A l R D E l O D M l R D A l Q k E l R D A l Q k U l R D A l Q j I l R D A l Q k U l R D A l Q j Q l R D A l Q j g l R D E l O D I l R D A l Q j U l R D A l Q k I l R D A l Q j g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g y Z j k 5 N W U 0 L T g 0 Z T U t N D g 2 Y y 0 4 Z j Y 1 L T I x N j Y y M W U y Z T c x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I 2 V D A 3 O j M z O j Q 0 L j k 3 M T k y M T h a I i A v P j x F b n R y e S B U e X B l P S J G a W x s Q 2 9 s d W 1 u V H l w Z X M i I F Z h b H V l P S J z Q m d V R k J R V T 0 i I C 8 + P E V u d H J 5 I F R 5 c G U 9 I l J l Y 2 9 2 Z X J 5 V G F y Z 2 V 0 U 2 h l Z X Q i I F Z h b H V l P S J z 0 K D R g 9 C 6 0 L 7 Q s t C + 0 L T Q u N G C 0 L X Q u 9 C 4 X 9 G A 0 L X Q s 9 C 4 0 L 7 Q v d C + 0 L I i I C 8 + P E V u d H J 5 I F R 5 c G U 9 I l J l Y 2 9 2 Z X J 5 V G F y Z 2 V 0 Q 2 9 s d W 1 u I i B W Y W x 1 Z T 0 i b D I i I C 8 + P E V u d H J 5 I F R 5 c G U 9 I l J l Y 2 9 2 Z X J 5 V G F y Z 2 V 0 U m 9 3 I i B W Y W x 1 Z T 0 i b D I i I C 8 + P E V u d H J 5 I F R 5 c G U 9 I k Z p b G x U Y X J n Z X Q i I F Z h b H V l P S J z S 1 B J X 9 G A 0 Y P Q u t C + 0 L L Q v t C 0 0 L j R g t C 1 0 L v Q u C I g L z 4 8 R W 5 0 c n k g V H l w Z T 0 i U X V l c n l J R C I g V m F s d W U 9 I n M 1 N 2 Z j O G I 1 M C 1 h N j E 4 L T Q 4 N G Q t O T F l M y 1 k M W Q 5 Z G U 1 M z d i Y T Q i I C 8 + P E V u d H J 5 I F R 5 c G U 9 I k Z p b G x D b 2 x 1 b W 5 O Y W 1 l c y I g V m F s d W U 9 I n N b J n F 1 b 3 Q 7 0 K H Q t d C z 0 L z Q t d C 9 0 Y I m c X V v d D s s J n F 1 b 3 Q 7 0 J / Q u 9 C w 0 L 1 c X N C k 0 L D Q u t G C J n F 1 b 3 Q 7 L C Z x d W 9 0 O 9 C U 0 J c m c X V v d D s s J n F 1 b 3 Q 7 0 J f Q s t C + 0 L 3 Q u t C 4 J n F 1 b 3 Q 7 L C Z x d W 9 0 O 9 C a 0 L v Q u N C 1 0 L 3 R g t G L J n F 1 b 3 Q 7 X S I g L z 4 8 R W 5 0 c n k g V H l w Z T 0 i R m l s b E N v d W 5 0 I i B W Y W x 1 Z T 0 i b D c i I C 8 + P E V u d H J 5 I F R 5 c G U 9 I k F k Z G V k V G 9 E Y X R h T W 9 k Z W w i I F Z h b H V l P S J s M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1 B J X 9 G A 0 Y P Q u t C + 0 L L Q v t C 0 0 L j R g t C 1 0 L v Q u C / Q o d C y 0 L 7 Q t F 9 L U E l f 0 Y D R g 9 C 6 0 L 7 Q s t C + 0 L T Q u N G C 0 L X Q u 9 C 4 X 1 R h Y m x l L n v Q o d C 1 0 L P Q v N C 1 0 L 3 R g i w w f S Z x d W 9 0 O y w m c X V v d D t T Z W N 0 a W 9 u M S 9 L U E l f 0 Y D R g 9 C 6 0 L 7 Q s t C + 0 L T Q u N G C 0 L X Q u 9 C 4 L 9 C h 0 L L Q v t C 0 X 0 t Q S V / R g N G D 0 L r Q v t C y 0 L 7 Q t N C 4 0 Y L Q t d C 7 0 L h f V G F i b G U u e 9 C f 0 L v Q s N C 9 X F z Q p N C w 0 L r R g i w x f S Z x d W 9 0 O y w m c X V v d D t T Z W N 0 a W 9 u M S 9 L U E l f 0 Y D R g 9 C 6 0 L 7 Q s t C + 0 L T Q u N G C 0 L X Q u 9 C 4 L 9 C h 0 L L Q v t C 0 X 0 t Q S V / R g N G D 0 L r Q v t C y 0 L 7 Q t N C 4 0 Y L Q t d C 7 0 L h f V G F i b G U u e 9 C U 0 J c s M n 0 m c X V v d D s s J n F 1 b 3 Q 7 U 2 V j d G l v b j E v S 1 B J X 9 G A 0 Y P Q u t C + 0 L L Q v t C 0 0 L j R g t C 1 0 L v Q u C / Q o d C y 0 L 7 Q t F 9 L U E l f 0 Y D R g 9 C 6 0 L 7 Q s t C + 0 L T Q u N G C 0 L X Q u 9 C 4 X 1 R h Y m x l L n v Q l 9 C y 0 L 7 Q v d C 6 0 L g s M 3 0 m c X V v d D s s J n F 1 b 3 Q 7 U 2 V j d G l v b j E v S 1 B J X 9 G A 0 Y P Q u t C + 0 L L Q v t C 0 0 L j R g t C 1 0 L v Q u C / Q o d C y 0 L 7 Q t F 9 L U E l f 0 Y D R g 9 C 6 0 L 7 Q s t C + 0 L T Q u N G C 0 L X Q u 9 C 4 X 1 R h Y m x l L n v Q m t C 7 0 L j Q t d C 9 0 Y L R i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L U E l f 0 Y D R g 9 C 6 0 L 7 Q s t C + 0 L T Q u N G C 0 L X Q u 9 C 4 L 9 C h 0 L L Q v t C 0 X 0 t Q S V / R g N G D 0 L r Q v t C y 0 L 7 Q t N C 4 0 Y L Q t d C 7 0 L h f V G F i b G U u e 9 C h 0 L X Q s 9 C 8 0 L X Q v d G C L D B 9 J n F 1 b 3 Q 7 L C Z x d W 9 0 O 1 N l Y 3 R p b 2 4 x L 0 t Q S V / R g N G D 0 L r Q v t C y 0 L 7 Q t N C 4 0 Y L Q t d C 7 0 L g v 0 K H Q s t C + 0 L R f S 1 B J X 9 G A 0 Y P Q u t C + 0 L L Q v t C 0 0 L j R g t C 1 0 L v Q u F 9 U Y W J s Z S 5 7 0 J / Q u 9 C w 0 L 1 c X N C k 0 L D Q u t G C L D F 9 J n F 1 b 3 Q 7 L C Z x d W 9 0 O 1 N l Y 3 R p b 2 4 x L 0 t Q S V / R g N G D 0 L r Q v t C y 0 L 7 Q t N C 4 0 Y L Q t d C 7 0 L g v 0 K H Q s t C + 0 L R f S 1 B J X 9 G A 0 Y P Q u t C + 0 L L Q v t C 0 0 L j R g t C 1 0 L v Q u F 9 U Y W J s Z S 5 7 0 J T Q l y w y f S Z x d W 9 0 O y w m c X V v d D t T Z W N 0 a W 9 u M S 9 L U E l f 0 Y D R g 9 C 6 0 L 7 Q s t C + 0 L T Q u N G C 0 L X Q u 9 C 4 L 9 C h 0 L L Q v t C 0 X 0 t Q S V / R g N G D 0 L r Q v t C y 0 L 7 Q t N C 4 0 Y L Q t d C 7 0 L h f V G F i b G U u e 9 C X 0 L L Q v t C 9 0 L r Q u C w z f S Z x d W 9 0 O y w m c X V v d D t T Z W N 0 a W 9 u M S 9 L U E l f 0 Y D R g 9 C 6 0 L 7 Q s t C + 0 L T Q u N G C 0 L X Q u 9 C 4 L 9 C h 0 L L Q v t C 0 X 0 t Q S V / R g N G D 0 L r Q v t C y 0 L 7 Q t N C 4 0 Y L Q t d C 7 0 L h f V G F i b G U u e 9 C a 0 L v Q u N C 1 0 L 3 R g t G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U E l f J U Q x J T g w J U Q x J T g z J U Q w J U J B J U Q w J U J F J U Q w J U I y J U Q w J U J F J U Q w J U I 0 J U Q w J U I 4 J U Q x J T g y J U Q w J U I 1 J U Q w J U J C J U Q w J U I 4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Q S V 8 l R D E l O D A l R D E l O D M l R D A l Q k E l R D A l Q k U l R D A l Q j I l R D A l Q k U l R D A l Q j Q l R D A l Q j g l R D E l O D I l R D A l Q j U l R D A l Q k I l R D A l Q j g v J U Q w J T k 4 J U Q w J U J D J U Q w J U J G J U Q w J U J F J U Q x J T g w J U Q x J T g y J U Q w J U I 4 J U Q x J T g w J U Q w J U J F J U Q w J U I y J U Q w J U I w J U Q w J U J E J U Q w J U J E J U Q w J U I w J U Q x J T h G J T I w J U Q w J U J B J U Q w J U J E J U Q w J U I 4 J U Q w J U I z J U Q w J U I w J T I w R X h j Z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U E l f J U Q x J T g w J U Q x J T g z J U Q w J U J B J U Q w J U J F J U Q w J U I y J U Q w J U J F J U Q w J U I 0 J U Q w J U I 4 J U Q x J T g y J U Q w J U I 1 J U Q w J U J C J U Q w J U I 4 L y V E M C V B M S V E M C V C M i V E M C V C R S V E M C V C N F 9 L U E l f J U Q x J T g w J U Q x J T g z J U Q w J U J B J U Q w J U J F J U Q w J U I y J U Q w J U J F J U Q w J U I 0 J U Q w J U I 4 J U Q x J T g y J U Q w J U I 1 J U Q w J U J C J U Q w J U I 4 X 1 R h Y m x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B P B d 3 B m c J D u e 0 y v H O 3 t K Y A A A A A A g A A A A A A A 2 Y A A M A A A A A Q A A A A V d R L l x y P f n l J R a z p r 0 N J y A A A A A A E g A A A o A A A A B A A A A B E w P f 3 0 J l f 8 k i 7 2 0 W X N Q S 6 U A A A A K D M k k I z f G W 4 e q f l V Q m W e H 4 Q K U m E r e D I D V t v G u X s w a O t g b D t 5 U v d 5 S k 7 s 1 1 i 4 Z y j 2 O C J s o 1 g Q O 6 H H l M I r k E C T A 1 f z Q x N L l e 2 i o j 2 m 4 S r H Y C I F A A A A N C Z 0 5 5 Z Z 6 U z G 6 s p j 1 Y 9 G O j 5 h m 6 d < / D a t a M a s h u p > 
</file>

<file path=customXml/itemProps1.xml><?xml version="1.0" encoding="utf-8"?>
<ds:datastoreItem xmlns:ds="http://schemas.openxmlformats.org/officeDocument/2006/customXml" ds:itemID="{375B9A90-684E-4F25-8284-BE77586E11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Руководители_регионов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Жигульских Евгений Олегович</dc:creator>
  <cp:lastModifiedBy>Жигульских Евгений Олегович</cp:lastModifiedBy>
  <dcterms:created xsi:type="dcterms:W3CDTF">2023-09-22T12:29:27Z</dcterms:created>
  <dcterms:modified xsi:type="dcterms:W3CDTF">2023-09-26T07:34:47Z</dcterms:modified>
</cp:coreProperties>
</file>