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Руководитель региона\"/>
    </mc:Choice>
  </mc:AlternateContent>
  <xr:revisionPtr revIDLastSave="0" documentId="13_ncr:1_{92C50CB3-3E60-4244-8A67-F128A5D4417E}" xr6:coauthVersionLast="47" xr6:coauthVersionMax="47" xr10:uidLastSave="{00000000-0000-0000-0000-000000000000}"/>
  <bookViews>
    <workbookView xWindow="28680" yWindow="-120" windowWidth="29040" windowHeight="16440" tabRatio="696" xr2:uid="{00000000-000D-0000-FFFF-FFFF00000000}"/>
  </bookViews>
  <sheets>
    <sheet name="ИТОГ" sheetId="15" r:id="rId1"/>
    <sheet name="!" sheetId="14" r:id="rId2"/>
    <sheet name="KPI_по_сотрудникам" sheetId="24" r:id="rId3"/>
    <sheet name="ВСП" sheetId="25" r:id="rId4"/>
    <sheet name="ИД_KPI" sheetId="23" state="hidden" r:id="rId5"/>
    <sheet name="Список_Файлов_KPI" sheetId="22" state="hidden" r:id="rId6"/>
    <sheet name="ИД_План_Факт" sheetId="21" state="hidden" r:id="rId7"/>
  </sheets>
  <definedNames>
    <definedName name="ExternalData_1" localSheetId="6" hidden="1">ИД_План_Факт!$A$1:$E$73</definedName>
    <definedName name="ExternalData_2" localSheetId="5" hidden="1">Список_Файлов_KPI!$A$1:$F$9</definedName>
    <definedName name="ExternalData_3" localSheetId="4" hidden="1">ИД_KPI!$A$1:$H$315</definedName>
    <definedName name="ExternalData_4" localSheetId="2" hidden="1">KPI_по_сотрудникам!$A$1:$F$57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5" l="1"/>
  <c r="D3" i="25"/>
  <c r="E3" i="25"/>
  <c r="F3" i="25"/>
  <c r="D4" i="25"/>
  <c r="E4" i="25"/>
  <c r="F4" i="25"/>
  <c r="D5" i="25"/>
  <c r="E5" i="25"/>
  <c r="F5" i="25"/>
  <c r="D6" i="25"/>
  <c r="E6" i="25"/>
  <c r="F6" i="25"/>
  <c r="D7" i="25"/>
  <c r="E7" i="25"/>
  <c r="F7" i="25"/>
  <c r="D8" i="25"/>
  <c r="E8" i="25"/>
  <c r="F8" i="25"/>
  <c r="D9" i="25"/>
  <c r="E9" i="25"/>
  <c r="F9" i="25"/>
  <c r="D10" i="25"/>
  <c r="E10" i="25"/>
  <c r="F10" i="25"/>
  <c r="D11" i="25"/>
  <c r="E11" i="25"/>
  <c r="F11" i="25"/>
  <c r="C4" i="25"/>
  <c r="C5" i="25"/>
  <c r="C6" i="25"/>
  <c r="C7" i="25"/>
  <c r="C8" i="25"/>
  <c r="C9" i="25"/>
  <c r="C10" i="25"/>
  <c r="C11" i="25"/>
  <c r="C3" i="25"/>
  <c r="B4" i="25"/>
  <c r="B5" i="25"/>
  <c r="B6" i="25"/>
  <c r="B7" i="25"/>
  <c r="B8" i="25"/>
  <c r="B9" i="25"/>
  <c r="B10" i="25"/>
  <c r="B11" i="25"/>
  <c r="B3" i="25"/>
  <c r="AO9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L8" i="15"/>
  <c r="M8" i="15"/>
  <c r="N8" i="15"/>
  <c r="O8" i="15"/>
  <c r="L9" i="15"/>
  <c r="M9" i="15"/>
  <c r="N9" i="15"/>
  <c r="O9" i="15"/>
  <c r="L10" i="15"/>
  <c r="M10" i="15"/>
  <c r="N10" i="15"/>
  <c r="O10" i="15"/>
  <c r="L11" i="15"/>
  <c r="M11" i="15"/>
  <c r="N11" i="15"/>
  <c r="O11" i="15"/>
  <c r="L12" i="15"/>
  <c r="M12" i="15"/>
  <c r="N12" i="15"/>
  <c r="O12" i="15"/>
  <c r="L13" i="15"/>
  <c r="M13" i="15"/>
  <c r="N13" i="15"/>
  <c r="O13" i="15"/>
  <c r="L7" i="15"/>
  <c r="M7" i="15"/>
  <c r="N7" i="15"/>
  <c r="O7" i="15"/>
  <c r="H8" i="15"/>
  <c r="I8" i="15"/>
  <c r="J8" i="15"/>
  <c r="K8" i="15"/>
  <c r="H9" i="15"/>
  <c r="I9" i="15"/>
  <c r="J9" i="15"/>
  <c r="K9" i="15"/>
  <c r="H10" i="15"/>
  <c r="I10" i="15"/>
  <c r="J10" i="15"/>
  <c r="K10" i="15"/>
  <c r="H11" i="15"/>
  <c r="I11" i="15"/>
  <c r="J11" i="15"/>
  <c r="H12" i="15"/>
  <c r="I12" i="15"/>
  <c r="J12" i="15"/>
  <c r="K12" i="15"/>
  <c r="H13" i="15"/>
  <c r="I13" i="15"/>
  <c r="J13" i="15"/>
  <c r="K13" i="15"/>
  <c r="K7" i="15"/>
  <c r="J7" i="15"/>
  <c r="I7" i="15"/>
  <c r="H7" i="15"/>
  <c r="C9" i="15" l="1"/>
  <c r="F9" i="15"/>
  <c r="D10" i="15"/>
  <c r="F13" i="15"/>
  <c r="F7" i="15"/>
  <c r="F8" i="15"/>
  <c r="D8" i="15"/>
  <c r="C10" i="15"/>
  <c r="F11" i="15"/>
  <c r="E7" i="15"/>
  <c r="E10" i="15"/>
  <c r="E8" i="15"/>
  <c r="E13" i="15"/>
  <c r="C13" i="15"/>
  <c r="D13" i="15"/>
  <c r="F12" i="15"/>
  <c r="E12" i="15"/>
  <c r="E11" i="15"/>
  <c r="E9" i="15"/>
  <c r="F10" i="15"/>
  <c r="C8" i="15"/>
  <c r="D11" i="15"/>
  <c r="D12" i="15"/>
  <c r="D7" i="15"/>
  <c r="D9" i="15"/>
  <c r="C12" i="15"/>
  <c r="C1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76A15B-65FC-44DE-80A1-2CA937E49D7F}" keepAlive="1" name="Запрос — KPI_по_сотрудникам (2)" description="Соединение с запросом &quot;KPI_по_сотрудникам (2)&quot; в книге." type="5" refreshedVersion="7" background="1" saveData="1">
    <dbPr connection="Provider=Microsoft.Mashup.OleDb.1;Data Source=$Workbook$;Location=&quot;KPI_по_сотрудникам (2)&quot;;Extended Properties=&quot;&quot;" command="SELECT * FROM [KPI_по_сотрудникам (2)]"/>
  </connection>
  <connection id="2" xr16:uid="{84325275-7A33-4CA9-938D-E68256F24E64}" keepAlive="1" name="Запрос — ИД_KPI" description="Соединение с запросом &quot;ИД_KPI&quot; в книге." type="5" refreshedVersion="7" background="1" saveData="1">
    <dbPr connection="Provider=Microsoft.Mashup.OleDb.1;Data Source=$Workbook$;Location=ИД_KPI;Extended Properties=&quot;&quot;" command="SELECT * FROM [ИД_KPI]"/>
  </connection>
  <connection id="3" xr16:uid="{E2ACECD4-2587-4FF2-AA6D-957CFFCAC659}" keepAlive="1" name="Запрос — ИД_План_Факт" description="Соединение с запросом &quot;ИД_План_Факт&quot; в книге." type="5" refreshedVersion="7" background="1" saveData="1">
    <dbPr connection="Provider=Microsoft.Mashup.OleDb.1;Data Source=$Workbook$;Location=ИД_План_Факт;Extended Properties=&quot;&quot;" command="SELECT * FROM [ИД_План_Факт]"/>
  </connection>
  <connection id="4" xr16:uid="{6142AEFD-EA4C-4117-8E33-475931C4D43E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9F3950D8-2551-402C-AEAC-46B4213750D6}" keepAlive="1" name="Запрос — Параметр2" description="Соединение с запросом &quot;Параметр2&quot; в книге." type="5" refreshedVersion="0" background="1">
    <dbPr connection="Provider=Microsoft.Mashup.OleDb.1;Data Source=$Workbook$;Location=Параметр2;Extended Properties=&quot;&quot;" command="SELECT * FROM [Параметр2]"/>
  </connection>
  <connection id="6" xr16:uid="{EDB260B5-FA47-4EAA-B1C5-6639A9CD9E18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7" xr16:uid="{46AA5FD1-EED2-4FA8-AD3C-9299222130B4}" keepAlive="1" name="Запрос — Преобразовать пример файла (2)" description="Соединение с запросом &quot;Преобразовать пример файла (2)&quot; в книге." type="5" refreshedVersion="0" background="1">
    <dbPr connection="Provider=Microsoft.Mashup.OleDb.1;Data Source=$Workbook$;Location=&quot;Преобразовать пример файла (2)&quot;;Extended Properties=&quot;&quot;" command="SELECT * FROM [Преобразовать пример файла (2)]"/>
  </connection>
  <connection id="8" xr16:uid="{20F6862F-F0CF-4C2E-936E-A4973C988066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9" xr16:uid="{93A7F219-0B88-460F-B663-3F9F929F9438}" keepAlive="1" name="Запрос — Преобразовать файл (2)" description="Соединение с запросом &quot;Преобразовать файл (2)&quot; в книге." type="5" refreshedVersion="0" background="1">
    <dbPr connection="Provider=Microsoft.Mashup.OleDb.1;Data Source=$Workbook$;Location=&quot;Преобразовать файл (2)&quot;;Extended Properties=&quot;&quot;" command="SELECT * FROM [Преобразовать файл (2)]"/>
  </connection>
  <connection id="10" xr16:uid="{DA9B2C17-45EA-4789-B158-BEECF8D8E5C4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11" xr16:uid="{FAB8B0FE-4488-4761-A19C-9B80F4A86037}" keepAlive="1" name="Запрос — Пример файла (2)" description="Соединение с запросом &quot;Пример файла (2)&quot; в книге." type="5" refreshedVersion="0" background="1">
    <dbPr connection="Provider=Microsoft.Mashup.OleDb.1;Data Source=$Workbook$;Location=&quot;Пример файла (2)&quot;;Extended Properties=&quot;&quot;" command="SELECT * FROM [Пример файла (2)]"/>
  </connection>
  <connection id="12" xr16:uid="{78A802AF-A3F3-42A0-AAF0-9FA7242F1F4E}" keepAlive="1" name="Запрос — Продажи_Б_НДС" description="Соединение с запросом &quot;Продажи_Б_НДС&quot; в книге." type="5" refreshedVersion="0" background="1">
    <dbPr connection="Provider=Microsoft.Mashup.OleDb.1;Data Source=$Workbook$;Location=Продажи_Б_НДС;Extended Properties=&quot;&quot;" command="SELECT * FROM [Продажи_Б_НДС]"/>
  </connection>
  <connection id="13" xr16:uid="{A8642847-204C-4DA6-840D-CAEAC375FC50}" keepAlive="1" name="Запрос — Список_Файлов_KPI" description="Соединение с запросом &quot;Список_Файлов_KPI&quot; в книге." type="5" refreshedVersion="7" background="1" saveData="1">
    <dbPr connection="Provider=Microsoft.Mashup.OleDb.1;Data Source=$Workbook$;Location=Список_Файлов_KPI;Extended Properties=&quot;&quot;" command="SELECT * FROM [Список_Файлов_KPI]"/>
  </connection>
  <connection id="14" xr16:uid="{F4663530-D5F9-49E7-8A3B-12C86DCF06EA}" keepAlive="1" name="Запрос — Список_файлов_П/Ф" description="Соединение с запросом &quot;Список_файлов_П/Ф&quot; в книге." type="5" refreshedVersion="0" background="1">
    <dbPr connection="Provider=Microsoft.Mashup.OleDb.1;Data Source=$Workbook$;Location=Список_файлов_П/Ф;Extended Properties=&quot;&quot;" command="SELECT * FROM [Список_файлов_П/Ф]"/>
  </connection>
</connections>
</file>

<file path=xl/sharedStrings.xml><?xml version="1.0" encoding="utf-8"?>
<sst xmlns="http://schemas.openxmlformats.org/spreadsheetml/2006/main" count="1904" uniqueCount="249">
  <si>
    <t>ГРУППА ДОСТУПА</t>
  </si>
  <si>
    <t>Региональный менеджер</t>
  </si>
  <si>
    <t>ЕАЭС</t>
  </si>
  <si>
    <t>Тугумов А.А.</t>
  </si>
  <si>
    <t>Южный + Кавказский ФО</t>
  </si>
  <si>
    <t>Лещиков А.С.</t>
  </si>
  <si>
    <t>Приволжский ФО</t>
  </si>
  <si>
    <t>Директор</t>
  </si>
  <si>
    <t>Сибирский ФО</t>
  </si>
  <si>
    <t>Уральский ФО</t>
  </si>
  <si>
    <t>Центральный ФО</t>
  </si>
  <si>
    <t>Мухамедов А.А.</t>
  </si>
  <si>
    <t>Козулин А.С.</t>
  </si>
  <si>
    <t>Пыжьянов М.В.</t>
  </si>
  <si>
    <t>Киселев Алексей</t>
  </si>
  <si>
    <t>ФИО</t>
  </si>
  <si>
    <t>Должность</t>
  </si>
  <si>
    <t>План\Факт</t>
  </si>
  <si>
    <t>ДЗ</t>
  </si>
  <si>
    <t>Звонки</t>
  </si>
  <si>
    <t>Клиенты</t>
  </si>
  <si>
    <t>Сегмент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</si>
  <si>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</si>
  <si>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</si>
  <si>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</si>
  <si>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</si>
  <si>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</si>
  <si>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</si>
  <si>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</si>
  <si>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</si>
  <si>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</si>
  <si>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</si>
  <si>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</si>
  <si>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</si>
  <si>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Среднее</t>
  </si>
  <si>
    <t>Вилков Д.Ю.</t>
  </si>
  <si>
    <t>Киселев А.А.</t>
  </si>
  <si>
    <t>Улькин К.А.</t>
  </si>
  <si>
    <t>Северо-Западный ФО</t>
  </si>
  <si>
    <t>Петрухин Е.Н.</t>
  </si>
  <si>
    <t>Name</t>
  </si>
  <si>
    <t>Extension</t>
  </si>
  <si>
    <t>Date accessed</t>
  </si>
  <si>
    <t>Date modified</t>
  </si>
  <si>
    <t>Date created</t>
  </si>
  <si>
    <t>Folder Path</t>
  </si>
  <si>
    <t>.xlsm</t>
  </si>
  <si>
    <t>Период_месяц</t>
  </si>
  <si>
    <t>Регион</t>
  </si>
  <si>
    <t>Дальневосточный ФО</t>
  </si>
  <si>
    <t>Отчетный год</t>
  </si>
  <si>
    <t>Пользовательский</t>
  </si>
  <si>
    <t>ПРЕМИЯ_КО_Апрель.xlsm</t>
  </si>
  <si>
    <t>I:\2(отдел продаж)\Питер\Именные\Евгений Жигульских\Сергей\ЗП\2023\Итог\</t>
  </si>
  <si>
    <t>ПРЕМИЯ_КО_Декабрь.xlsm</t>
  </si>
  <si>
    <t>ПРЕМИЯ_КО_Июль.xlsm</t>
  </si>
  <si>
    <t>ПРЕМИЯ_КО_Июнь.xlsm</t>
  </si>
  <si>
    <t>ПРЕМИЯ_КО_май.xlsm</t>
  </si>
  <si>
    <t>ПРЕМИЯ_КО_Март.xlsm</t>
  </si>
  <si>
    <t>ПРЕМИЯ_КО_Февраль.xlsm</t>
  </si>
  <si>
    <t>ПРЕМИЯ_КО_Январь.xlsm</t>
  </si>
  <si>
    <t>Имя Листа</t>
  </si>
  <si>
    <t>Директор по продажам</t>
  </si>
  <si>
    <t>СЗФО</t>
  </si>
  <si>
    <t>СЗФО Новикова</t>
  </si>
  <si>
    <t>Новикова Мария</t>
  </si>
  <si>
    <t>Процессинг</t>
  </si>
  <si>
    <t>СЗФО Якубова</t>
  </si>
  <si>
    <t>Якубова Юлия</t>
  </si>
  <si>
    <t>СЗФО Кривцова</t>
  </si>
  <si>
    <t>Кривцова Елизавета</t>
  </si>
  <si>
    <t>СЗФО Разин</t>
  </si>
  <si>
    <t>Разин А.В.</t>
  </si>
  <si>
    <t>Развитие</t>
  </si>
  <si>
    <t>СНГ Герасимкова</t>
  </si>
  <si>
    <t>Герасимкова Елена</t>
  </si>
  <si>
    <t>СНГ Фёдоров</t>
  </si>
  <si>
    <t>Фёдоров А.Ю.</t>
  </si>
  <si>
    <t>Развитие_СНГ</t>
  </si>
  <si>
    <t>ЮФО</t>
  </si>
  <si>
    <t>ЮФО Нестерова</t>
  </si>
  <si>
    <t>Нестерова Елена</t>
  </si>
  <si>
    <t>ПФО</t>
  </si>
  <si>
    <t>ПФО Владимирова</t>
  </si>
  <si>
    <t>Владимирова Ирина</t>
  </si>
  <si>
    <t>ПФО Тёмная</t>
  </si>
  <si>
    <t>Тёмная Евгения</t>
  </si>
  <si>
    <t>ПФО Андреева</t>
  </si>
  <si>
    <t>Андреева Надежда</t>
  </si>
  <si>
    <t>ПФО Овсянников</t>
  </si>
  <si>
    <t>Овсянников С.А.</t>
  </si>
  <si>
    <t>ПФО Шашкина</t>
  </si>
  <si>
    <t>Шашкина П.И.</t>
  </si>
  <si>
    <t>ПФО Ручкин</t>
  </si>
  <si>
    <t>Ручкин А.Ю.</t>
  </si>
  <si>
    <t>СФО</t>
  </si>
  <si>
    <t>СФО Копылова</t>
  </si>
  <si>
    <t>Копылова Анна</t>
  </si>
  <si>
    <t>СФО Хазеева</t>
  </si>
  <si>
    <t>Хазеева Татьяна</t>
  </si>
  <si>
    <t>СФО Чемоданова</t>
  </si>
  <si>
    <t>Чемоданова Татьяна</t>
  </si>
  <si>
    <t>СФО Хвостова</t>
  </si>
  <si>
    <t>Хвостова Екатерина</t>
  </si>
  <si>
    <t>СФО Жучкова</t>
  </si>
  <si>
    <t>Жучкова Юлия</t>
  </si>
  <si>
    <t>СФО Томлоп</t>
  </si>
  <si>
    <t>Томлоп Ю.В.</t>
  </si>
  <si>
    <t>СФО Тактонова</t>
  </si>
  <si>
    <t>Тактонова Наталья</t>
  </si>
  <si>
    <t>СФО Чучкалов</t>
  </si>
  <si>
    <t>Чучкалов В.С.</t>
  </si>
  <si>
    <t>УФО</t>
  </si>
  <si>
    <t>УФО Анташова</t>
  </si>
  <si>
    <t>Анташова Елена</t>
  </si>
  <si>
    <t>УФО Головина</t>
  </si>
  <si>
    <t>Головина Дарья</t>
  </si>
  <si>
    <t>УФО Москалева</t>
  </si>
  <si>
    <t>Москалева Валерия</t>
  </si>
  <si>
    <t>УФО Маринич</t>
  </si>
  <si>
    <t>Маринич Д.С.</t>
  </si>
  <si>
    <t>УФО Кудряшов</t>
  </si>
  <si>
    <t>УФО Пиценко</t>
  </si>
  <si>
    <t>ЦФО</t>
  </si>
  <si>
    <t>ЦФО Калабина</t>
  </si>
  <si>
    <t>Калабина Вера</t>
  </si>
  <si>
    <t>ЦФО Воронина</t>
  </si>
  <si>
    <t>Воронина Яна</t>
  </si>
  <si>
    <t>ЦФО Вишнякова</t>
  </si>
  <si>
    <t>ЦФО Апрелкин</t>
  </si>
  <si>
    <t>ЦФО Лоберг</t>
  </si>
  <si>
    <t>ЦФО Ляшенко</t>
  </si>
  <si>
    <t>Ляшенко Инна</t>
  </si>
  <si>
    <t>ЦФО Нагалевская</t>
  </si>
  <si>
    <t xml:space="preserve">Нагалевская Анастасия </t>
  </si>
  <si>
    <t>ЦФО Исмагилова</t>
  </si>
  <si>
    <t/>
  </si>
  <si>
    <t>Федоров Артем</t>
  </si>
  <si>
    <t>ЮФО Зыкова</t>
  </si>
  <si>
    <t>Зыкова Галина</t>
  </si>
  <si>
    <t>Овсянников Сергей</t>
  </si>
  <si>
    <t>Шашкина Полина</t>
  </si>
  <si>
    <t>Ручкин Александр</t>
  </si>
  <si>
    <t xml:space="preserve">Хазеева Татьяна </t>
  </si>
  <si>
    <t xml:space="preserve">Чемоданова Татьяна </t>
  </si>
  <si>
    <t>Томлоп Юлия</t>
  </si>
  <si>
    <t>Чучкалов Виктор</t>
  </si>
  <si>
    <t xml:space="preserve">Москалева Валерия </t>
  </si>
  <si>
    <t>Маринич Денис</t>
  </si>
  <si>
    <t>Пиценко Сергей</t>
  </si>
  <si>
    <t>ЦФО Кручинина</t>
  </si>
  <si>
    <t>Кручинина Кристина</t>
  </si>
  <si>
    <t>Вишнякова Марина</t>
  </si>
  <si>
    <t>ЦФО Бергер</t>
  </si>
  <si>
    <t>Бергер Сергей</t>
  </si>
  <si>
    <t>Фаттакова Наиля</t>
  </si>
  <si>
    <t>СНГ Фаттакова</t>
  </si>
  <si>
    <t>СФО Мацкевич</t>
  </si>
  <si>
    <t>Мацкевич М.А.</t>
  </si>
  <si>
    <t>СФО Расулов</t>
  </si>
  <si>
    <t>Расулов Р.Н.</t>
  </si>
  <si>
    <t>УФО Григорьев</t>
  </si>
  <si>
    <t>Григорьев В.Б.</t>
  </si>
  <si>
    <t>УФО Бай</t>
  </si>
  <si>
    <t>Бай Роман</t>
  </si>
  <si>
    <t>Лоберг Д.А.</t>
  </si>
  <si>
    <t>Нагалевская Анастасия</t>
  </si>
  <si>
    <t>ЦФО Яровой</t>
  </si>
  <si>
    <t>Яровой Д.Ю.</t>
  </si>
  <si>
    <t>ЦФО Архипова</t>
  </si>
  <si>
    <t>Архипова Тамара</t>
  </si>
  <si>
    <t>ЦФО Паршина</t>
  </si>
  <si>
    <t>Паршина Виктория</t>
  </si>
  <si>
    <t>Апрелькин Р.Д.</t>
  </si>
  <si>
    <t>Пиценко С.А.</t>
  </si>
  <si>
    <t>ЦФО Борисов</t>
  </si>
  <si>
    <t>Исмагилова Надежда</t>
  </si>
  <si>
    <t>ЦФО Галстян</t>
  </si>
  <si>
    <t>Галстян Эдуард</t>
  </si>
  <si>
    <t>ЦФО Клименко</t>
  </si>
  <si>
    <t>Клименко</t>
  </si>
  <si>
    <t>План_Б_НДС</t>
  </si>
  <si>
    <t>Факт_Б_НДС</t>
  </si>
  <si>
    <t>KPI_П/Ф</t>
  </si>
  <si>
    <t>Апрель 2023</t>
  </si>
  <si>
    <t>Декабрь 2022</t>
  </si>
  <si>
    <t>Июль 2023</t>
  </si>
  <si>
    <t>Июнь 2023</t>
  </si>
  <si>
    <t>май 2023</t>
  </si>
  <si>
    <t>Март 2023</t>
  </si>
  <si>
    <t>Февраль 2023</t>
  </si>
  <si>
    <t>Январь 2023</t>
  </si>
  <si>
    <t>Сведено</t>
  </si>
  <si>
    <t>АпрельСеверо-Западный ФО</t>
  </si>
  <si>
    <t>АпрельЕАЭС</t>
  </si>
  <si>
    <t>АпрельЮжный + Кавказский ФО</t>
  </si>
  <si>
    <t>АпрельПриволжский ФО</t>
  </si>
  <si>
    <t>АпрельСибирский ФО</t>
  </si>
  <si>
    <t>АпрельУральский ФО</t>
  </si>
  <si>
    <t>АпрельЦентральный ФО</t>
  </si>
  <si>
    <t>ДекабрьСеверо-Западный ФО</t>
  </si>
  <si>
    <t>ДекабрьЕАЭС</t>
  </si>
  <si>
    <t>ДекабрьЮжный + Кавказский ФО</t>
  </si>
  <si>
    <t>ДекабрьПриволжский ФО</t>
  </si>
  <si>
    <t>ДекабрьСибирский ФО</t>
  </si>
  <si>
    <t>ДекабрьУральский ФО</t>
  </si>
  <si>
    <t>ДекабрьЦентральный ФО</t>
  </si>
  <si>
    <t>ИюльСеверо-Западный ФО</t>
  </si>
  <si>
    <t>ИюльЕАЭС</t>
  </si>
  <si>
    <t>ИюльЮжный + Кавказский ФО</t>
  </si>
  <si>
    <t>ИюльПриволжский ФО</t>
  </si>
  <si>
    <t>ИюльСибирский ФО</t>
  </si>
  <si>
    <t>ИюльУральский ФО</t>
  </si>
  <si>
    <t>ИюльЦентральный ФО</t>
  </si>
  <si>
    <t>ФевральЕАЭС</t>
  </si>
  <si>
    <t>ИюньСеверо-Западный ФО</t>
  </si>
  <si>
    <t>ИюньЕАЭС</t>
  </si>
  <si>
    <t>МартЕАЭС</t>
  </si>
  <si>
    <t>ИюньЮжный + Кавказский ФО</t>
  </si>
  <si>
    <t>ИюньПриволжский ФО</t>
  </si>
  <si>
    <t>МайЕАЭС</t>
  </si>
  <si>
    <t>ИюньСибирский ФО</t>
  </si>
  <si>
    <t>ИюньУральский ФО</t>
  </si>
  <si>
    <t>ИюньЦентральный ФО</t>
  </si>
  <si>
    <t>МайСеверо-Западный ФО</t>
  </si>
  <si>
    <t>МайЮжный + Кавказский ФО</t>
  </si>
  <si>
    <t>МайПриволжский ФО</t>
  </si>
  <si>
    <t>МайСибирский ФО</t>
  </si>
  <si>
    <t>ФевральПриволжский ФО</t>
  </si>
  <si>
    <t>МайЦентральный ФО</t>
  </si>
  <si>
    <t>МартПриволжский ФО</t>
  </si>
  <si>
    <t>МартСеверо-Западный ФО</t>
  </si>
  <si>
    <t>МартСибирский ФО</t>
  </si>
  <si>
    <t>ФевральСеверо-Западный ФО</t>
  </si>
  <si>
    <t>ФевральСибирский ФО</t>
  </si>
  <si>
    <t>МайУральский ФО</t>
  </si>
  <si>
    <t>МартЮжный + Кавказский ФО</t>
  </si>
  <si>
    <t>ФевральУральский ФО</t>
  </si>
  <si>
    <t>МартЦентральный ФО</t>
  </si>
  <si>
    <t>МартУральский ФО</t>
  </si>
  <si>
    <t>ФевральЦентральный ФО</t>
  </si>
  <si>
    <t>ФевральЮжный + Кавказский ФО</t>
  </si>
  <si>
    <t>ЯнварьЮжный + Кавказский ФО</t>
  </si>
  <si>
    <t>ЯнварьЦентральный ФО</t>
  </si>
  <si>
    <t>ЯнварьПриволжский ФО</t>
  </si>
  <si>
    <t>ЯнварьСеверо-Западный ФО</t>
  </si>
  <si>
    <t>ЯнварьСибирский ФО</t>
  </si>
  <si>
    <t>ЯнварьЕАЭС</t>
  </si>
  <si>
    <t>ЯнварьУральский 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</si>
</sst>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1">
    <xf numFmtId="0" fontId="0" fillId="0" borderId="0" xfId="0"/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3" borderId="14" xfId="0" applyFill="1" applyBorder="1"/>
    <xf numFmtId="0" fontId="0" fillId="0" borderId="15" xfId="0" applyBorder="1"/>
    <xf numFmtId="43" fontId="0" fillId="0" borderId="0" xfId="1" applyFont="1"/>
    <xf numFmtId="2" fontId="0" fillId="0" borderId="0" xfId="0" applyNumberFormat="1"/>
    <xf numFmtId="0" fontId="1" fillId="0" borderId="16" xfId="0" applyFon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/>
    <xf numFmtId="0" fontId="4" fillId="2" borderId="1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35"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4" tint="0.599963377788628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Стиль таблицы 1" pivot="0" count="2" xr9:uid="{92778380-4F40-4FFF-A412-FC3FAFE8EA32}">
      <tableStyleElement type="wholeTable" dxfId="34"/>
      <tableStyleElement type="headerRow" dxfId="33"/>
    </tableStyle>
    <tableStyle name="Стиль таблицы 2" pivot="0" count="2" xr9:uid="{D4D90E1B-E696-46AA-8F1F-3894A1ECAB0D}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707ED574-3F91-458D-9E60-8111915AF952}" autoFormatId="16" applyNumberFormats="0" applyBorderFormats="0" applyFontFormats="0" applyPatternFormats="0" applyAlignmentFormats="0" applyWidthHeightFormats="0">
  <queryTableRefresh nextId="13">
    <queryTableFields count="6">
      <queryTableField id="10" name="Сведено" tableColumnId="2"/>
      <queryTableField id="3" name="Должность" tableColumnId="3"/>
      <queryTableField id="4" name="ДЗ" tableColumnId="4"/>
      <queryTableField id="5" name="Звонки" tableColumnId="5"/>
      <queryTableField id="6" name="Клиенты" tableColumnId="6"/>
      <queryTableField id="12" name="План\Факт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A65377-E795-4AA1-91BD-47DA274AAC01}" autoFormatId="16" applyNumberFormats="0" applyBorderFormats="0" applyFontFormats="0" applyPatternFormats="0" applyAlignmentFormats="0" applyWidthHeightFormats="0">
  <queryTableRefresh nextId="9">
    <queryTableFields count="8">
      <queryTableField id="1" name="Пользовательский" tableColumnId="1"/>
      <queryTableField id="2" name="ГРУППА ДОСТУПА" tableColumnId="2"/>
      <queryTableField id="3" name="ФИО" tableColumnId="3"/>
      <queryTableField id="4" name="Должность" tableColumnId="4"/>
      <queryTableField id="5" name="Имя Листа" tableColumnId="5"/>
      <queryTableField id="6" name="ДЗ" tableColumnId="6"/>
      <queryTableField id="7" name="Звонки" tableColumnId="7"/>
      <queryTableField id="8" name="Клиенты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8E268A34-43ED-4808-877B-15CA64674AA1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50A0290-021D-4AB0-A558-B3662C9620C9}" autoFormatId="16" applyNumberFormats="0" applyBorderFormats="0" applyFontFormats="0" applyPatternFormats="0" applyAlignmentFormats="0" applyWidthHeightFormats="0">
  <queryTableRefresh nextId="9">
    <queryTableFields count="5">
      <queryTableField id="2" name="Период_месяц" tableColumnId="2"/>
      <queryTableField id="3" name="Регион" tableColumnId="3"/>
      <queryTableField id="6" name="План_Б_НДС" tableColumnId="6"/>
      <queryTableField id="7" name="Факт_Б_НДС" tableColumnId="7"/>
      <queryTableField id="8" name="KPI_П/Ф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283F22-8988-4A6B-A331-F29D9A2AE846}" name="Таблица4" displayName="Таблица4" ref="A1:A2" totalsRowShown="0" headerRowDxfId="29" headerRowBorderDxfId="28" tableBorderDxfId="27" totalsRowBorderDxfId="26">
  <autoFilter ref="A1:A2" xr:uid="{52283F22-8988-4A6B-A331-F29D9A2AE846}"/>
  <tableColumns count="1">
    <tableColumn id="1" xr3:uid="{9D2E5348-694D-4BBA-B610-752F867BD58B}" name="Отчетный год" dataDxfId="25"/>
  </tableColumns>
  <tableStyleInfo name="Стиль таблицы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58737-55D9-49B0-931D-768CAC82B407}" name="Таблица1" displayName="Таблица1" ref="A6:A13" totalsRowShown="0" headerRowDxfId="24" headerRowBorderDxfId="23" tableBorderDxfId="22" totalsRowBorderDxfId="21">
  <autoFilter ref="A6:A13" xr:uid="{69B58737-55D9-49B0-931D-768CAC82B407}"/>
  <tableColumns count="1">
    <tableColumn id="1" xr3:uid="{820C6CCC-4B51-4531-92C0-31858CC83D26}" name="Сегмент" dataDxfId="20"/>
  </tableColumns>
  <tableStyleInfo name="Стиль таблицы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4B5375-B99D-4772-936E-70CCEFE4F8CB}" name="KPI_по_сотрудникам__2" displayName="KPI_по_сотрудникам__2" ref="A1:F57" tableType="queryTable" totalsRowShown="0">
  <autoFilter ref="A1:F57" xr:uid="{684B5375-B99D-4772-936E-70CCEFE4F8CB}"/>
  <tableColumns count="6">
    <tableColumn id="2" xr3:uid="{E4CFE8E1-21BA-406F-ABD2-20E55B13CC9D}" uniqueName="2" name="Сведено" queryTableFieldId="10" dataDxfId="19"/>
    <tableColumn id="3" xr3:uid="{8F2A0BD3-1750-417C-9FE6-6F982CDB67ED}" uniqueName="3" name="Должность" queryTableFieldId="3"/>
    <tableColumn id="4" xr3:uid="{AFD33B4E-EA40-4FD2-8618-304CE13D7268}" uniqueName="4" name="ДЗ" queryTableFieldId="4" dataDxfId="18"/>
    <tableColumn id="5" xr3:uid="{4127A594-9A92-4ECE-8D34-4573F907E353}" uniqueName="5" name="Звонки" queryTableFieldId="5" dataDxfId="17"/>
    <tableColumn id="6" xr3:uid="{CA245740-B4C8-41E2-BA42-ACF83DDCF6F1}" uniqueName="6" name="Клиенты" queryTableFieldId="6" dataDxfId="16"/>
    <tableColumn id="7" xr3:uid="{256D964C-B21A-4230-B462-C88BE06A74D5}" uniqueName="7" name="План\Факт" queryTableFieldId="12" dataDxfId="15"/>
  </tableColumns>
  <tableStyleInfo name="Стиль таблицы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64291-8596-4170-BB27-85F51B569888}" name="Свод_KPI_руководители" displayName="Свод_KPI_руководители" ref="B2:F9" totalsRowShown="0" headerRowDxfId="14">
  <autoFilter ref="B2:F9" xr:uid="{A9264291-8596-4170-BB27-85F51B569888}"/>
  <tableColumns count="5">
    <tableColumn id="1" xr3:uid="{EAFCA6E2-0381-4A2B-A745-A9F1CBDF5D98}" name="Сегмент">
      <calculatedColumnFormula>IF(ИТОГ!$A7="","",ИТОГ!$A7)</calculatedColumnFormula>
    </tableColumn>
    <tableColumn id="2" xr3:uid="{0FD5E71F-5FBA-48AC-874E-58F73B1F7960}" name="План\Факт" dataDxfId="13">
      <calculatedColumnFormula>IF($B3="","",VLOOKUP($B3,ИТОГ!$A$6:$F$13,MATCH(ВСП!C$2,ИТОГ!$A$6:$F$6,0),0))</calculatedColumnFormula>
    </tableColumn>
    <tableColumn id="3" xr3:uid="{7364A114-FB10-4820-81B7-86EF2F11E11C}" name="ДЗ" dataDxfId="12">
      <calculatedColumnFormula>IF($B3="","",VLOOKUP($B3,ИТОГ!$A$6:$F$13,MATCH(ВСП!D$2,ИТОГ!$A$6:$F$6,0),0))</calculatedColumnFormula>
    </tableColumn>
    <tableColumn id="4" xr3:uid="{A28931EF-A432-48A1-8BE9-39906E373787}" name="Звонки" dataDxfId="11">
      <calculatedColumnFormula>IF($B3="","",VLOOKUP($B3,ИТОГ!$A$6:$F$13,MATCH(ВСП!E$2,ИТОГ!$A$6:$F$6,0),0))</calculatedColumnFormula>
    </tableColumn>
    <tableColumn id="5" xr3:uid="{D44297F0-A4F1-4D2C-810C-AECC310D0866}" name="Клиенты" dataDxfId="10">
      <calculatedColumnFormula>IF($B3="","",VLOOKUP($B3,ИТОГ!$A$6:$F$13,MATCH(ВСП!F$2,ИТОГ!$A$6:$F$6,0),0))</calculatedColumnFormula>
    </tableColumn>
  </tableColumns>
  <tableStyleInfo name="Стиль таблицы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4E82D-C451-41E7-BCE5-6E219D48ABAF}" name="ИД_KPI" displayName="ИД_KPI" ref="A1:H315" tableType="queryTable" totalsRowShown="0">
  <autoFilter ref="A1:H315" xr:uid="{4784E82D-C451-41E7-BCE5-6E219D48ABAF}"/>
  <tableColumns count="8">
    <tableColumn id="1" xr3:uid="{9700E15B-3640-4EDF-BE30-FE8552E14EDF}" uniqueName="1" name="Пользовательский" queryTableFieldId="1" dataDxfId="9"/>
    <tableColumn id="2" xr3:uid="{A7AE80E4-7E3A-4C11-9A0F-C839FC219FCD}" uniqueName="2" name="ГРУППА ДОСТУПА" queryTableFieldId="2" dataDxfId="8"/>
    <tableColumn id="3" xr3:uid="{E15C166E-5922-4264-8FA0-71CFA3C07613}" uniqueName="3" name="ФИО" queryTableFieldId="3"/>
    <tableColumn id="4" xr3:uid="{25293A47-889B-4E70-8826-31B6956155D0}" uniqueName="4" name="Должность" queryTableFieldId="4"/>
    <tableColumn id="5" xr3:uid="{A148D1C6-EF59-47AF-B2FC-46188B81787E}" uniqueName="5" name="Имя Листа" queryTableFieldId="5"/>
    <tableColumn id="6" xr3:uid="{92A53E1A-5941-4828-AD3C-087CB99A15D4}" uniqueName="6" name="ДЗ" queryTableFieldId="6"/>
    <tableColumn id="7" xr3:uid="{8F1151D3-8B63-4E7A-B3EA-15D034775071}" uniqueName="7" name="Звонки" queryTableFieldId="7"/>
    <tableColumn id="8" xr3:uid="{5A99FCD5-750B-449B-BC04-2C32F689C102}" uniqueName="8" name="Клиенты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B2FB00-F9AA-4C8E-94F1-FB56160D3B4D}" name="Список_Файлов_KPI" displayName="Список_Файлов_KPI" ref="A1:F9" tableType="queryTable" totalsRowShown="0">
  <autoFilter ref="A1:F9" xr:uid="{98B2FB00-F9AA-4C8E-94F1-FB56160D3B4D}"/>
  <tableColumns count="6">
    <tableColumn id="1" xr3:uid="{5D2EC966-E6EC-4210-8F32-1F61EB65F5B1}" uniqueName="1" name="Name" queryTableFieldId="1" dataDxfId="7"/>
    <tableColumn id="2" xr3:uid="{88922A99-1C51-49C0-B2BD-6D58A28C6F06}" uniqueName="2" name="Extension" queryTableFieldId="2" dataDxfId="6"/>
    <tableColumn id="3" xr3:uid="{58F546AD-0754-4D9F-9E9F-D9ABA3CE88E8}" uniqueName="3" name="Date accessed" queryTableFieldId="3" dataDxfId="5"/>
    <tableColumn id="4" xr3:uid="{BDD06BD0-B9B1-41FE-B5A0-1502647A8A07}" uniqueName="4" name="Date modified" queryTableFieldId="4" dataDxfId="4"/>
    <tableColumn id="5" xr3:uid="{AE2E1BDE-6404-4B42-99CA-DBB99856BCE3}" uniqueName="5" name="Date created" queryTableFieldId="5" dataDxfId="3"/>
    <tableColumn id="6" xr3:uid="{53929F38-2DAB-457D-991D-DF4740E22569}" uniqueName="6" name="Folder Path" queryTableFieldId="6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804BE5-AF90-46AE-9FD9-642288E7D6B9}" name="ИД_План_Факт" displayName="ИД_План_Факт" ref="A1:E73" tableType="queryTable" totalsRowShown="0">
  <autoFilter ref="A1:E73" xr:uid="{CA804BE5-AF90-46AE-9FD9-642288E7D6B9}"/>
  <tableColumns count="5">
    <tableColumn id="2" xr3:uid="{7B3F851D-AE14-450A-87A6-E41F5728274A}" uniqueName="2" name="Период_месяц" queryTableFieldId="2" dataDxfId="1"/>
    <tableColumn id="3" xr3:uid="{9CC834E4-32BD-41A8-8E80-0DFD0B83F473}" uniqueName="3" name="Регион" queryTableFieldId="3" dataDxfId="0"/>
    <tableColumn id="6" xr3:uid="{F8DE9C3E-B375-4DDB-B17C-C3DDC1922DE6}" uniqueName="6" name="План_Б_НДС" queryTableFieldId="6"/>
    <tableColumn id="7" xr3:uid="{ECA5A552-AE18-4427-A669-9C21CB871B92}" uniqueName="7" name="Факт_Б_НДС" queryTableFieldId="7"/>
    <tableColumn id="8" xr3:uid="{948DE650-01FF-4B3E-976E-42FC7D97414A}" uniqueName="8" name="KPI_П/Ф" queryTableFieldId="8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E4AE-7E3F-46A5-953F-854CD0C04D70}">
  <sheetPr codeName="Лист15"/>
  <dimension ref="A1:BC13"/>
  <sheetViews>
    <sheetView tabSelected="1" zoomScale="130" zoomScaleNormal="130" workbookViewId="0">
      <pane xSplit="1" topLeftCell="B1" activePane="topRight" state="frozen"/>
      <selection pane="topRight" activeCell="C7" sqref="C7"/>
    </sheetView>
  </sheetViews>
  <sheetFormatPr defaultRowHeight="15" x14ac:dyDescent="0.25"/>
  <cols>
    <col min="1" max="1" width="23.7109375" bestFit="1" customWidth="1"/>
    <col min="2" max="2" width="1.5703125" customWidth="1"/>
    <col min="3" max="3" width="11.42578125" customWidth="1"/>
    <col min="4" max="6" width="9.7109375" customWidth="1"/>
    <col min="7" max="7" width="1.85546875" customWidth="1"/>
    <col min="8" max="8" width="10.28515625" customWidth="1"/>
    <col min="9" max="55" width="9.5703125" customWidth="1"/>
  </cols>
  <sheetData>
    <row r="1" spans="1:55" x14ac:dyDescent="0.25">
      <c r="A1" s="22" t="s">
        <v>50</v>
      </c>
    </row>
    <row r="2" spans="1:55" x14ac:dyDescent="0.25">
      <c r="A2" s="23">
        <v>2023</v>
      </c>
    </row>
    <row r="4" spans="1:55" ht="15.75" thickBot="1" x14ac:dyDescent="0.3"/>
    <row r="5" spans="1:55" x14ac:dyDescent="0.25">
      <c r="C5" s="37" t="s">
        <v>34</v>
      </c>
      <c r="D5" s="38"/>
      <c r="E5" s="38"/>
      <c r="F5" s="39"/>
      <c r="H5" s="37" t="s">
        <v>22</v>
      </c>
      <c r="I5" s="38"/>
      <c r="J5" s="38"/>
      <c r="K5" s="40"/>
      <c r="L5" s="37" t="s">
        <v>23</v>
      </c>
      <c r="M5" s="38"/>
      <c r="N5" s="38"/>
      <c r="O5" s="39"/>
      <c r="P5" s="37" t="s">
        <v>24</v>
      </c>
      <c r="Q5" s="38"/>
      <c r="R5" s="38"/>
      <c r="S5" s="39"/>
      <c r="T5" s="37" t="s">
        <v>25</v>
      </c>
      <c r="U5" s="38"/>
      <c r="V5" s="38"/>
      <c r="W5" s="39"/>
      <c r="X5" s="37" t="s">
        <v>26</v>
      </c>
      <c r="Y5" s="38"/>
      <c r="Z5" s="38"/>
      <c r="AA5" s="40"/>
      <c r="AB5" s="37" t="s">
        <v>27</v>
      </c>
      <c r="AC5" s="38"/>
      <c r="AD5" s="38"/>
      <c r="AE5" s="39"/>
      <c r="AF5" s="37" t="s">
        <v>28</v>
      </c>
      <c r="AG5" s="38"/>
      <c r="AH5" s="38"/>
      <c r="AI5" s="39"/>
      <c r="AJ5" s="37" t="s">
        <v>29</v>
      </c>
      <c r="AK5" s="38"/>
      <c r="AL5" s="38"/>
      <c r="AM5" s="39"/>
      <c r="AN5" s="37" t="s">
        <v>30</v>
      </c>
      <c r="AO5" s="38"/>
      <c r="AP5" s="38"/>
      <c r="AQ5" s="40"/>
      <c r="AR5" s="37" t="s">
        <v>31</v>
      </c>
      <c r="AS5" s="38"/>
      <c r="AT5" s="38"/>
      <c r="AU5" s="39"/>
      <c r="AV5" s="37" t="s">
        <v>32</v>
      </c>
      <c r="AW5" s="38"/>
      <c r="AX5" s="38"/>
      <c r="AY5" s="39"/>
      <c r="AZ5" s="37" t="s">
        <v>33</v>
      </c>
      <c r="BA5" s="38"/>
      <c r="BB5" s="38"/>
      <c r="BC5" s="39"/>
    </row>
    <row r="6" spans="1:55" ht="15.75" thickBot="1" x14ac:dyDescent="0.3">
      <c r="A6" s="36" t="s">
        <v>21</v>
      </c>
      <c r="C6" s="4" t="s">
        <v>17</v>
      </c>
      <c r="D6" s="3" t="s">
        <v>18</v>
      </c>
      <c r="E6" s="3" t="s">
        <v>19</v>
      </c>
      <c r="F6" s="6" t="s">
        <v>20</v>
      </c>
      <c r="H6" s="26" t="s">
        <v>17</v>
      </c>
      <c r="I6" s="15" t="s">
        <v>18</v>
      </c>
      <c r="J6" s="15" t="s">
        <v>19</v>
      </c>
      <c r="K6" s="16" t="s">
        <v>20</v>
      </c>
      <c r="L6" s="30" t="s">
        <v>17</v>
      </c>
      <c r="M6" s="15" t="s">
        <v>18</v>
      </c>
      <c r="N6" s="15" t="s">
        <v>19</v>
      </c>
      <c r="O6" s="31" t="s">
        <v>20</v>
      </c>
      <c r="P6" s="4" t="s">
        <v>17</v>
      </c>
      <c r="Q6" s="3" t="s">
        <v>18</v>
      </c>
      <c r="R6" s="3" t="s">
        <v>19</v>
      </c>
      <c r="S6" s="6" t="s">
        <v>20</v>
      </c>
      <c r="T6" s="4" t="s">
        <v>17</v>
      </c>
      <c r="U6" s="3" t="s">
        <v>18</v>
      </c>
      <c r="V6" s="3" t="s">
        <v>19</v>
      </c>
      <c r="W6" s="6" t="s">
        <v>20</v>
      </c>
      <c r="X6" s="4" t="s">
        <v>17</v>
      </c>
      <c r="Y6" s="3" t="s">
        <v>18</v>
      </c>
      <c r="Z6" s="3" t="s">
        <v>19</v>
      </c>
      <c r="AA6" s="11" t="s">
        <v>20</v>
      </c>
      <c r="AB6" s="4" t="s">
        <v>17</v>
      </c>
      <c r="AC6" s="3" t="s">
        <v>18</v>
      </c>
      <c r="AD6" s="3" t="s">
        <v>19</v>
      </c>
      <c r="AE6" s="6" t="s">
        <v>20</v>
      </c>
      <c r="AF6" s="4" t="s">
        <v>17</v>
      </c>
      <c r="AG6" s="3" t="s">
        <v>18</v>
      </c>
      <c r="AH6" s="3" t="s">
        <v>19</v>
      </c>
      <c r="AI6" s="6" t="s">
        <v>20</v>
      </c>
      <c r="AJ6" s="4" t="s">
        <v>17</v>
      </c>
      <c r="AK6" s="3" t="s">
        <v>18</v>
      </c>
      <c r="AL6" s="3" t="s">
        <v>19</v>
      </c>
      <c r="AM6" s="6" t="s">
        <v>20</v>
      </c>
      <c r="AN6" s="4" t="s">
        <v>17</v>
      </c>
      <c r="AO6" s="3" t="s">
        <v>18</v>
      </c>
      <c r="AP6" s="3" t="s">
        <v>19</v>
      </c>
      <c r="AQ6" s="11" t="s">
        <v>20</v>
      </c>
      <c r="AR6" s="4" t="s">
        <v>17</v>
      </c>
      <c r="AS6" s="3" t="s">
        <v>18</v>
      </c>
      <c r="AT6" s="3" t="s">
        <v>19</v>
      </c>
      <c r="AU6" s="6" t="s">
        <v>20</v>
      </c>
      <c r="AV6" s="4" t="s">
        <v>17</v>
      </c>
      <c r="AW6" s="3" t="s">
        <v>18</v>
      </c>
      <c r="AX6" s="3" t="s">
        <v>19</v>
      </c>
      <c r="AY6" s="6" t="s">
        <v>20</v>
      </c>
      <c r="AZ6" s="32" t="s">
        <v>17</v>
      </c>
      <c r="BA6" s="33" t="s">
        <v>18</v>
      </c>
      <c r="BB6" s="33" t="s">
        <v>19</v>
      </c>
      <c r="BC6" s="34" t="s">
        <v>20</v>
      </c>
    </row>
    <row r="7" spans="1:55" x14ac:dyDescent="0.25">
      <c r="A7" s="35" t="s">
        <v>6</v>
      </c>
      <c r="C7" s="5">
        <f>AVERAGE(H7,L7,P7,T7,X7,AB7,AF7,AJ7,AN7,AR7,AV7,AZ7)</f>
        <v>1.0738362014046088</v>
      </c>
      <c r="D7" s="2">
        <f t="shared" ref="C7:F13" si="0">AVERAGE(I7,M7,Q7,U7,Y7,AC7,AG7,AK7,AO7,AS7,AW7,BA7)</f>
        <v>0.95208333333333339</v>
      </c>
      <c r="E7" s="2">
        <f>AVERAGE(J7,N7,R7,V7,Z7,AD7,AH7,AL7,AP7,AT7,AX7,BB7)</f>
        <v>1.2516666666666667</v>
      </c>
      <c r="F7" s="13">
        <f>AVERAGE(K7,O7,S7,W7,AA7,AE7,AI7,AM7,AQ7,AU7,AY7,BC7)</f>
        <v>0.94166666666666665</v>
      </c>
      <c r="H7" s="17">
        <f>IFERROR(VLOOKUP(H$5&amp;$A7,KPI_по_сотрудникам__2[#All],MATCH(ИТОГ!H$6,KPI_по_сотрудникам__2[#Headers],0),0),"")</f>
        <v>1.0887228954576198</v>
      </c>
      <c r="I7" s="18">
        <f>IFERROR(VLOOKUP(H$5&amp;$A7,KPI_по_сотрудникам__2[#All],MATCH(ИТОГ!I$6,KPI_по_сотрудникам__2[#Headers],0),0),"")</f>
        <v>1.1333333333333335</v>
      </c>
      <c r="J7" s="18">
        <f>IFERROR(VLOOKUP(H$5&amp;$A7,KPI_по_сотрудникам__2[#All],MATCH(ИТОГ!J$6,KPI_по_сотрудникам__2[#Headers],0),0),"")</f>
        <v>1.2799999999999998</v>
      </c>
      <c r="K7" s="27">
        <f>IFERROR(VLOOKUP(H$5&amp;$A7,KPI_по_сотрудникам__2[#All],MATCH(ИТОГ!K$6,KPI_по_сотрудникам__2[#Headers],0),0),"")</f>
        <v>1.2666666666666666</v>
      </c>
      <c r="L7" s="17">
        <f>IFERROR(VLOOKUP(L$5&amp;$A7,KPI_по_сотрудникам__2[#All],MATCH(ИТОГ!L$6,KPI_по_сотрудникам__2[#Headers],0),0),"")</f>
        <v>0.80789625888550276</v>
      </c>
      <c r="M7" s="18">
        <f>IFERROR(VLOOKUP(L$5&amp;$A7,KPI_по_сотрудникам__2[#All],MATCH(ИТОГ!M$6,KPI_по_сотрудникам__2[#Headers],0),0),"")</f>
        <v>0.8999999999999998</v>
      </c>
      <c r="N7" s="18">
        <f>IFERROR(VLOOKUP(L$5&amp;$A7,KPI_по_сотрудникам__2[#All],MATCH(ИТОГ!N$6,KPI_по_сотрудникам__2[#Headers],0),0),"")</f>
        <v>1.2</v>
      </c>
      <c r="O7" s="19">
        <f>IFERROR(VLOOKUP(L$5&amp;$A7,KPI_по_сотрудникам__2[#All],MATCH(ИТОГ!O$6,KPI_по_сотрудникам__2[#Headers],0),0),"")</f>
        <v>1.0666666666666669</v>
      </c>
      <c r="P7" s="17">
        <f>IFERROR(VLOOKUP(P$5&amp;$A7,KPI_по_сотрудникам__2[#All],MATCH(ИТОГ!P$6,KPI_по_сотрудникам__2[#Headers],0),0),"")</f>
        <v>1.0788342433587605</v>
      </c>
      <c r="Q7" s="18">
        <f>IFERROR(VLOOKUP(P$5&amp;$A7,KPI_по_сотрудникам__2[#All],MATCH(ИТОГ!Q$6,KPI_по_сотрудникам__2[#Headers],0),0),"")</f>
        <v>0.73333333333333328</v>
      </c>
      <c r="R7" s="18">
        <f>IFERROR(VLOOKUP(P$5&amp;$A7,KPI_по_сотрудникам__2[#All],MATCH(ИТОГ!R$6,KPI_по_сотрудникам__2[#Headers],0),0),"")</f>
        <v>1.2</v>
      </c>
      <c r="S7" s="19">
        <f>IFERROR(VLOOKUP(P$5&amp;$A7,KPI_по_сотрудникам__2[#All],MATCH(ИТОГ!S$6,KPI_по_сотрудникам__2[#Headers],0),0),"")</f>
        <v>0.80000000000000016</v>
      </c>
      <c r="T7" s="17">
        <f>IFERROR(VLOOKUP(T$5&amp;$A7,KPI_по_сотрудникам__2[#All],MATCH(ИТОГ!T$6,KPI_по_сотрудникам__2[#Headers],0),0),"")</f>
        <v>1.305905196005803</v>
      </c>
      <c r="U7" s="18">
        <f>IFERROR(VLOOKUP(T$5&amp;$A7,KPI_по_сотрудникам__2[#All],MATCH(ИТОГ!U$6,KPI_по_сотрудникам__2[#Headers],0),0),"")</f>
        <v>0.9</v>
      </c>
      <c r="V7" s="18">
        <f>IFERROR(VLOOKUP(T$5&amp;$A7,KPI_по_сотрудникам__2[#All],MATCH(ИТОГ!V$6,KPI_по_сотрудникам__2[#Headers],0),0),"")</f>
        <v>1.2</v>
      </c>
      <c r="W7" s="19">
        <f>IFERROR(VLOOKUP(T$5&amp;$A7,KPI_по_сотрудникам__2[#All],MATCH(ИТОГ!W$6,KPI_по_сотрудникам__2[#Headers],0),0),"")</f>
        <v>0.93333333333333324</v>
      </c>
      <c r="X7" s="17">
        <f>IFERROR(VLOOKUP(X$5&amp;$A7,KPI_по_сотрудникам__2[#All],MATCH(ИТОГ!X$6,KPI_по_сотрудникам__2[#Headers],0),0),"")</f>
        <v>1.1355484204876367</v>
      </c>
      <c r="Y7" s="18">
        <f>IFERROR(VLOOKUP(X$5&amp;$A7,KPI_по_сотрудникам__2[#All],MATCH(ИТОГ!Y$6,KPI_по_сотрудникам__2[#Headers],0),0),"")</f>
        <v>1.1333333333333335</v>
      </c>
      <c r="Z7" s="18">
        <f>IFERROR(VLOOKUP(X$5&amp;$A7,KPI_по_сотрудникам__2[#All],MATCH(ИТОГ!Z$6,KPI_по_сотрудникам__2[#Headers],0),0),"")</f>
        <v>1.2</v>
      </c>
      <c r="AA7" s="19">
        <f>IFERROR(VLOOKUP(X$5&amp;$A7,KPI_по_сотрудникам__2[#All],MATCH(ИТОГ!AA$6,KPI_по_сотрудникам__2[#Headers],0),0),"")</f>
        <v>0.8</v>
      </c>
      <c r="AB7" s="17">
        <f>IFERROR(VLOOKUP(AB$5&amp;$A7,KPI_по_сотрудникам__2[#All],MATCH(ИТОГ!AB$6,KPI_по_сотрудникам__2[#Headers],0),0),"")</f>
        <v>1.0380964273194855</v>
      </c>
      <c r="AC7" s="18">
        <f>IFERROR(VLOOKUP(AB$5&amp;$A7,KPI_по_сотрудникам__2[#All],MATCH(ИТОГ!AC$6,KPI_по_сотрудникам__2[#Headers],0),0),"")</f>
        <v>0.91666666666666652</v>
      </c>
      <c r="AD7" s="18">
        <f>IFERROR(VLOOKUP(AB$5&amp;$A7,KPI_по_сотрудникам__2[#All],MATCH(ИТОГ!AD$6,KPI_по_сотрудникам__2[#Headers],0),0),"")</f>
        <v>1.2</v>
      </c>
      <c r="AE7" s="19">
        <f>IFERROR(VLOOKUP(AB$5&amp;$A7,KPI_по_сотрудникам__2[#All],MATCH(ИТОГ!AE$6,KPI_по_сотрудникам__2[#Headers],0),0),"")</f>
        <v>1</v>
      </c>
      <c r="AF7" s="17">
        <f>IFERROR(VLOOKUP(AF$5&amp;$A7,KPI_по_сотрудникам__2[#All],MATCH(ИТОГ!AF$6,KPI_по_сотрудникам__2[#Headers],0),0),"")</f>
        <v>0.98268201182107373</v>
      </c>
      <c r="AG7" s="18">
        <f>IFERROR(VLOOKUP(AF$5&amp;$A7,KPI_по_сотрудникам__2[#All],MATCH(ИТОГ!AG$6,KPI_по_сотрудникам__2[#Headers],0),0),"")</f>
        <v>0.88333333333333341</v>
      </c>
      <c r="AH7" s="18">
        <f>IFERROR(VLOOKUP(AF$5&amp;$A7,KPI_по_сотрудникам__2[#All],MATCH(ИТОГ!AH$6,KPI_по_сотрудникам__2[#Headers],0),0),"")</f>
        <v>1.4</v>
      </c>
      <c r="AI7" s="19">
        <f>IFERROR(VLOOKUP(AF$5&amp;$A7,KPI_по_сотрудникам__2[#All],MATCH(ИТОГ!AI$6,KPI_по_сотрудникам__2[#Headers],0),0),"")</f>
        <v>0.8</v>
      </c>
      <c r="AJ7" s="17">
        <f>IFERROR(VLOOKUP(AJ$5&amp;$A7,KPI_по_сотрудникам__2[#All],MATCH(ИТОГ!AJ$6,KPI_по_сотрудникам__2[#Headers],0),0),"")</f>
        <v>1.1530041579009882</v>
      </c>
      <c r="AK7" s="18">
        <f>IFERROR(VLOOKUP(AJ$5&amp;$A7,KPI_по_сотрудникам__2[#All],MATCH(ИТОГ!AK$6,KPI_по_сотрудникам__2[#Headers],0),0),"")</f>
        <v>1.0166666666666668</v>
      </c>
      <c r="AL7" s="18">
        <f>IFERROR(VLOOKUP(AJ$5&amp;$A7,KPI_по_сотрудникам__2[#All],MATCH(ИТОГ!AL$6,KPI_по_сотрудникам__2[#Headers],0),0),"")</f>
        <v>1.3333333333333333</v>
      </c>
      <c r="AM7" s="19">
        <f>IFERROR(VLOOKUP(AJ$5&amp;$A7,KPI_по_сотрудникам__2[#All],MATCH(ИТОГ!AM$6,KPI_по_сотрудникам__2[#Headers],0),0),"")</f>
        <v>0.8666666666666667</v>
      </c>
      <c r="AN7" s="17" t="str">
        <f>IFERROR(VLOOKUP(AN$5&amp;$A7,KPI_по_сотрудникам__2[#All],MATCH(ИТОГ!AN$6,KPI_по_сотрудникам__2[#Headers],0),0),"")</f>
        <v/>
      </c>
      <c r="AO7" s="18" t="str">
        <f>IFERROR(VLOOKUP(AN$5&amp;$A7,KPI_по_сотрудникам__2[#All],MATCH(ИТОГ!AO$6,KPI_по_сотрудникам__2[#Headers],0),0),"")</f>
        <v/>
      </c>
      <c r="AP7" s="18" t="str">
        <f>IFERROR(VLOOKUP(AN$5&amp;$A7,KPI_по_сотрудникам__2[#All],MATCH(ИТОГ!AP$6,KPI_по_сотрудникам__2[#Headers],0),0),"")</f>
        <v/>
      </c>
      <c r="AQ7" s="19" t="str">
        <f>IFERROR(VLOOKUP(AN$5&amp;$A7,KPI_по_сотрудникам__2[#All],MATCH(ИТОГ!AQ$6,KPI_по_сотрудникам__2[#Headers],0),0),"")</f>
        <v/>
      </c>
      <c r="AR7" s="17" t="str">
        <f>IFERROR(VLOOKUP(AR$5&amp;$A7,KPI_по_сотрудникам__2[#All],MATCH(ИТОГ!AR$6,KPI_по_сотрудникам__2[#Headers],0),0),"")</f>
        <v/>
      </c>
      <c r="AS7" s="18" t="str">
        <f>IFERROR(VLOOKUP(AR$5&amp;$A7,KPI_по_сотрудникам__2[#All],MATCH(ИТОГ!AS$6,KPI_по_сотрудникам__2[#Headers],0),0),"")</f>
        <v/>
      </c>
      <c r="AT7" s="18" t="str">
        <f>IFERROR(VLOOKUP(AR$5&amp;$A7,KPI_по_сотрудникам__2[#All],MATCH(ИТОГ!AT$6,KPI_по_сотрудникам__2[#Headers],0),0),"")</f>
        <v/>
      </c>
      <c r="AU7" s="19" t="str">
        <f>IFERROR(VLOOKUP(AR$5&amp;$A7,KPI_по_сотрудникам__2[#All],MATCH(ИТОГ!AU$6,KPI_по_сотрудникам__2[#Headers],0),0),"")</f>
        <v/>
      </c>
      <c r="AV7" s="17" t="str">
        <f>IFERROR(VLOOKUP(AV$5&amp;$A7,KPI_по_сотрудникам__2[#All],MATCH(ИТОГ!AV$6,KPI_по_сотрудникам__2[#Headers],0),0),"")</f>
        <v/>
      </c>
      <c r="AW7" s="18" t="str">
        <f>IFERROR(VLOOKUP(AV$5&amp;$A7,KPI_по_сотрудникам__2[#All],MATCH(ИТОГ!AW$6,KPI_по_сотрудникам__2[#Headers],0),0),"")</f>
        <v/>
      </c>
      <c r="AX7" s="18" t="str">
        <f>IFERROR(VLOOKUP(AV$5&amp;$A7,KPI_по_сотрудникам__2[#All],MATCH(ИТОГ!AX$6,KPI_по_сотрудникам__2[#Headers],0),0),"")</f>
        <v/>
      </c>
      <c r="AY7" s="19" t="str">
        <f>IFERROR(VLOOKUP(AV$5&amp;$A7,KPI_по_сотрудникам__2[#All],MATCH(ИТОГ!AY$6,KPI_по_сотрудникам__2[#Headers],0),0),"")</f>
        <v/>
      </c>
      <c r="AZ7" s="17" t="str">
        <f>IFERROR(VLOOKUP(AZ$5&amp;$A7,KPI_по_сотрудникам__2[#All],MATCH(ИТОГ!AZ$6,KPI_по_сотрудникам__2[#Headers],0),0),"")</f>
        <v/>
      </c>
      <c r="BA7" s="18" t="str">
        <f>IFERROR(VLOOKUP(AZ$5&amp;$A7,KPI_по_сотрудникам__2[#All],MATCH(ИТОГ!BA$6,KPI_по_сотрудникам__2[#Headers],0),0),"")</f>
        <v/>
      </c>
      <c r="BB7" s="18" t="str">
        <f>IFERROR(VLOOKUP(AZ$5&amp;$A7,KPI_по_сотрудникам__2[#All],MATCH(ИТОГ!BB$6,KPI_по_сотрудникам__2[#Headers],0),0),"")</f>
        <v/>
      </c>
      <c r="BC7" s="19" t="str">
        <f>IFERROR(VLOOKUP(AZ$5&amp;$A7,KPI_по_сотрудникам__2[#All],MATCH(ИТОГ!BC$6,KPI_по_сотрудникам__2[#Headers],0),0),"")</f>
        <v/>
      </c>
    </row>
    <row r="8" spans="1:55" x14ac:dyDescent="0.25">
      <c r="A8" s="35" t="s">
        <v>9</v>
      </c>
      <c r="C8" s="5">
        <f t="shared" si="0"/>
        <v>1.1262841340979959</v>
      </c>
      <c r="D8" s="2">
        <f t="shared" si="0"/>
        <v>1.1279166666666667</v>
      </c>
      <c r="E8" s="2">
        <f t="shared" si="0"/>
        <v>0.97250000000000003</v>
      </c>
      <c r="F8" s="13">
        <f t="shared" si="0"/>
        <v>0.87916666666666665</v>
      </c>
      <c r="H8" s="5">
        <f>IFERROR(VLOOKUP(H$5&amp;$A8,KPI_по_сотрудникам__2[#All],MATCH(ИТОГ!H$6,KPI_по_сотрудникам__2[#Headers],0),0),"")</f>
        <v>1.0430551590171697</v>
      </c>
      <c r="I8" s="1">
        <f>IFERROR(VLOOKUP(H$5&amp;$A8,KPI_по_сотрудникам__2[#All],MATCH(ИТОГ!I$6,KPI_по_сотрудникам__2[#Headers],0),0),"")</f>
        <v>1.2</v>
      </c>
      <c r="J8" s="1">
        <f>IFERROR(VLOOKUP(H$5&amp;$A8,KPI_по_сотрудникам__2[#All],MATCH(ИТОГ!J$6,KPI_по_сотрудникам__2[#Headers],0),0),"")</f>
        <v>0.97499999999999998</v>
      </c>
      <c r="K8" s="28">
        <f>IFERROR(VLOOKUP(H$5&amp;$A8,KPI_по_сотрудникам__2[#All],MATCH(ИТОГ!K$6,KPI_по_сотрудникам__2[#Headers],0),0),"")</f>
        <v>1.1000000000000001</v>
      </c>
      <c r="L8" s="5">
        <f>IFERROR(VLOOKUP(L$5&amp;$A8,KPI_по_сотрудникам__2[#All],MATCH(ИТОГ!L$6,KPI_по_сотрудникам__2[#Headers],0),0),"")</f>
        <v>0.92230538866294909</v>
      </c>
      <c r="M8" s="1">
        <f>IFERROR(VLOOKUP(L$5&amp;$A8,KPI_по_сотрудникам__2[#All],MATCH(ИТОГ!M$6,KPI_по_сотрудникам__2[#Headers],0),0),"")</f>
        <v>1.2</v>
      </c>
      <c r="N8" s="1">
        <f>IFERROR(VLOOKUP(L$5&amp;$A8,KPI_по_сотрудникам__2[#All],MATCH(ИТОГ!N$6,KPI_по_сотрудникам__2[#Headers],0),0),"")</f>
        <v>1.05</v>
      </c>
      <c r="O8" s="7">
        <f>IFERROR(VLOOKUP(L$5&amp;$A8,KPI_по_сотрудникам__2[#All],MATCH(ИТОГ!O$6,KPI_по_сотрудникам__2[#Headers],0),0),"")</f>
        <v>1</v>
      </c>
      <c r="P8" s="5">
        <f>IFERROR(VLOOKUP(P$5&amp;$A8,KPI_по_сотрудникам__2[#All],MATCH(ИТОГ!P$6,KPI_по_сотрудникам__2[#Headers],0),0),"")</f>
        <v>1.2380229618023981</v>
      </c>
      <c r="Q8" s="1">
        <f>IFERROR(VLOOKUP(P$5&amp;$A8,KPI_по_сотрудникам__2[#All],MATCH(ИТОГ!Q$6,KPI_по_сотрудникам__2[#Headers],0),0),"")</f>
        <v>1.2</v>
      </c>
      <c r="R8" s="1">
        <f>IFERROR(VLOOKUP(P$5&amp;$A8,KPI_по_сотрудникам__2[#All],MATCH(ИТОГ!R$6,KPI_по_сотрудникам__2[#Headers],0),0),"")</f>
        <v>1</v>
      </c>
      <c r="S8" s="7">
        <f>IFERROR(VLOOKUP(P$5&amp;$A8,KPI_по_сотрудникам__2[#All],MATCH(ИТОГ!S$6,KPI_по_сотрудникам__2[#Headers],0),0),"")</f>
        <v>0.7</v>
      </c>
      <c r="T8" s="5">
        <f>IFERROR(VLOOKUP(T$5&amp;$A8,KPI_по_сотрудникам__2[#All],MATCH(ИТОГ!T$6,KPI_по_сотрудникам__2[#Headers],0),0),"")</f>
        <v>1.546012316400019</v>
      </c>
      <c r="U8" s="1">
        <f>IFERROR(VLOOKUP(T$5&amp;$A8,KPI_по_сотрудникам__2[#All],MATCH(ИТОГ!U$6,KPI_по_сотрудникам__2[#Headers],0),0),"")</f>
        <v>1.1800000000000002</v>
      </c>
      <c r="V8" s="1">
        <f>IFERROR(VLOOKUP(T$5&amp;$A8,KPI_по_сотрудникам__2[#All],MATCH(ИТОГ!V$6,KPI_по_сотрудникам__2[#Headers],0),0),"")</f>
        <v>0.54</v>
      </c>
      <c r="W8" s="7">
        <f>IFERROR(VLOOKUP(T$5&amp;$A8,KPI_по_сотрудникам__2[#All],MATCH(ИТОГ!W$6,KPI_по_сотрудникам__2[#Headers],0),0),"")</f>
        <v>0.8</v>
      </c>
      <c r="X8" s="5">
        <f>IFERROR(VLOOKUP(X$5&amp;$A8,KPI_по_сотрудникам__2[#All],MATCH(ИТОГ!X$6,KPI_по_сотрудникам__2[#Headers],0),0),"")</f>
        <v>1.0466043978407691</v>
      </c>
      <c r="Y8" s="1">
        <f>IFERROR(VLOOKUP(X$5&amp;$A8,KPI_по_сотрудникам__2[#All],MATCH(ИТОГ!Y$6,KPI_по_сотрудникам__2[#Headers],0),0),"")</f>
        <v>1</v>
      </c>
      <c r="Z8" s="1">
        <f>IFERROR(VLOOKUP(X$5&amp;$A8,KPI_по_сотрудникам__2[#All],MATCH(ИТОГ!Z$6,KPI_по_сотрудникам__2[#Headers],0),0),"")</f>
        <v>0.97499999999999998</v>
      </c>
      <c r="AA8" s="7">
        <f>IFERROR(VLOOKUP(X$5&amp;$A8,KPI_по_сотрудникам__2[#All],MATCH(ИТОГ!AA$6,KPI_по_сотрудникам__2[#Headers],0),0),"")</f>
        <v>0.7</v>
      </c>
      <c r="AB8" s="5">
        <f>IFERROR(VLOOKUP(AB$5&amp;$A8,KPI_по_сотрудникам__2[#All],MATCH(ИТОГ!AB$6,KPI_по_сотрудникам__2[#Headers],0),0),"")</f>
        <v>1.2712021608800463</v>
      </c>
      <c r="AC8" s="1">
        <f>IFERROR(VLOOKUP(AB$5&amp;$A8,KPI_по_сотрудникам__2[#All],MATCH(ИТОГ!AC$6,KPI_по_сотрудникам__2[#Headers],0),0),"")</f>
        <v>1.1599999999999999</v>
      </c>
      <c r="AD8" s="1">
        <f>IFERROR(VLOOKUP(AB$5&amp;$A8,KPI_по_сотрудникам__2[#All],MATCH(ИТОГ!AD$6,KPI_по_сотрудникам__2[#Headers],0),0),"")</f>
        <v>0.84</v>
      </c>
      <c r="AE8" s="7">
        <f>IFERROR(VLOOKUP(AB$5&amp;$A8,KPI_по_сотрудникам__2[#All],MATCH(ИТОГ!AE$6,KPI_по_сотрудникам__2[#Headers],0),0),"")</f>
        <v>1</v>
      </c>
      <c r="AF8" s="5">
        <f>IFERROR(VLOOKUP(AF$5&amp;$A8,KPI_по_сотрудникам__2[#All],MATCH(ИТОГ!AF$6,KPI_по_сотрудникам__2[#Headers],0),0),"")</f>
        <v>1.0917135921744086</v>
      </c>
      <c r="AG8" s="1">
        <f>IFERROR(VLOOKUP(AF$5&amp;$A8,KPI_по_сотрудникам__2[#All],MATCH(ИТОГ!AG$6,KPI_по_сотрудникам__2[#Headers],0),0),"")</f>
        <v>1</v>
      </c>
      <c r="AH8" s="1">
        <f>IFERROR(VLOOKUP(AF$5&amp;$A8,KPI_по_сотрудникам__2[#All],MATCH(ИТОГ!AH$6,KPI_по_сотрудникам__2[#Headers],0),0),"")</f>
        <v>1.2</v>
      </c>
      <c r="AI8" s="7">
        <f>IFERROR(VLOOKUP(AF$5&amp;$A8,KPI_по_сотрудникам__2[#All],MATCH(ИТОГ!AI$6,KPI_по_сотрудникам__2[#Headers],0),0),"")</f>
        <v>0.8666666666666667</v>
      </c>
      <c r="AJ8" s="5">
        <f>IFERROR(VLOOKUP(AJ$5&amp;$A8,KPI_по_сотрудникам__2[#All],MATCH(ИТОГ!AJ$6,KPI_по_сотрудникам__2[#Headers],0),0),"")</f>
        <v>0.85135709600620746</v>
      </c>
      <c r="AK8" s="1">
        <f>IFERROR(VLOOKUP(AJ$5&amp;$A8,KPI_по_сотрудникам__2[#All],MATCH(ИТОГ!AK$6,KPI_по_сотрудникам__2[#Headers],0),0),"")</f>
        <v>1.0833333333333333</v>
      </c>
      <c r="AL8" s="1">
        <f>IFERROR(VLOOKUP(AJ$5&amp;$A8,KPI_по_сотрудникам__2[#All],MATCH(ИТОГ!AL$6,KPI_по_сотрудникам__2[#Headers],0),0),"")</f>
        <v>1.2</v>
      </c>
      <c r="AM8" s="7">
        <f>IFERROR(VLOOKUP(AJ$5&amp;$A8,KPI_по_сотрудникам__2[#All],MATCH(ИТОГ!AM$6,KPI_по_сотрудникам__2[#Headers],0),0),"")</f>
        <v>0.8666666666666667</v>
      </c>
      <c r="AN8" s="5" t="str">
        <f>IFERROR(VLOOKUP(AN$5&amp;$A8,KPI_по_сотрудникам__2[#All],MATCH(ИТОГ!AN$6,KPI_по_сотрудникам__2[#Headers],0),0),"")</f>
        <v/>
      </c>
      <c r="AO8" s="1" t="str">
        <f>IFERROR(VLOOKUP(AN$5&amp;$A8,KPI_по_сотрудникам__2[#All],MATCH(ИТОГ!AO$6,KPI_по_сотрудникам__2[#Headers],0),0),"")</f>
        <v/>
      </c>
      <c r="AP8" s="1" t="str">
        <f>IFERROR(VLOOKUP(AN$5&amp;$A8,KPI_по_сотрудникам__2[#All],MATCH(ИТОГ!AP$6,KPI_по_сотрудникам__2[#Headers],0),0),"")</f>
        <v/>
      </c>
      <c r="AQ8" s="7" t="str">
        <f>IFERROR(VLOOKUP(AN$5&amp;$A8,KPI_по_сотрудникам__2[#All],MATCH(ИТОГ!AQ$6,KPI_по_сотрудникам__2[#Headers],0),0),"")</f>
        <v/>
      </c>
      <c r="AR8" s="5" t="str">
        <f>IFERROR(VLOOKUP(AR$5&amp;$A8,KPI_по_сотрудникам__2[#All],MATCH(ИТОГ!AR$6,KPI_по_сотрудникам__2[#Headers],0),0),"")</f>
        <v/>
      </c>
      <c r="AS8" s="1" t="str">
        <f>IFERROR(VLOOKUP(AR$5&amp;$A8,KPI_по_сотрудникам__2[#All],MATCH(ИТОГ!AS$6,KPI_по_сотрудникам__2[#Headers],0),0),"")</f>
        <v/>
      </c>
      <c r="AT8" s="1" t="str">
        <f>IFERROR(VLOOKUP(AR$5&amp;$A8,KPI_по_сотрудникам__2[#All],MATCH(ИТОГ!AT$6,KPI_по_сотрудникам__2[#Headers],0),0),"")</f>
        <v/>
      </c>
      <c r="AU8" s="7" t="str">
        <f>IFERROR(VLOOKUP(AR$5&amp;$A8,KPI_по_сотрудникам__2[#All],MATCH(ИТОГ!AU$6,KPI_по_сотрудникам__2[#Headers],0),0),"")</f>
        <v/>
      </c>
      <c r="AV8" s="5" t="str">
        <f>IFERROR(VLOOKUP(AV$5&amp;$A8,KPI_по_сотрудникам__2[#All],MATCH(ИТОГ!AV$6,KPI_по_сотрудникам__2[#Headers],0),0),"")</f>
        <v/>
      </c>
      <c r="AW8" s="1" t="str">
        <f>IFERROR(VLOOKUP(AV$5&amp;$A8,KPI_по_сотрудникам__2[#All],MATCH(ИТОГ!AW$6,KPI_по_сотрудникам__2[#Headers],0),0),"")</f>
        <v/>
      </c>
      <c r="AX8" s="1" t="str">
        <f>IFERROR(VLOOKUP(AV$5&amp;$A8,KPI_по_сотрудникам__2[#All],MATCH(ИТОГ!AX$6,KPI_по_сотрудникам__2[#Headers],0),0),"")</f>
        <v/>
      </c>
      <c r="AY8" s="7" t="str">
        <f>IFERROR(VLOOKUP(AV$5&amp;$A8,KPI_по_сотрудникам__2[#All],MATCH(ИТОГ!AY$6,KPI_по_сотрудникам__2[#Headers],0),0),"")</f>
        <v/>
      </c>
      <c r="AZ8" s="5" t="str">
        <f>IFERROR(VLOOKUP(AZ$5&amp;$A8,KPI_по_сотрудникам__2[#All],MATCH(ИТОГ!AZ$6,KPI_по_сотрудникам__2[#Headers],0),0),"")</f>
        <v/>
      </c>
      <c r="BA8" s="1" t="str">
        <f>IFERROR(VLOOKUP(AZ$5&amp;$A8,KPI_по_сотрудникам__2[#All],MATCH(ИТОГ!BA$6,KPI_по_сотрудникам__2[#Headers],0),0),"")</f>
        <v/>
      </c>
      <c r="BB8" s="1" t="str">
        <f>IFERROR(VLOOKUP(AZ$5&amp;$A8,KPI_по_сотрудникам__2[#All],MATCH(ИТОГ!BB$6,KPI_по_сотрудникам__2[#Headers],0),0),"")</f>
        <v/>
      </c>
      <c r="BC8" s="7" t="str">
        <f>IFERROR(VLOOKUP(AZ$5&amp;$A8,KPI_по_сотрудникам__2[#All],MATCH(ИТОГ!BC$6,KPI_по_сотрудникам__2[#Headers],0),0),"")</f>
        <v/>
      </c>
    </row>
    <row r="9" spans="1:55" x14ac:dyDescent="0.25">
      <c r="A9" s="35" t="s">
        <v>38</v>
      </c>
      <c r="C9" s="5">
        <f t="shared" si="0"/>
        <v>0.92413488511117048</v>
      </c>
      <c r="D9" s="2">
        <f t="shared" si="0"/>
        <v>1.2</v>
      </c>
      <c r="E9" s="2">
        <f t="shared" si="0"/>
        <v>1.1343749999999999</v>
      </c>
      <c r="F9" s="13">
        <f t="shared" si="0"/>
        <v>0.87499999999999989</v>
      </c>
      <c r="H9" s="5">
        <f>IFERROR(VLOOKUP(H$5&amp;$A9,KPI_по_сотрудникам__2[#All],MATCH(ИТОГ!H$6,KPI_по_сотрудникам__2[#Headers],0),0),"")</f>
        <v>0.7827463308235687</v>
      </c>
      <c r="I9" s="1">
        <f>IFERROR(VLOOKUP(H$5&amp;$A9,KPI_по_сотрудникам__2[#All],MATCH(ИТОГ!I$6,KPI_по_сотрудникам__2[#Headers],0),0),"")</f>
        <v>1.2</v>
      </c>
      <c r="J9" s="1">
        <f>IFERROR(VLOOKUP(H$5&amp;$A9,KPI_по_сотрудникам__2[#All],MATCH(ИТОГ!J$6,KPI_по_сотрудникам__2[#Headers],0),0),"")</f>
        <v>1.25</v>
      </c>
      <c r="K9" s="28">
        <f>IFERROR(VLOOKUP(H$5&amp;$A9,KPI_по_сотрудникам__2[#All],MATCH(ИТОГ!K$6,KPI_по_сотрудникам__2[#Headers],0),0),"")</f>
        <v>1.2</v>
      </c>
      <c r="L9" s="5">
        <f>IFERROR(VLOOKUP(L$5&amp;$A9,KPI_по_сотрудникам__2[#All],MATCH(ИТОГ!L$6,KPI_по_сотрудникам__2[#Headers],0),0),"")</f>
        <v>0.82304161884178662</v>
      </c>
      <c r="M9" s="1">
        <f>IFERROR(VLOOKUP(L$5&amp;$A9,KPI_по_сотрудникам__2[#All],MATCH(ИТОГ!M$6,KPI_по_сотрудникам__2[#Headers],0),0),"")</f>
        <v>1.2</v>
      </c>
      <c r="N9" s="1">
        <f>IFERROR(VLOOKUP(L$5&amp;$A9,KPI_по_сотрудникам__2[#All],MATCH(ИТОГ!N$6,KPI_по_сотрудникам__2[#Headers],0),0),"")</f>
        <v>1.1000000000000001</v>
      </c>
      <c r="O9" s="7">
        <f>IFERROR(VLOOKUP(L$5&amp;$A9,KPI_по_сотрудникам__2[#All],MATCH(ИТОГ!O$6,KPI_по_сотрудникам__2[#Headers],0),0),"")</f>
        <v>1</v>
      </c>
      <c r="P9" s="5">
        <f>IFERROR(VLOOKUP(P$5&amp;$A9,KPI_по_сотрудникам__2[#All],MATCH(ИТОГ!P$6,KPI_по_сотрудникам__2[#Headers],0),0),"")</f>
        <v>0.85428862775553149</v>
      </c>
      <c r="Q9" s="1">
        <f>IFERROR(VLOOKUP(P$5&amp;$A9,KPI_по_сотрудникам__2[#All],MATCH(ИТОГ!Q$6,KPI_по_сотрудникам__2[#Headers],0),0),"")</f>
        <v>1.2</v>
      </c>
      <c r="R9" s="1">
        <f>IFERROR(VLOOKUP(P$5&amp;$A9,KPI_по_сотрудникам__2[#All],MATCH(ИТОГ!R$6,KPI_по_сотрудникам__2[#Headers],0),0),"")</f>
        <v>1.1499999999999999</v>
      </c>
      <c r="S9" s="7">
        <f>IFERROR(VLOOKUP(P$5&amp;$A9,KPI_по_сотрудникам__2[#All],MATCH(ИТОГ!S$6,KPI_по_сотрудникам__2[#Headers],0),0),"")</f>
        <v>0.8</v>
      </c>
      <c r="T9" s="5">
        <f>IFERROR(VLOOKUP(T$5&amp;$A9,KPI_по_сотрудникам__2[#All],MATCH(ИТОГ!T$6,KPI_по_сотрудникам__2[#Headers],0),0),"")</f>
        <v>1.2506755391222817</v>
      </c>
      <c r="U9" s="1">
        <f>IFERROR(VLOOKUP(T$5&amp;$A9,KPI_по_сотрудникам__2[#All],MATCH(ИТОГ!U$6,KPI_по_сотрудникам__2[#Headers],0),0),"")</f>
        <v>1.2</v>
      </c>
      <c r="V9" s="1">
        <f>IFERROR(VLOOKUP(T$5&amp;$A9,KPI_по_сотрудникам__2[#All],MATCH(ИТОГ!V$6,KPI_по_сотрудникам__2[#Headers],0),0),"")</f>
        <v>1.1000000000000001</v>
      </c>
      <c r="W9" s="7">
        <f>IFERROR(VLOOKUP(T$5&amp;$A9,KPI_по_сотрудникам__2[#All],MATCH(ИТОГ!W$6,KPI_по_сотрудникам__2[#Headers],0),0),"")</f>
        <v>0.8</v>
      </c>
      <c r="X9" s="5">
        <f>IFERROR(VLOOKUP(X$5&amp;$A9,KPI_по_сотрудникам__2[#All],MATCH(ИТОГ!X$6,KPI_по_сотрудникам__2[#Headers],0),0),"")</f>
        <v>0.9479943615797527</v>
      </c>
      <c r="Y9" s="1">
        <f>IFERROR(VLOOKUP(X$5&amp;$A9,KPI_по_сотрудникам__2[#All],MATCH(ИТОГ!Y$6,KPI_по_сотрудникам__2[#Headers],0),0),"")</f>
        <v>1.2</v>
      </c>
      <c r="Z9" s="1">
        <f>IFERROR(VLOOKUP(X$5&amp;$A9,KPI_по_сотрудникам__2[#All],MATCH(ИТОГ!Z$6,KPI_по_сотрудникам__2[#Headers],0),0),"")</f>
        <v>0.97499999999999998</v>
      </c>
      <c r="AA9" s="7">
        <f>IFERROR(VLOOKUP(X$5&amp;$A9,KPI_по_сотрудникам__2[#All],MATCH(ИТОГ!AA$6,KPI_по_сотрудникам__2[#Headers],0),0),"")</f>
        <v>0.8</v>
      </c>
      <c r="AB9" s="5">
        <f>IFERROR(VLOOKUP(AB$5&amp;$A9,KPI_по_сотрудникам__2[#All],MATCH(ИТОГ!AB$6,KPI_по_сотрудникам__2[#Headers],0),0),"")</f>
        <v>0.95603538233549479</v>
      </c>
      <c r="AC9" s="1">
        <f>IFERROR(VLOOKUP(AB$5&amp;$A9,KPI_по_сотрудникам__2[#All],MATCH(ИТОГ!AC$6,KPI_по_сотрудникам__2[#Headers],0),0),"")</f>
        <v>1.2</v>
      </c>
      <c r="AD9" s="1">
        <f>IFERROR(VLOOKUP(AB$5&amp;$A9,KPI_по_сотрудникам__2[#All],MATCH(ИТОГ!AD$6,KPI_по_сотрудникам__2[#Headers],0),0),"")</f>
        <v>1.1499999999999999</v>
      </c>
      <c r="AE9" s="7">
        <f>IFERROR(VLOOKUP(AB$5&amp;$A9,KPI_по_сотрудникам__2[#All],MATCH(ИТОГ!AE$6,KPI_по_сотрудникам__2[#Headers],0),0),"")</f>
        <v>0.6</v>
      </c>
      <c r="AF9" s="5">
        <f>IFERROR(VLOOKUP(AF$5&amp;$A9,KPI_по_сотрудникам__2[#All],MATCH(ИТОГ!AF$6,KPI_по_сотрудникам__2[#Headers],0),0),"")</f>
        <v>0.85807701439646811</v>
      </c>
      <c r="AG9" s="1">
        <f>IFERROR(VLOOKUP(AF$5&amp;$A9,KPI_по_сотрудникам__2[#All],MATCH(ИТОГ!AG$6,KPI_по_сотрудникам__2[#Headers],0),0),"")</f>
        <v>1.2</v>
      </c>
      <c r="AH9" s="1">
        <f>IFERROR(VLOOKUP(AF$5&amp;$A9,KPI_по_сотрудникам__2[#All],MATCH(ИТОГ!AH$6,KPI_по_сотрудникам__2[#Headers],0),0),"")</f>
        <v>1.1499999999999999</v>
      </c>
      <c r="AI9" s="7">
        <f>IFERROR(VLOOKUP(AF$5&amp;$A9,KPI_по_сотрудникам__2[#All],MATCH(ИТОГ!AI$6,KPI_по_сотрудникам__2[#Headers],0),0),"")</f>
        <v>1.2</v>
      </c>
      <c r="AJ9" s="5">
        <f>IFERROR(VLOOKUP(AJ$5&amp;$A9,KPI_по_сотрудникам__2[#All],MATCH(ИТОГ!AJ$6,KPI_по_сотрудникам__2[#Headers],0),0),"")</f>
        <v>0.92022020603447985</v>
      </c>
      <c r="AK9" s="1">
        <f>IFERROR(VLOOKUP(AJ$5&amp;$A9,KPI_по_сотрудникам__2[#All],MATCH(ИТОГ!AK$6,KPI_по_сотрудникам__2[#Headers],0),0),"")</f>
        <v>1.2</v>
      </c>
      <c r="AL9" s="1">
        <f>IFERROR(VLOOKUP(AJ$5&amp;$A9,KPI_по_сотрудникам__2[#All],MATCH(ИТОГ!AL$6,KPI_по_сотрудникам__2[#Headers],0),0),"")</f>
        <v>1.2</v>
      </c>
      <c r="AM9" s="7">
        <f>IFERROR(VLOOKUP(AJ$5&amp;$A9,KPI_по_сотрудникам__2[#All],MATCH(ИТОГ!AM$6,KPI_по_сотрудникам__2[#Headers],0),0),"")</f>
        <v>0.6</v>
      </c>
      <c r="AN9" s="5" t="str">
        <f>IFERROR(VLOOKUP(AN$5&amp;$A9,KPI_по_сотрудникам__2[#All],MATCH(ИТОГ!AN$6,KPI_по_сотрудникам__2[#Headers],0),0),"")</f>
        <v/>
      </c>
      <c r="AO9" s="1" t="str">
        <f>IFERROR(VLOOKUP(AN$5&amp;$A9,KPI_по_сотрудникам__2[#All],MATCH(ИТОГ!AO$6,KPI_по_сотрудникам__2[#Headers],0),0),"")</f>
        <v/>
      </c>
      <c r="AP9" s="1" t="str">
        <f>IFERROR(VLOOKUP(AN$5&amp;$A9,KPI_по_сотрудникам__2[#All],MATCH(ИТОГ!AP$6,KPI_по_сотрудникам__2[#Headers],0),0),"")</f>
        <v/>
      </c>
      <c r="AQ9" s="7" t="str">
        <f>IFERROR(VLOOKUP(AN$5&amp;$A9,KPI_по_сотрудникам__2[#All],MATCH(ИТОГ!AQ$6,KPI_по_сотрудникам__2[#Headers],0),0),"")</f>
        <v/>
      </c>
      <c r="AR9" s="5" t="str">
        <f>IFERROR(VLOOKUP(AR$5&amp;$A9,KPI_по_сотрудникам__2[#All],MATCH(ИТОГ!AR$6,KPI_по_сотрудникам__2[#Headers],0),0),"")</f>
        <v/>
      </c>
      <c r="AS9" s="1" t="str">
        <f>IFERROR(VLOOKUP(AR$5&amp;$A9,KPI_по_сотрудникам__2[#All],MATCH(ИТОГ!AS$6,KPI_по_сотрудникам__2[#Headers],0),0),"")</f>
        <v/>
      </c>
      <c r="AT9" s="1" t="str">
        <f>IFERROR(VLOOKUP(AR$5&amp;$A9,KPI_по_сотрудникам__2[#All],MATCH(ИТОГ!AT$6,KPI_по_сотрудникам__2[#Headers],0),0),"")</f>
        <v/>
      </c>
      <c r="AU9" s="7" t="str">
        <f>IFERROR(VLOOKUP(AR$5&amp;$A9,KPI_по_сотрудникам__2[#All],MATCH(ИТОГ!AU$6,KPI_по_сотрудникам__2[#Headers],0),0),"")</f>
        <v/>
      </c>
      <c r="AV9" s="5" t="str">
        <f>IFERROR(VLOOKUP(AV$5&amp;$A9,KPI_по_сотрудникам__2[#All],MATCH(ИТОГ!AV$6,KPI_по_сотрудникам__2[#Headers],0),0),"")</f>
        <v/>
      </c>
      <c r="AW9" s="1" t="str">
        <f>IFERROR(VLOOKUP(AV$5&amp;$A9,KPI_по_сотрудникам__2[#All],MATCH(ИТОГ!AW$6,KPI_по_сотрудникам__2[#Headers],0),0),"")</f>
        <v/>
      </c>
      <c r="AX9" s="1" t="str">
        <f>IFERROR(VLOOKUP(AV$5&amp;$A9,KPI_по_сотрудникам__2[#All],MATCH(ИТОГ!AX$6,KPI_по_сотрудникам__2[#Headers],0),0),"")</f>
        <v/>
      </c>
      <c r="AY9" s="7" t="str">
        <f>IFERROR(VLOOKUP(AV$5&amp;$A9,KPI_по_сотрудникам__2[#All],MATCH(ИТОГ!AY$6,KPI_по_сотрудникам__2[#Headers],0),0),"")</f>
        <v/>
      </c>
      <c r="AZ9" s="5" t="str">
        <f>IFERROR(VLOOKUP(AZ$5&amp;$A9,KPI_по_сотрудникам__2[#All],MATCH(ИТОГ!AZ$6,KPI_по_сотрудникам__2[#Headers],0),0),"")</f>
        <v/>
      </c>
      <c r="BA9" s="1" t="str">
        <f>IFERROR(VLOOKUP(AZ$5&amp;$A9,KPI_по_сотрудникам__2[#All],MATCH(ИТОГ!BA$6,KPI_по_сотрудникам__2[#Headers],0),0),"")</f>
        <v/>
      </c>
      <c r="BB9" s="1" t="str">
        <f>IFERROR(VLOOKUP(AZ$5&amp;$A9,KPI_по_сотрудникам__2[#All],MATCH(ИТОГ!BB$6,KPI_по_сотрудникам__2[#Headers],0),0),"")</f>
        <v/>
      </c>
      <c r="BC9" s="7" t="str">
        <f>IFERROR(VLOOKUP(AZ$5&amp;$A9,KPI_по_сотрудникам__2[#All],MATCH(ИТОГ!BC$6,KPI_по_сотрудникам__2[#Headers],0),0),"")</f>
        <v/>
      </c>
    </row>
    <row r="10" spans="1:55" x14ac:dyDescent="0.25">
      <c r="A10" s="35" t="s">
        <v>8</v>
      </c>
      <c r="C10" s="5">
        <f t="shared" si="0"/>
        <v>1.0776989668928618</v>
      </c>
      <c r="D10" s="2">
        <f>AVERAGE(I10,M10,Q10,U10,Y10,AC10,AG10,AK10,AO10,AS10,AW10,BA10)</f>
        <v>1.1047321428571431</v>
      </c>
      <c r="E10" s="2">
        <f>AVERAGE(J10,N10,R10,V10,Z10,AD10,AH10,AL10,AP10,AT10,AX10,BB10)</f>
        <v>0.995029761904762</v>
      </c>
      <c r="F10" s="13">
        <f t="shared" si="0"/>
        <v>1.1729166666666666</v>
      </c>
      <c r="H10" s="5">
        <f>IFERROR(VLOOKUP(H$5&amp;$A10,KPI_по_сотрудникам__2[#All],MATCH(ИТОГ!H$6,KPI_по_сотрудникам__2[#Headers],0),0),"")</f>
        <v>0.92033459916655336</v>
      </c>
      <c r="I10" s="1">
        <f>IFERROR(VLOOKUP(H$5&amp;$A10,KPI_по_сотрудникам__2[#All],MATCH(ИТОГ!I$6,KPI_по_сотрудникам__2[#Headers],0),0),"")</f>
        <v>1.1714285714285717</v>
      </c>
      <c r="J10" s="1">
        <f>IFERROR(VLOOKUP(H$5&amp;$A10,KPI_по_сотрудникам__2[#All],MATCH(ИТОГ!J$6,KPI_по_сотрудникам__2[#Headers],0),0),"")</f>
        <v>0.8666666666666667</v>
      </c>
      <c r="K10" s="28">
        <f>IFERROR(VLOOKUP(H$5&amp;$A10,KPI_по_сотрудникам__2[#All],MATCH(ИТОГ!K$6,KPI_по_сотрудникам__2[#Headers],0),0),"")</f>
        <v>1.9</v>
      </c>
      <c r="L10" s="5">
        <f>IFERROR(VLOOKUP(L$5&amp;$A10,KPI_по_сотрудникам__2[#All],MATCH(ИТОГ!L$6,KPI_по_сотрудникам__2[#Headers],0),0),"")</f>
        <v>0.92086562400013461</v>
      </c>
      <c r="M10" s="1">
        <f>IFERROR(VLOOKUP(L$5&amp;$A10,KPI_по_сотрудникам__2[#All],MATCH(ИТОГ!M$6,KPI_по_сотрудникам__2[#Headers],0),0),"")</f>
        <v>1.1714285714285717</v>
      </c>
      <c r="N10" s="1">
        <f>IFERROR(VLOOKUP(L$5&amp;$A10,KPI_по_сотрудникам__2[#All],MATCH(ИТОГ!N$6,KPI_по_сотрудникам__2[#Headers],0),0),"")</f>
        <v>0.82857142857142851</v>
      </c>
      <c r="O10" s="7">
        <f>IFERROR(VLOOKUP(L$5&amp;$A10,KPI_по_сотрудникам__2[#All],MATCH(ИТОГ!O$6,KPI_по_сотрудникам__2[#Headers],0),0),"")</f>
        <v>1.5</v>
      </c>
      <c r="P10" s="5">
        <f>IFERROR(VLOOKUP(P$5&amp;$A10,KPI_по_сотрудникам__2[#All],MATCH(ИТОГ!P$6,KPI_по_сотрудникам__2[#Headers],0),0),"")</f>
        <v>1.1619567108109874</v>
      </c>
      <c r="Q10" s="1">
        <f>IFERROR(VLOOKUP(P$5&amp;$A10,KPI_по_сотрудникам__2[#All],MATCH(ИТОГ!Q$6,KPI_по_сотрудникам__2[#Headers],0),0),"")</f>
        <v>0.9375</v>
      </c>
      <c r="R10" s="1">
        <f>IFERROR(VLOOKUP(P$5&amp;$A10,KPI_по_сотрудникам__2[#All],MATCH(ИТОГ!R$6,KPI_по_сотрудникам__2[#Headers],0),0),"")</f>
        <v>0.7250000000000002</v>
      </c>
      <c r="S10" s="7">
        <f>IFERROR(VLOOKUP(P$5&amp;$A10,KPI_по_сотрудникам__2[#All],MATCH(ИТОГ!S$6,KPI_по_сотрудникам__2[#Headers],0),0),"")</f>
        <v>0.9</v>
      </c>
      <c r="T10" s="5">
        <f>IFERROR(VLOOKUP(T$5&amp;$A10,KPI_по_сотрудникам__2[#All],MATCH(ИТОГ!T$6,KPI_по_сотрудникам__2[#Headers],0),0),"")</f>
        <v>1.6104970567508137</v>
      </c>
      <c r="U10" s="1">
        <f>IFERROR(VLOOKUP(T$5&amp;$A10,KPI_по_сотрудникам__2[#All],MATCH(ИТОГ!U$6,KPI_по_сотрудникам__2[#Headers],0),0),"")</f>
        <v>1.1749999999999998</v>
      </c>
      <c r="V10" s="1">
        <f>IFERROR(VLOOKUP(T$5&amp;$A10,KPI_по_сотрудникам__2[#All],MATCH(ИТОГ!V$6,KPI_по_сотрудникам__2[#Headers],0),0),"")</f>
        <v>0.875</v>
      </c>
      <c r="W10" s="7">
        <f>IFERROR(VLOOKUP(T$5&amp;$A10,KPI_по_сотрудникам__2[#All],MATCH(ИТОГ!W$6,KPI_по_сотрудникам__2[#Headers],0),0),"")</f>
        <v>1</v>
      </c>
      <c r="X10" s="5">
        <f>IFERROR(VLOOKUP(X$5&amp;$A10,KPI_по_сотрудникам__2[#All],MATCH(ИТОГ!X$6,KPI_по_сотрудникам__2[#Headers],0),0),"")</f>
        <v>1.0800380483704897</v>
      </c>
      <c r="Y10" s="1">
        <f>IFERROR(VLOOKUP(X$5&amp;$A10,KPI_по_сотрудникам__2[#All],MATCH(ИТОГ!Y$6,KPI_по_сотрудникам__2[#Headers],0),0),"")</f>
        <v>0.9125000000000002</v>
      </c>
      <c r="Z10" s="1">
        <f>IFERROR(VLOOKUP(X$5&amp;$A10,KPI_по_сотрудникам__2[#All],MATCH(ИТОГ!Z$6,KPI_по_сотрудникам__2[#Headers],0),0),"")</f>
        <v>1.175</v>
      </c>
      <c r="AA10" s="7">
        <f>IFERROR(VLOOKUP(X$5&amp;$A10,KPI_по_сотрудникам__2[#All],MATCH(ИТОГ!AA$6,KPI_по_сотрудникам__2[#Headers],0),0),"")</f>
        <v>0.7</v>
      </c>
      <c r="AB10" s="5">
        <f>IFERROR(VLOOKUP(AB$5&amp;$A10,KPI_по_сотрудникам__2[#All],MATCH(ИТОГ!AB$6,KPI_по_сотрудникам__2[#Headers],0),0),"")</f>
        <v>0.93736116086022769</v>
      </c>
      <c r="AC10" s="1">
        <f>IFERROR(VLOOKUP(AB$5&amp;$A10,KPI_по_сотрудникам__2[#All],MATCH(ИТОГ!AC$6,KPI_по_сотрудникам__2[#Headers],0),0),"")</f>
        <v>1.2</v>
      </c>
      <c r="AD10" s="1">
        <f>IFERROR(VLOOKUP(AB$5&amp;$A10,KPI_по_сотрудникам__2[#All],MATCH(ИТОГ!AD$6,KPI_по_сотрудникам__2[#Headers],0),0),"")</f>
        <v>1.1000000000000001</v>
      </c>
      <c r="AE10" s="7">
        <f>IFERROR(VLOOKUP(AB$5&amp;$A10,KPI_по_сотрудникам__2[#All],MATCH(ИТОГ!AE$6,KPI_по_сотрудникам__2[#Headers],0),0),"")</f>
        <v>1.1333333333333333</v>
      </c>
      <c r="AF10" s="5">
        <f>IFERROR(VLOOKUP(AF$5&amp;$A10,KPI_по_сотрудникам__2[#All],MATCH(ИТОГ!AF$6,KPI_по_сотрудникам__2[#Headers],0),0),"")</f>
        <v>1.078543253843167</v>
      </c>
      <c r="AG10" s="1">
        <f>IFERROR(VLOOKUP(AF$5&amp;$A10,KPI_по_сотрудникам__2[#All],MATCH(ИТОГ!AG$6,KPI_по_сотрудникам__2[#Headers],0),0),"")</f>
        <v>1.0900000000000001</v>
      </c>
      <c r="AH10" s="1">
        <f>IFERROR(VLOOKUP(AF$5&amp;$A10,KPI_по_сотрудникам__2[#All],MATCH(ИТОГ!AH$6,KPI_по_сотрудникам__2[#Headers],0),0),"")</f>
        <v>1.21</v>
      </c>
      <c r="AI10" s="7">
        <f>IFERROR(VLOOKUP(AF$5&amp;$A10,KPI_по_сотрудникам__2[#All],MATCH(ИТОГ!AI$6,KPI_по_сотрудникам__2[#Headers],0),0),"")</f>
        <v>1.1499999999999999</v>
      </c>
      <c r="AJ10" s="5">
        <f>IFERROR(VLOOKUP(AJ$5&amp;$A10,KPI_по_сотрудникам__2[#All],MATCH(ИТОГ!AJ$6,KPI_по_сотрудникам__2[#Headers],0),0),"")</f>
        <v>0.9119952813405221</v>
      </c>
      <c r="AK10" s="1">
        <f>IFERROR(VLOOKUP(AJ$5&amp;$A10,KPI_по_сотрудникам__2[#All],MATCH(ИТОГ!AK$6,KPI_по_сотрудникам__2[#Headers],0),0),"")</f>
        <v>1.18</v>
      </c>
      <c r="AL10" s="1">
        <f>IFERROR(VLOOKUP(AJ$5&amp;$A10,KPI_по_сотрудникам__2[#All],MATCH(ИТОГ!AL$6,KPI_по_сотрудникам__2[#Headers],0),0),"")</f>
        <v>1.18</v>
      </c>
      <c r="AM10" s="7">
        <f>IFERROR(VLOOKUP(AJ$5&amp;$A10,KPI_по_сотрудникам__2[#All],MATCH(ИТОГ!AM$6,KPI_по_сотрудникам__2[#Headers],0),0),"")</f>
        <v>1.1000000000000001</v>
      </c>
      <c r="AN10" s="5" t="str">
        <f>IFERROR(VLOOKUP(AN$5&amp;$A10,KPI_по_сотрудникам__2[#All],MATCH(ИТОГ!AN$6,KPI_по_сотрудникам__2[#Headers],0),0),"")</f>
        <v/>
      </c>
      <c r="AO10" s="1" t="str">
        <f>IFERROR(VLOOKUP(AN$5&amp;$A10,KPI_по_сотрудникам__2[#All],MATCH(ИТОГ!AO$6,KPI_по_сотрудникам__2[#Headers],0),0),"")</f>
        <v/>
      </c>
      <c r="AP10" s="1" t="str">
        <f>IFERROR(VLOOKUP(AN$5&amp;$A10,KPI_по_сотрудникам__2[#All],MATCH(ИТОГ!AP$6,KPI_по_сотрудникам__2[#Headers],0),0),"")</f>
        <v/>
      </c>
      <c r="AQ10" s="7" t="str">
        <f>IFERROR(VLOOKUP(AN$5&amp;$A10,KPI_по_сотрудникам__2[#All],MATCH(ИТОГ!AQ$6,KPI_по_сотрудникам__2[#Headers],0),0),"")</f>
        <v/>
      </c>
      <c r="AR10" s="5" t="str">
        <f>IFERROR(VLOOKUP(AR$5&amp;$A10,KPI_по_сотрудникам__2[#All],MATCH(ИТОГ!AR$6,KPI_по_сотрудникам__2[#Headers],0),0),"")</f>
        <v/>
      </c>
      <c r="AS10" s="1" t="str">
        <f>IFERROR(VLOOKUP(AR$5&amp;$A10,KPI_по_сотрудникам__2[#All],MATCH(ИТОГ!AS$6,KPI_по_сотрудникам__2[#Headers],0),0),"")</f>
        <v/>
      </c>
      <c r="AT10" s="1" t="str">
        <f>IFERROR(VLOOKUP(AR$5&amp;$A10,KPI_по_сотрудникам__2[#All],MATCH(ИТОГ!AT$6,KPI_по_сотрудникам__2[#Headers],0),0),"")</f>
        <v/>
      </c>
      <c r="AU10" s="7" t="str">
        <f>IFERROR(VLOOKUP(AR$5&amp;$A10,KPI_по_сотрудникам__2[#All],MATCH(ИТОГ!AU$6,KPI_по_сотрудникам__2[#Headers],0),0),"")</f>
        <v/>
      </c>
      <c r="AV10" s="5" t="str">
        <f>IFERROR(VLOOKUP(AV$5&amp;$A10,KPI_по_сотрудникам__2[#All],MATCH(ИТОГ!AV$6,KPI_по_сотрудникам__2[#Headers],0),0),"")</f>
        <v/>
      </c>
      <c r="AW10" s="1" t="str">
        <f>IFERROR(VLOOKUP(AV$5&amp;$A10,KPI_по_сотрудникам__2[#All],MATCH(ИТОГ!AW$6,KPI_по_сотрудникам__2[#Headers],0),0),"")</f>
        <v/>
      </c>
      <c r="AX10" s="1" t="str">
        <f>IFERROR(VLOOKUP(AV$5&amp;$A10,KPI_по_сотрудникам__2[#All],MATCH(ИТОГ!AX$6,KPI_по_сотрудникам__2[#Headers],0),0),"")</f>
        <v/>
      </c>
      <c r="AY10" s="7" t="str">
        <f>IFERROR(VLOOKUP(AV$5&amp;$A10,KPI_по_сотрудникам__2[#All],MATCH(ИТОГ!AY$6,KPI_по_сотрудникам__2[#Headers],0),0),"")</f>
        <v/>
      </c>
      <c r="AZ10" s="5" t="str">
        <f>IFERROR(VLOOKUP(AZ$5&amp;$A10,KPI_по_сотрудникам__2[#All],MATCH(ИТОГ!AZ$6,KPI_по_сотрудникам__2[#Headers],0),0),"")</f>
        <v/>
      </c>
      <c r="BA10" s="1" t="str">
        <f>IFERROR(VLOOKUP(AZ$5&amp;$A10,KPI_по_сотрудникам__2[#All],MATCH(ИТОГ!BA$6,KPI_по_сотрудникам__2[#Headers],0),0),"")</f>
        <v/>
      </c>
      <c r="BB10" s="1" t="str">
        <f>IFERROR(VLOOKUP(AZ$5&amp;$A10,KPI_по_сотрудникам__2[#All],MATCH(ИТОГ!BB$6,KPI_по_сотрудникам__2[#Headers],0),0),"")</f>
        <v/>
      </c>
      <c r="BC10" s="7" t="str">
        <f>IFERROR(VLOOKUP(AZ$5&amp;$A10,KPI_по_сотрудникам__2[#All],MATCH(ИТОГ!BC$6,KPI_по_сотрудникам__2[#Headers],0),0),"")</f>
        <v/>
      </c>
    </row>
    <row r="11" spans="1:55" x14ac:dyDescent="0.25">
      <c r="A11" s="35" t="s">
        <v>4</v>
      </c>
      <c r="C11" s="5">
        <f t="shared" si="0"/>
        <v>0.89230753706483057</v>
      </c>
      <c r="D11" s="2">
        <f t="shared" si="0"/>
        <v>1.1249999999999998</v>
      </c>
      <c r="E11" s="2">
        <f>AVERAGE(J11,N11,R11,V11,Z11,AD11,AH11,AL11,AP11,AT11,AX11,BB11)</f>
        <v>0.33750000000000002</v>
      </c>
      <c r="F11" s="13">
        <f t="shared" si="0"/>
        <v>0.85</v>
      </c>
      <c r="H11" s="5">
        <f>IFERROR(VLOOKUP(H$5&amp;$A11,KPI_по_сотрудникам__2[#All],MATCH(ИТОГ!H$6,KPI_по_сотрудникам__2[#Headers],0),0),"")</f>
        <v>1.0261340504487315</v>
      </c>
      <c r="I11" s="1">
        <f>IFERROR(VLOOKUP(H$5&amp;$A11,KPI_по_сотрудникам__2[#All],MATCH(ИТОГ!I$6,KPI_по_сотрудникам__2[#Headers],0),0),"")</f>
        <v>1.2</v>
      </c>
      <c r="J11" s="1">
        <f>IFERROR(VLOOKUP(H$5&amp;$A11,KPI_по_сотрудникам__2[#All],MATCH(ИТОГ!J$6,KPI_по_сотрудникам__2[#Headers],0),0),"")</f>
        <v>0.2</v>
      </c>
      <c r="K11" s="28">
        <v>1</v>
      </c>
      <c r="L11" s="5">
        <f>IFERROR(VLOOKUP(L$5&amp;$A11,KPI_по_сотрудникам__2[#All],MATCH(ИТОГ!L$6,KPI_по_сотрудникам__2[#Headers],0),0),"")</f>
        <v>1.0792730478309671</v>
      </c>
      <c r="M11" s="1">
        <f>IFERROR(VLOOKUP(L$5&amp;$A11,KPI_по_сотрудникам__2[#All],MATCH(ИТОГ!M$6,KPI_по_сотрудникам__2[#Headers],0),0),"")</f>
        <v>1.2</v>
      </c>
      <c r="N11" s="1">
        <f>IFERROR(VLOOKUP(L$5&amp;$A11,KPI_по_сотрудникам__2[#All],MATCH(ИТОГ!N$6,KPI_по_сотрудникам__2[#Headers],0),0),"")</f>
        <v>0.2</v>
      </c>
      <c r="O11" s="7">
        <f>IFERROR(VLOOKUP(L$5&amp;$A11,KPI_по_сотрудникам__2[#All],MATCH(ИТОГ!O$6,KPI_по_сотрудникам__2[#Headers],0),0),"")</f>
        <v>1</v>
      </c>
      <c r="P11" s="5">
        <f>IFERROR(VLOOKUP(P$5&amp;$A11,KPI_по_сотрудникам__2[#All],MATCH(ИТОГ!P$6,KPI_по_сотрудникам__2[#Headers],0),0),"")</f>
        <v>0.57517872600129838</v>
      </c>
      <c r="Q11" s="1">
        <f>IFERROR(VLOOKUP(P$5&amp;$A11,KPI_по_сотрудникам__2[#All],MATCH(ИТОГ!Q$6,KPI_по_сотрудникам__2[#Headers],0),0),"")</f>
        <v>1</v>
      </c>
      <c r="R11" s="1">
        <f>IFERROR(VLOOKUP(P$5&amp;$A11,KPI_по_сотрудникам__2[#All],MATCH(ИТОГ!R$6,KPI_по_сотрудникам__2[#Headers],0),0),"")</f>
        <v>1</v>
      </c>
      <c r="S11" s="7">
        <f>IFERROR(VLOOKUP(P$5&amp;$A11,KPI_по_сотрудникам__2[#All],MATCH(ИТОГ!S$6,KPI_по_сотрудникам__2[#Headers],0),0),"")</f>
        <v>1</v>
      </c>
      <c r="T11" s="5">
        <f>IFERROR(VLOOKUP(T$5&amp;$A11,KPI_по_сотрудникам__2[#All],MATCH(ИТОГ!T$6,KPI_по_сотрудникам__2[#Headers],0),0),"")</f>
        <v>1.1685025774024709</v>
      </c>
      <c r="U11" s="1">
        <f>IFERROR(VLOOKUP(T$5&amp;$A11,KPI_по_сотрудникам__2[#All],MATCH(ИТОГ!U$6,KPI_по_сотрудникам__2[#Headers],0),0),"")</f>
        <v>1.2</v>
      </c>
      <c r="V11" s="1">
        <f>IFERROR(VLOOKUP(T$5&amp;$A11,KPI_по_сотрудникам__2[#All],MATCH(ИТОГ!V$6,KPI_по_сотрудникам__2[#Headers],0),0),"")</f>
        <v>0.2</v>
      </c>
      <c r="W11" s="7">
        <f>IFERROR(VLOOKUP(T$5&amp;$A11,KPI_по_сотрудникам__2[#All],MATCH(ИТОГ!W$6,KPI_по_сотрудникам__2[#Headers],0),0),"")</f>
        <v>0.6</v>
      </c>
      <c r="X11" s="5">
        <f>IFERROR(VLOOKUP(X$5&amp;$A11,KPI_по_сотрудникам__2[#All],MATCH(ИТОГ!X$6,KPI_по_сотрудникам__2[#Headers],0),0),"")</f>
        <v>0.83804886066032436</v>
      </c>
      <c r="Y11" s="1">
        <f>IFERROR(VLOOKUP(X$5&amp;$A11,KPI_по_сотрудникам__2[#All],MATCH(ИТОГ!Y$6,KPI_по_сотрудникам__2[#Headers],0),0),"")</f>
        <v>1</v>
      </c>
      <c r="Z11" s="1">
        <f>IFERROR(VLOOKUP(X$5&amp;$A11,KPI_по_сотрудникам__2[#All],MATCH(ИТОГ!Z$6,KPI_по_сотрудникам__2[#Headers],0),0),"")</f>
        <v>0.2</v>
      </c>
      <c r="AA11" s="7">
        <f>IFERROR(VLOOKUP(X$5&amp;$A11,KPI_по_сотрудникам__2[#All],MATCH(ИТОГ!AA$6,KPI_по_сотрудникам__2[#Headers],0),0),"")</f>
        <v>0.39999999999999991</v>
      </c>
      <c r="AB11" s="5">
        <f>IFERROR(VLOOKUP(AB$5&amp;$A11,KPI_по_сотрудникам__2[#All],MATCH(ИТОГ!AB$6,KPI_по_сотрудникам__2[#Headers],0),0),"")</f>
        <v>0.75575407432245767</v>
      </c>
      <c r="AC11" s="1">
        <f>IFERROR(VLOOKUP(AB$5&amp;$A11,KPI_по_сотрудникам__2[#All],MATCH(ИТОГ!AC$6,KPI_по_сотрудникам__2[#Headers],0),0),"")</f>
        <v>1.1000000000000001</v>
      </c>
      <c r="AD11" s="1">
        <f>IFERROR(VLOOKUP(AB$5&amp;$A11,KPI_по_сотрудникам__2[#All],MATCH(ИТОГ!AD$6,KPI_по_сотрудникам__2[#Headers],0),0),"")</f>
        <v>0.2</v>
      </c>
      <c r="AE11" s="7">
        <f>IFERROR(VLOOKUP(AB$5&amp;$A11,KPI_по_сотрудникам__2[#All],MATCH(ИТОГ!AE$6,KPI_по_сотрудникам__2[#Headers],0),0),"")</f>
        <v>1</v>
      </c>
      <c r="AF11" s="5">
        <f>IFERROR(VLOOKUP(AF$5&amp;$A11,KPI_по_сотрудникам__2[#All],MATCH(ИТОГ!AF$6,KPI_по_сотрудникам__2[#Headers],0),0),"")</f>
        <v>0.65256685747033094</v>
      </c>
      <c r="AG11" s="1">
        <f>IFERROR(VLOOKUP(AF$5&amp;$A11,KPI_по_сотрудникам__2[#All],MATCH(ИТОГ!AG$6,KPI_по_сотрудникам__2[#Headers],0),0),"")</f>
        <v>1.1000000000000001</v>
      </c>
      <c r="AH11" s="1">
        <f>IFERROR(VLOOKUP(AF$5&amp;$A11,KPI_по_сотрудникам__2[#All],MATCH(ИТОГ!AH$6,KPI_по_сотрудникам__2[#Headers],0),0),"")</f>
        <v>0.5</v>
      </c>
      <c r="AI11" s="7">
        <f>IFERROR(VLOOKUP(AF$5&amp;$A11,KPI_по_сотрудникам__2[#All],MATCH(ИТОГ!AI$6,KPI_по_сотрудникам__2[#Headers],0),0),"")</f>
        <v>1</v>
      </c>
      <c r="AJ11" s="5">
        <f>IFERROR(VLOOKUP(AJ$5&amp;$A11,KPI_по_сотрудникам__2[#All],MATCH(ИТОГ!AJ$6,KPI_по_сотрудникам__2[#Headers],0),0),"")</f>
        <v>1.0430021023820633</v>
      </c>
      <c r="AK11" s="1">
        <f>IFERROR(VLOOKUP(AJ$5&amp;$A11,KPI_по_сотрудникам__2[#All],MATCH(ИТОГ!AK$6,KPI_по_сотрудникам__2[#Headers],0),0),"")</f>
        <v>1.2</v>
      </c>
      <c r="AL11" s="1">
        <f>IFERROR(VLOOKUP(AJ$5&amp;$A11,KPI_по_сотрудникам__2[#All],MATCH(ИТОГ!AL$6,KPI_по_сотрудникам__2[#Headers],0),0),"")</f>
        <v>0.2</v>
      </c>
      <c r="AM11" s="7">
        <f>IFERROR(VLOOKUP(AJ$5&amp;$A11,KPI_по_сотрудникам__2[#All],MATCH(ИТОГ!AM$6,KPI_по_сотрудникам__2[#Headers],0),0),"")</f>
        <v>0.8</v>
      </c>
      <c r="AN11" s="5" t="str">
        <f>IFERROR(VLOOKUP(AN$5&amp;$A11,KPI_по_сотрудникам__2[#All],MATCH(ИТОГ!AN$6,KPI_по_сотрудникам__2[#Headers],0),0),"")</f>
        <v/>
      </c>
      <c r="AO11" s="1" t="str">
        <f>IFERROR(VLOOKUP(AN$5&amp;$A11,KPI_по_сотрудникам__2[#All],MATCH(ИТОГ!AO$6,KPI_по_сотрудникам__2[#Headers],0),0),"")</f>
        <v/>
      </c>
      <c r="AP11" s="1" t="str">
        <f>IFERROR(VLOOKUP(AN$5&amp;$A11,KPI_по_сотрудникам__2[#All],MATCH(ИТОГ!AP$6,KPI_по_сотрудникам__2[#Headers],0),0),"")</f>
        <v/>
      </c>
      <c r="AQ11" s="7" t="str">
        <f>IFERROR(VLOOKUP(AN$5&amp;$A11,KPI_по_сотрудникам__2[#All],MATCH(ИТОГ!AQ$6,KPI_по_сотрудникам__2[#Headers],0),0),"")</f>
        <v/>
      </c>
      <c r="AR11" s="5" t="str">
        <f>IFERROR(VLOOKUP(AR$5&amp;$A11,KPI_по_сотрудникам__2[#All],MATCH(ИТОГ!AR$6,KPI_по_сотрудникам__2[#Headers],0),0),"")</f>
        <v/>
      </c>
      <c r="AS11" s="1" t="str">
        <f>IFERROR(VLOOKUP(AR$5&amp;$A11,KPI_по_сотрудникам__2[#All],MATCH(ИТОГ!AS$6,KPI_по_сотрудникам__2[#Headers],0),0),"")</f>
        <v/>
      </c>
      <c r="AT11" s="1" t="str">
        <f>IFERROR(VLOOKUP(AR$5&amp;$A11,KPI_по_сотрудникам__2[#All],MATCH(ИТОГ!AT$6,KPI_по_сотрудникам__2[#Headers],0),0),"")</f>
        <v/>
      </c>
      <c r="AU11" s="7" t="str">
        <f>IFERROR(VLOOKUP(AR$5&amp;$A11,KPI_по_сотрудникам__2[#All],MATCH(ИТОГ!AU$6,KPI_по_сотрудникам__2[#Headers],0),0),"")</f>
        <v/>
      </c>
      <c r="AV11" s="5" t="str">
        <f>IFERROR(VLOOKUP(AV$5&amp;$A11,KPI_по_сотрудникам__2[#All],MATCH(ИТОГ!AV$6,KPI_по_сотрудникам__2[#Headers],0),0),"")</f>
        <v/>
      </c>
      <c r="AW11" s="1" t="str">
        <f>IFERROR(VLOOKUP(AV$5&amp;$A11,KPI_по_сотрудникам__2[#All],MATCH(ИТОГ!AW$6,KPI_по_сотрудникам__2[#Headers],0),0),"")</f>
        <v/>
      </c>
      <c r="AX11" s="1" t="str">
        <f>IFERROR(VLOOKUP(AV$5&amp;$A11,KPI_по_сотрудникам__2[#All],MATCH(ИТОГ!AX$6,KPI_по_сотрудникам__2[#Headers],0),0),"")</f>
        <v/>
      </c>
      <c r="AY11" s="7" t="str">
        <f>IFERROR(VLOOKUP(AV$5&amp;$A11,KPI_по_сотрудникам__2[#All],MATCH(ИТОГ!AY$6,KPI_по_сотрудникам__2[#Headers],0),0),"")</f>
        <v/>
      </c>
      <c r="AZ11" s="5" t="str">
        <f>IFERROR(VLOOKUP(AZ$5&amp;$A11,KPI_по_сотрудникам__2[#All],MATCH(ИТОГ!AZ$6,KPI_по_сотрудникам__2[#Headers],0),0),"")</f>
        <v/>
      </c>
      <c r="BA11" s="1" t="str">
        <f>IFERROR(VLOOKUP(AZ$5&amp;$A11,KPI_по_сотрудникам__2[#All],MATCH(ИТОГ!BA$6,KPI_по_сотрудникам__2[#Headers],0),0),"")</f>
        <v/>
      </c>
      <c r="BB11" s="1" t="str">
        <f>IFERROR(VLOOKUP(AZ$5&amp;$A11,KPI_по_сотрудникам__2[#All],MATCH(ИТОГ!BB$6,KPI_по_сотрудникам__2[#Headers],0),0),"")</f>
        <v/>
      </c>
      <c r="BC11" s="7" t="str">
        <f>IFERROR(VLOOKUP(AZ$5&amp;$A11,KPI_по_сотрудникам__2[#All],MATCH(ИТОГ!BC$6,KPI_по_сотрудникам__2[#Headers],0),0),"")</f>
        <v/>
      </c>
    </row>
    <row r="12" spans="1:55" x14ac:dyDescent="0.25">
      <c r="A12" s="35" t="s">
        <v>2</v>
      </c>
      <c r="C12" s="5">
        <f t="shared" si="0"/>
        <v>1.0584964485423389</v>
      </c>
      <c r="D12" s="2">
        <f>AVERAGE(I12,M12,Q12,U12,Y12,AC12,AG12,AK12,AO12,AS12,AW12,BA12)</f>
        <v>1.0625</v>
      </c>
      <c r="E12" s="2">
        <f>AVERAGE(J12,N12,R12,V12,Z12,AD12,AH12,AL12,AP12,AT12,AX12,BB12)</f>
        <v>0.9375</v>
      </c>
      <c r="F12" s="13">
        <f>AVERAGE(K12,O12,S12,W12,AA12,AE12,AI12,AM12,AQ12,AU12,AY12,BC12)</f>
        <v>1.0750000000000002</v>
      </c>
      <c r="H12" s="5">
        <f>IFERROR(VLOOKUP(H$5&amp;$A12,KPI_по_сотрудникам__2[#All],MATCH(ИТОГ!H$6,KPI_по_сотрудникам__2[#Headers],0),0),"")</f>
        <v>1.0640323861503704</v>
      </c>
      <c r="I12" s="1">
        <f>IFERROR(VLOOKUP(H$5&amp;$A12,KPI_по_сотрудникам__2[#All],MATCH(ИТОГ!I$6,KPI_по_сотрудникам__2[#Headers],0),0),"")</f>
        <v>1.2</v>
      </c>
      <c r="J12" s="1">
        <f>IFERROR(VLOOKUP(H$5&amp;$A12,KPI_по_сотрудникам__2[#All],MATCH(ИТОГ!J$6,KPI_по_сотрудникам__2[#Headers],0),0),"")</f>
        <v>0.7</v>
      </c>
      <c r="K12" s="28">
        <f>IFERROR(VLOOKUP(H$5&amp;$A12,KPI_по_сотрудникам__2[#All],MATCH(ИТОГ!K$6,KPI_по_сотрудникам__2[#Headers],0),0),"")</f>
        <v>2</v>
      </c>
      <c r="L12" s="5">
        <f>IFERROR(VLOOKUP(L$5&amp;$A12,KPI_по_сотрудникам__2[#All],MATCH(ИТОГ!L$6,KPI_по_сотрудникам__2[#Headers],0),0),"")</f>
        <v>0.98925228761674056</v>
      </c>
      <c r="M12" s="1">
        <f>IFERROR(VLOOKUP(L$5&amp;$A12,KPI_по_сотрудникам__2[#All],MATCH(ИТОГ!M$6,KPI_по_сотрудникам__2[#Headers],0),0),"")</f>
        <v>1.2</v>
      </c>
      <c r="N12" s="1">
        <f>IFERROR(VLOOKUP(L$5&amp;$A12,KPI_по_сотрудникам__2[#All],MATCH(ИТОГ!N$6,KPI_по_сотрудникам__2[#Headers],0),0),"")</f>
        <v>1</v>
      </c>
      <c r="O12" s="7">
        <f>IFERROR(VLOOKUP(L$5&amp;$A12,KPI_по_сотрудникам__2[#All],MATCH(ИТОГ!O$6,KPI_по_сотрудникам__2[#Headers],0),0),"")</f>
        <v>1.2</v>
      </c>
      <c r="P12" s="5">
        <f>IFERROR(VLOOKUP(P$5&amp;$A12,KPI_по_сотрудникам__2[#All],MATCH(ИТОГ!P$6,KPI_по_сотрудникам__2[#Headers],0),0),"")</f>
        <v>1.19689699254098</v>
      </c>
      <c r="Q12" s="1">
        <f>IFERROR(VLOOKUP(P$5&amp;$A12,KPI_по_сотрудникам__2[#All],MATCH(ИТОГ!Q$6,KPI_по_сотрудникам__2[#Headers],0),0),"")</f>
        <v>1.2</v>
      </c>
      <c r="R12" s="1">
        <f>IFERROR(VLOOKUP(P$5&amp;$A12,KPI_по_сотрудникам__2[#All],MATCH(ИТОГ!R$6,KPI_по_сотрудникам__2[#Headers],0),0),"")</f>
        <v>1</v>
      </c>
      <c r="S12" s="7">
        <f>IFERROR(VLOOKUP(P$5&amp;$A12,KPI_по_сотрудникам__2[#All],MATCH(ИТОГ!S$6,KPI_по_сотрудникам__2[#Headers],0),0),"")</f>
        <v>0.6</v>
      </c>
      <c r="T12" s="5">
        <f>IFERROR(VLOOKUP(T$5&amp;$A12,KPI_по_сотрудникам__2[#All],MATCH(ИТОГ!T$6,KPI_по_сотрудникам__2[#Headers],0),0),"")</f>
        <v>1.0313473094542183</v>
      </c>
      <c r="U12" s="1">
        <f>IFERROR(VLOOKUP(T$5&amp;$A12,KPI_по_сотрудникам__2[#All],MATCH(ИТОГ!U$6,KPI_по_сотрудникам__2[#Headers],0),0),"")</f>
        <v>1.2</v>
      </c>
      <c r="V12" s="1">
        <f>IFERROR(VLOOKUP(T$5&amp;$A12,KPI_по_сотрудникам__2[#All],MATCH(ИТОГ!V$6,KPI_по_сотрудникам__2[#Headers],0),0),"")</f>
        <v>1</v>
      </c>
      <c r="W12" s="7">
        <f>IFERROR(VLOOKUP(T$5&amp;$A12,KPI_по_сотрудникам__2[#All],MATCH(ИТОГ!W$6,KPI_по_сотрудникам__2[#Headers],0),0),"")</f>
        <v>1</v>
      </c>
      <c r="X12" s="5">
        <f>IFERROR(VLOOKUP(X$5&amp;$A12,KPI_по_сотрудникам__2[#All],MATCH(ИТОГ!X$6,KPI_по_сотрудникам__2[#Headers],0),0),"")</f>
        <v>0.95537678618333577</v>
      </c>
      <c r="Y12" s="1">
        <f>IFERROR(VLOOKUP(X$5&amp;$A12,KPI_по_сотрудникам__2[#All],MATCH(ИТОГ!Y$6,KPI_по_сотрудникам__2[#Headers],0),0),"")</f>
        <v>0.75</v>
      </c>
      <c r="Z12" s="1">
        <f>IFERROR(VLOOKUP(X$5&amp;$A12,KPI_по_сотрудникам__2[#All],MATCH(ИТОГ!Z$6,KPI_по_сотрудникам__2[#Headers],0),0),"")</f>
        <v>1</v>
      </c>
      <c r="AA12" s="7">
        <f>IFERROR(VLOOKUP(X$5&amp;$A12,KPI_по_сотрудникам__2[#All],MATCH(ИТОГ!AA$6,KPI_по_сотрудникам__2[#Headers],0),0),"")</f>
        <v>1.4</v>
      </c>
      <c r="AB12" s="5">
        <f>IFERROR(VLOOKUP(AB$5&amp;$A12,KPI_по_сотрудникам__2[#All],MATCH(ИТОГ!AB$6,KPI_по_сотрудникам__2[#Headers],0),0),"")</f>
        <v>0.95942011487175127</v>
      </c>
      <c r="AC12" s="1">
        <f>IFERROR(VLOOKUP(AB$5&amp;$A12,KPI_по_сотрудникам__2[#All],MATCH(ИТОГ!AC$6,KPI_по_сотрудникам__2[#Headers],0),0),"")</f>
        <v>1.2</v>
      </c>
      <c r="AD12" s="1">
        <f>IFERROR(VLOOKUP(AB$5&amp;$A12,KPI_по_сотрудникам__2[#All],MATCH(ИТОГ!AD$6,KPI_по_сотрудникам__2[#Headers],0),0),"")</f>
        <v>0.6</v>
      </c>
      <c r="AE12" s="7">
        <f>IFERROR(VLOOKUP(AB$5&amp;$A12,KPI_по_сотрудникам__2[#All],MATCH(ИТОГ!AE$6,KPI_по_сотрудникам__2[#Headers],0),0),"")</f>
        <v>0.8</v>
      </c>
      <c r="AF12" s="5">
        <f>IFERROR(VLOOKUP(AF$5&amp;$A12,KPI_по_сотрудникам__2[#All],MATCH(ИТОГ!AF$6,KPI_по_сотрудникам__2[#Headers],0),0),"")</f>
        <v>1.0170650791585019</v>
      </c>
      <c r="AG12" s="1">
        <f>IFERROR(VLOOKUP(AF$5&amp;$A12,KPI_по_сотрудникам__2[#All],MATCH(ИТОГ!AG$6,KPI_по_сотрудникам__2[#Headers],0),0),"")</f>
        <v>1</v>
      </c>
      <c r="AH12" s="1">
        <f>IFERROR(VLOOKUP(AF$5&amp;$A12,KPI_по_сотрудникам__2[#All],MATCH(ИТОГ!AH$6,KPI_по_сотрудникам__2[#Headers],0),0),"")</f>
        <v>1</v>
      </c>
      <c r="AI12" s="7">
        <f>IFERROR(VLOOKUP(AF$5&amp;$A12,KPI_по_сотрудникам__2[#All],MATCH(ИТОГ!AI$6,KPI_по_сотрудникам__2[#Headers],0),0),"")</f>
        <v>0.6</v>
      </c>
      <c r="AJ12" s="5">
        <f>IFERROR(VLOOKUP(AJ$5&amp;$A12,KPI_по_сотрудникам__2[#All],MATCH(ИТОГ!AJ$6,KPI_по_сотрудникам__2[#Headers],0),0),"")</f>
        <v>1.2545806323628146</v>
      </c>
      <c r="AK12" s="1">
        <f>IFERROR(VLOOKUP(AJ$5&amp;$A12,KPI_по_сотрудникам__2[#All],MATCH(ИТОГ!AK$6,KPI_по_сотрудникам__2[#Headers],0),0),"")</f>
        <v>0.75</v>
      </c>
      <c r="AL12" s="1">
        <f>IFERROR(VLOOKUP(AJ$5&amp;$A12,KPI_по_сотрудникам__2[#All],MATCH(ИТОГ!AL$6,KPI_по_сотрудникам__2[#Headers],0),0),"")</f>
        <v>1.2</v>
      </c>
      <c r="AM12" s="7">
        <f>IFERROR(VLOOKUP(AJ$5&amp;$A12,KPI_по_сотрудникам__2[#All],MATCH(ИТОГ!AM$6,KPI_по_сотрудникам__2[#Headers],0),0),"")</f>
        <v>1</v>
      </c>
      <c r="AN12" s="5" t="str">
        <f>IFERROR(VLOOKUP(AN$5&amp;$A12,KPI_по_сотрудникам__2[#All],MATCH(ИТОГ!AN$6,KPI_по_сотрудникам__2[#Headers],0),0),"")</f>
        <v/>
      </c>
      <c r="AO12" s="1" t="str">
        <f>IFERROR(VLOOKUP(AN$5&amp;$A12,KPI_по_сотрудникам__2[#All],MATCH(ИТОГ!AO$6,KPI_по_сотрудникам__2[#Headers],0),0),"")</f>
        <v/>
      </c>
      <c r="AP12" s="1" t="str">
        <f>IFERROR(VLOOKUP(AN$5&amp;$A12,KPI_по_сотрудникам__2[#All],MATCH(ИТОГ!AP$6,KPI_по_сотрудникам__2[#Headers],0),0),"")</f>
        <v/>
      </c>
      <c r="AQ12" s="7" t="str">
        <f>IFERROR(VLOOKUP(AN$5&amp;$A12,KPI_по_сотрудникам__2[#All],MATCH(ИТОГ!AQ$6,KPI_по_сотрудникам__2[#Headers],0),0),"")</f>
        <v/>
      </c>
      <c r="AR12" s="5" t="str">
        <f>IFERROR(VLOOKUP(AR$5&amp;$A12,KPI_по_сотрудникам__2[#All],MATCH(ИТОГ!AR$6,KPI_по_сотрудникам__2[#Headers],0),0),"")</f>
        <v/>
      </c>
      <c r="AS12" s="1" t="str">
        <f>IFERROR(VLOOKUP(AR$5&amp;$A12,KPI_по_сотрудникам__2[#All],MATCH(ИТОГ!AS$6,KPI_по_сотрудникам__2[#Headers],0),0),"")</f>
        <v/>
      </c>
      <c r="AT12" s="1" t="str">
        <f>IFERROR(VLOOKUP(AR$5&amp;$A12,KPI_по_сотрудникам__2[#All],MATCH(ИТОГ!AT$6,KPI_по_сотрудникам__2[#Headers],0),0),"")</f>
        <v/>
      </c>
      <c r="AU12" s="7" t="str">
        <f>IFERROR(VLOOKUP(AR$5&amp;$A12,KPI_по_сотрудникам__2[#All],MATCH(ИТОГ!AU$6,KPI_по_сотрудникам__2[#Headers],0),0),"")</f>
        <v/>
      </c>
      <c r="AV12" s="5" t="str">
        <f>IFERROR(VLOOKUP(AV$5&amp;$A12,KPI_по_сотрудникам__2[#All],MATCH(ИТОГ!AV$6,KPI_по_сотрудникам__2[#Headers],0),0),"")</f>
        <v/>
      </c>
      <c r="AW12" s="1" t="str">
        <f>IFERROR(VLOOKUP(AV$5&amp;$A12,KPI_по_сотрудникам__2[#All],MATCH(ИТОГ!AW$6,KPI_по_сотрудникам__2[#Headers],0),0),"")</f>
        <v/>
      </c>
      <c r="AX12" s="1" t="str">
        <f>IFERROR(VLOOKUP(AV$5&amp;$A12,KPI_по_сотрудникам__2[#All],MATCH(ИТОГ!AX$6,KPI_по_сотрудникам__2[#Headers],0),0),"")</f>
        <v/>
      </c>
      <c r="AY12" s="7" t="str">
        <f>IFERROR(VLOOKUP(AV$5&amp;$A12,KPI_по_сотрудникам__2[#All],MATCH(ИТОГ!AY$6,KPI_по_сотрудникам__2[#Headers],0),0),"")</f>
        <v/>
      </c>
      <c r="AZ12" s="5" t="str">
        <f>IFERROR(VLOOKUP(AZ$5&amp;$A12,KPI_по_сотрудникам__2[#All],MATCH(ИТОГ!AZ$6,KPI_по_сотрудникам__2[#Headers],0),0),"")</f>
        <v/>
      </c>
      <c r="BA12" s="1" t="str">
        <f>IFERROR(VLOOKUP(AZ$5&amp;$A12,KPI_по_сотрудникам__2[#All],MATCH(ИТОГ!BA$6,KPI_по_сотрудникам__2[#Headers],0),0),"")</f>
        <v/>
      </c>
      <c r="BB12" s="1" t="str">
        <f>IFERROR(VLOOKUP(AZ$5&amp;$A12,KPI_по_сотрудникам__2[#All],MATCH(ИТОГ!BB$6,KPI_по_сотрудникам__2[#Headers],0),0),"")</f>
        <v/>
      </c>
      <c r="BC12" s="7" t="str">
        <f>IFERROR(VLOOKUP(AZ$5&amp;$A12,KPI_по_сотрудникам__2[#All],MATCH(ИТОГ!BC$6,KPI_по_сотрудникам__2[#Headers],0),0),"")</f>
        <v/>
      </c>
    </row>
    <row r="13" spans="1:55" ht="15.75" thickBot="1" x14ac:dyDescent="0.3">
      <c r="A13" s="23" t="s">
        <v>10</v>
      </c>
      <c r="C13" s="8">
        <f t="shared" si="0"/>
        <v>1.0160291389607667</v>
      </c>
      <c r="D13" s="12">
        <f t="shared" si="0"/>
        <v>0.76877976190476183</v>
      </c>
      <c r="E13" s="12">
        <f t="shared" si="0"/>
        <v>0.8620833333333332</v>
      </c>
      <c r="F13" s="14">
        <f t="shared" si="0"/>
        <v>0.83750000000000002</v>
      </c>
      <c r="H13" s="8">
        <f>IFERROR(VLOOKUP(H$5&amp;$A13,KPI_по_сотрудникам__2[#All],MATCH(ИТОГ!H$6,KPI_по_сотрудникам__2[#Headers],0),0),"")</f>
        <v>1.0623398042434229</v>
      </c>
      <c r="I13" s="9">
        <f>IFERROR(VLOOKUP(H$5&amp;$A13,KPI_по_сотрудникам__2[#All],MATCH(ИТОГ!I$6,KPI_по_сотрудникам__2[#Headers],0),0),"")</f>
        <v>0.3</v>
      </c>
      <c r="J13" s="9">
        <f>IFERROR(VLOOKUP(H$5&amp;$A13,KPI_по_сотрудникам__2[#All],MATCH(ИТОГ!J$6,KPI_по_сотрудникам__2[#Headers],0),0),"")</f>
        <v>0.35</v>
      </c>
      <c r="K13" s="29">
        <f>IFERROR(VLOOKUP(H$5&amp;$A13,KPI_по_сотрудникам__2[#All],MATCH(ИТОГ!K$6,KPI_по_сотрудникам__2[#Headers],0),0),"")</f>
        <v>1</v>
      </c>
      <c r="L13" s="8">
        <f>IFERROR(VLOOKUP(L$5&amp;$A13,KPI_по_сотрудникам__2[#All],MATCH(ИТОГ!L$6,KPI_по_сотрудникам__2[#Headers],0),0),"")</f>
        <v>0.92745326398960359</v>
      </c>
      <c r="M13" s="9">
        <f>IFERROR(VLOOKUP(L$5&amp;$A13,KPI_по_сотрудникам__2[#All],MATCH(ИТОГ!M$6,KPI_по_сотрудникам__2[#Headers],0),0),"")</f>
        <v>1.0285714285714287</v>
      </c>
      <c r="N13" s="9">
        <f>IFERROR(VLOOKUP(L$5&amp;$A13,KPI_по_сотрудникам__2[#All],MATCH(ИТОГ!N$6,KPI_по_сотрудникам__2[#Headers],0),0),"")</f>
        <v>1</v>
      </c>
      <c r="O13" s="10">
        <f>IFERROR(VLOOKUP(L$5&amp;$A13,KPI_по_сотрудникам__2[#All],MATCH(ИТОГ!O$6,KPI_по_сотрудникам__2[#Headers],0),0),"")</f>
        <v>1</v>
      </c>
      <c r="P13" s="8">
        <f>IFERROR(VLOOKUP(P$5&amp;$A13,KPI_по_сотрудникам__2[#All],MATCH(ИТОГ!P$6,KPI_по_сотрудникам__2[#Headers],0),0),"")</f>
        <v>1.018618550861305</v>
      </c>
      <c r="Q13" s="9">
        <f>IFERROR(VLOOKUP(P$5&amp;$A13,KPI_по_сотрудникам__2[#All],MATCH(ИТОГ!Q$6,KPI_по_сотрудникам__2[#Headers],0),0),"")</f>
        <v>0.95</v>
      </c>
      <c r="R13" s="9">
        <f>IFERROR(VLOOKUP(P$5&amp;$A13,KPI_по_сотрудникам__2[#All],MATCH(ИТОГ!R$6,KPI_по_сотрудникам__2[#Headers],0),0),"")</f>
        <v>0.91666666666666652</v>
      </c>
      <c r="S13" s="10">
        <f>IFERROR(VLOOKUP(P$5&amp;$A13,KPI_по_сотрудникам__2[#All],MATCH(ИТОГ!S$6,KPI_по_сотрудникам__2[#Headers],0),0),"")</f>
        <v>0.93333333333333324</v>
      </c>
      <c r="T13" s="8">
        <f>IFERROR(VLOOKUP(T$5&amp;$A13,KPI_по_сотрудникам__2[#All],MATCH(ИТОГ!T$6,KPI_по_сотрудникам__2[#Headers],0),0),"")</f>
        <v>1.0451257941598018</v>
      </c>
      <c r="U13" s="9">
        <f>IFERROR(VLOOKUP(T$5&amp;$A13,KPI_по_сотрудникам__2[#All],MATCH(ИТОГ!U$6,KPI_по_сотрудникам__2[#Headers],0),0),"")</f>
        <v>0.93333333333333324</v>
      </c>
      <c r="V13" s="9">
        <f>IFERROR(VLOOKUP(T$5&amp;$A13,KPI_по_сотрудникам__2[#All],MATCH(ИТОГ!V$6,KPI_по_сотрудникам__2[#Headers],0),0),"")</f>
        <v>0.91666666666666652</v>
      </c>
      <c r="W13" s="10">
        <f>IFERROR(VLOOKUP(T$5&amp;$A13,KPI_по_сотрудникам__2[#All],MATCH(ИТОГ!W$6,KPI_по_сотрудникам__2[#Headers],0),0),"")</f>
        <v>0.8666666666666667</v>
      </c>
      <c r="X13" s="8">
        <f>IFERROR(VLOOKUP(X$5&amp;$A13,KPI_по_сотрудникам__2[#All],MATCH(ИТОГ!X$6,KPI_по_сотрудникам__2[#Headers],0),0),"")</f>
        <v>1.0301224963619411</v>
      </c>
      <c r="Y13" s="9">
        <f>IFERROR(VLOOKUP(X$5&amp;$A13,KPI_по_сотрудникам__2[#All],MATCH(ИТОГ!Y$6,KPI_по_сотрудникам__2[#Headers],0),0),"")</f>
        <v>0.78333333333333333</v>
      </c>
      <c r="Z13" s="9">
        <f>IFERROR(VLOOKUP(X$5&amp;$A13,KPI_по_сотрудникам__2[#All],MATCH(ИТОГ!Z$6,KPI_по_сотрудникам__2[#Headers],0),0),"")</f>
        <v>0.8666666666666667</v>
      </c>
      <c r="AA13" s="10">
        <f>IFERROR(VLOOKUP(X$5&amp;$A13,KPI_по_сотрудникам__2[#All],MATCH(ИТОГ!AA$6,KPI_по_сотрудникам__2[#Headers],0),0),"")</f>
        <v>0.93333333333333324</v>
      </c>
      <c r="AB13" s="8">
        <f>IFERROR(VLOOKUP(AB$5&amp;$A13,KPI_по_сотрудникам__2[#All],MATCH(ИТОГ!AB$6,KPI_по_сотрудникам__2[#Headers],0),0),"")</f>
        <v>1.0698942274740344</v>
      </c>
      <c r="AC13" s="9">
        <f>IFERROR(VLOOKUP(AB$5&amp;$A13,KPI_по_сотрудникам__2[#All],MATCH(ИТОГ!AC$6,KPI_по_сотрудникам__2[#Headers],0),0),"")</f>
        <v>0.68</v>
      </c>
      <c r="AD13" s="9">
        <f>IFERROR(VLOOKUP(AB$5&amp;$A13,KPI_по_сотрудникам__2[#All],MATCH(ИТОГ!AD$6,KPI_по_сотрудникам__2[#Headers],0),0),"")</f>
        <v>1.08</v>
      </c>
      <c r="AE13" s="10">
        <f>IFERROR(VLOOKUP(AB$5&amp;$A13,KPI_по_сотрудникам__2[#All],MATCH(ИТОГ!AE$6,KPI_по_сотрудникам__2[#Headers],0),0),"")</f>
        <v>0.46666666666666662</v>
      </c>
      <c r="AF13" s="8">
        <f>IFERROR(VLOOKUP(AF$5&amp;$A13,KPI_по_сотрудникам__2[#All],MATCH(ИТОГ!AF$6,KPI_по_сотрудникам__2[#Headers],0),0),"")</f>
        <v>0.94666994814194771</v>
      </c>
      <c r="AG13" s="9">
        <f>IFERROR(VLOOKUP(AF$5&amp;$A13,KPI_по_сотрудникам__2[#All],MATCH(ИТОГ!AG$6,KPI_по_сотрудникам__2[#Headers],0),0),"")</f>
        <v>0.8</v>
      </c>
      <c r="AH13" s="9">
        <f>IFERROR(VLOOKUP(AF$5&amp;$A13,KPI_по_сотрудникам__2[#All],MATCH(ИТОГ!AH$6,KPI_по_сотрудникам__2[#Headers],0),0),"")</f>
        <v>0.8666666666666667</v>
      </c>
      <c r="AI13" s="10">
        <f>IFERROR(VLOOKUP(AF$5&amp;$A13,KPI_по_сотрудникам__2[#All],MATCH(ИТОГ!AI$6,KPI_по_сотрудникам__2[#Headers],0),0),"")</f>
        <v>0.6</v>
      </c>
      <c r="AJ13" s="8">
        <f>IFERROR(VLOOKUP(AJ$5&amp;$A13,KPI_по_сотрудникам__2[#All],MATCH(ИТОГ!AJ$6,KPI_по_сотрудникам__2[#Headers],0),0),"")</f>
        <v>1.0280090264540758</v>
      </c>
      <c r="AK13" s="9">
        <f>IFERROR(VLOOKUP(AJ$5&amp;$A13,KPI_по_сотрудникам__2[#All],MATCH(ИТОГ!AK$6,KPI_по_сотрудникам__2[#Headers],0),0),"")</f>
        <v>0.67500000000000004</v>
      </c>
      <c r="AL13" s="9">
        <f>IFERROR(VLOOKUP(AJ$5&amp;$A13,KPI_по_сотрудникам__2[#All],MATCH(ИТОГ!AL$6,KPI_по_сотрудникам__2[#Headers],0),0),"")</f>
        <v>0.8999999999999998</v>
      </c>
      <c r="AM13" s="10">
        <f>IFERROR(VLOOKUP(AJ$5&amp;$A13,KPI_по_сотрудникам__2[#All],MATCH(ИТОГ!AM$6,KPI_по_сотрудникам__2[#Headers],0),0),"")</f>
        <v>0.9</v>
      </c>
      <c r="AN13" s="8" t="str">
        <f>IFERROR(VLOOKUP(AN$5&amp;$A13,KPI_по_сотрудникам__2[#All],MATCH(ИТОГ!AN$6,KPI_по_сотрудникам__2[#Headers],0),0),"")</f>
        <v/>
      </c>
      <c r="AO13" s="9" t="str">
        <f>IFERROR(VLOOKUP(AN$5&amp;$A13,KPI_по_сотрудникам__2[#All],MATCH(ИТОГ!AO$6,KPI_по_сотрудникам__2[#Headers],0),0),"")</f>
        <v/>
      </c>
      <c r="AP13" s="9" t="str">
        <f>IFERROR(VLOOKUP(AN$5&amp;$A13,KPI_по_сотрудникам__2[#All],MATCH(ИТОГ!AP$6,KPI_по_сотрудникам__2[#Headers],0),0),"")</f>
        <v/>
      </c>
      <c r="AQ13" s="10" t="str">
        <f>IFERROR(VLOOKUP(AN$5&amp;$A13,KPI_по_сотрудникам__2[#All],MATCH(ИТОГ!AQ$6,KPI_по_сотрудникам__2[#Headers],0),0),"")</f>
        <v/>
      </c>
      <c r="AR13" s="8" t="str">
        <f>IFERROR(VLOOKUP(AR$5&amp;$A13,KPI_по_сотрудникам__2[#All],MATCH(ИТОГ!AR$6,KPI_по_сотрудникам__2[#Headers],0),0),"")</f>
        <v/>
      </c>
      <c r="AS13" s="9" t="str">
        <f>IFERROR(VLOOKUP(AR$5&amp;$A13,KPI_по_сотрудникам__2[#All],MATCH(ИТОГ!AS$6,KPI_по_сотрудникам__2[#Headers],0),0),"")</f>
        <v/>
      </c>
      <c r="AT13" s="9" t="str">
        <f>IFERROR(VLOOKUP(AR$5&amp;$A13,KPI_по_сотрудникам__2[#All],MATCH(ИТОГ!AT$6,KPI_по_сотрудникам__2[#Headers],0),0),"")</f>
        <v/>
      </c>
      <c r="AU13" s="10" t="str">
        <f>IFERROR(VLOOKUP(AR$5&amp;$A13,KPI_по_сотрудникам__2[#All],MATCH(ИТОГ!AU$6,KPI_по_сотрудникам__2[#Headers],0),0),"")</f>
        <v/>
      </c>
      <c r="AV13" s="8" t="str">
        <f>IFERROR(VLOOKUP(AV$5&amp;$A13,KPI_по_сотрудникам__2[#All],MATCH(ИТОГ!AV$6,KPI_по_сотрудникам__2[#Headers],0),0),"")</f>
        <v/>
      </c>
      <c r="AW13" s="9" t="str">
        <f>IFERROR(VLOOKUP(AV$5&amp;$A13,KPI_по_сотрудникам__2[#All],MATCH(ИТОГ!AW$6,KPI_по_сотрудникам__2[#Headers],0),0),"")</f>
        <v/>
      </c>
      <c r="AX13" s="9" t="str">
        <f>IFERROR(VLOOKUP(AV$5&amp;$A13,KPI_по_сотрудникам__2[#All],MATCH(ИТОГ!AX$6,KPI_по_сотрудникам__2[#Headers],0),0),"")</f>
        <v/>
      </c>
      <c r="AY13" s="10" t="str">
        <f>IFERROR(VLOOKUP(AV$5&amp;$A13,KPI_по_сотрудникам__2[#All],MATCH(ИТОГ!AY$6,KPI_по_сотрудникам__2[#Headers],0),0),"")</f>
        <v/>
      </c>
      <c r="AZ13" s="8" t="str">
        <f>IFERROR(VLOOKUP(AZ$5&amp;$A13,KPI_по_сотрудникам__2[#All],MATCH(ИТОГ!AZ$6,KPI_по_сотрудникам__2[#Headers],0),0),"")</f>
        <v/>
      </c>
      <c r="BA13" s="9" t="str">
        <f>IFERROR(VLOOKUP(AZ$5&amp;$A13,KPI_по_сотрудникам__2[#All],MATCH(ИТОГ!BA$6,KPI_по_сотрудникам__2[#Headers],0),0),"")</f>
        <v/>
      </c>
      <c r="BB13" s="9" t="str">
        <f>IFERROR(VLOOKUP(AZ$5&amp;$A13,KPI_по_сотрудникам__2[#All],MATCH(ИТОГ!BB$6,KPI_по_сотрудникам__2[#Headers],0),0),"")</f>
        <v/>
      </c>
      <c r="BC13" s="10" t="str">
        <f>IFERROR(VLOOKUP(AZ$5&amp;$A13,KPI_по_сотрудникам__2[#All],MATCH(ИТОГ!BC$6,KPI_по_сотрудникам__2[#Headers],0),0),"")</f>
        <v/>
      </c>
    </row>
  </sheetData>
  <sortState xmlns:xlrd2="http://schemas.microsoft.com/office/spreadsheetml/2017/richdata2" ref="A7:BC13">
    <sortCondition descending="1" ref="F7:F13"/>
  </sortState>
  <mergeCells count="13">
    <mergeCell ref="C5:F5"/>
    <mergeCell ref="AF5:AI5"/>
    <mergeCell ref="AJ5:AM5"/>
    <mergeCell ref="AN5:AQ5"/>
    <mergeCell ref="AR5:AU5"/>
    <mergeCell ref="AV5:AY5"/>
    <mergeCell ref="AZ5:BC5"/>
    <mergeCell ref="H5:K5"/>
    <mergeCell ref="L5:O5"/>
    <mergeCell ref="P5:S5"/>
    <mergeCell ref="T5:W5"/>
    <mergeCell ref="X5:AA5"/>
    <mergeCell ref="AB5:AE5"/>
  </mergeCells>
  <phoneticPr fontId="5" type="noConversion"/>
  <conditionalFormatting sqref="H7:BC13">
    <cfRule type="expression" dxfId="30" priority="1">
      <formula>AND(H7=0,H7&lt;&gt;"")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3E38-DBC1-4667-B8DF-23FB1530122E}">
  <sheetPr codeName="Лист13">
    <tabColor rgb="FFFF0000"/>
  </sheetPr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C97-3E0B-43F4-AB74-9EE1505F5D6D}">
  <sheetPr codeName="Лист1"/>
  <dimension ref="A1:F57"/>
  <sheetViews>
    <sheetView workbookViewId="0">
      <selection activeCell="H21" sqref="H21"/>
    </sheetView>
  </sheetViews>
  <sheetFormatPr defaultRowHeight="15" x14ac:dyDescent="0.25"/>
  <cols>
    <col min="1" max="1" width="31.85546875" bestFit="1" customWidth="1"/>
    <col min="2" max="2" width="24.85546875" bestFit="1" customWidth="1"/>
    <col min="3" max="3" width="5.7109375" bestFit="1" customWidth="1"/>
    <col min="4" max="4" width="9.7109375" bestFit="1" customWidth="1"/>
    <col min="5" max="5" width="11.28515625" bestFit="1" customWidth="1"/>
    <col min="6" max="6" width="13" bestFit="1" customWidth="1"/>
    <col min="7" max="7" width="10.7109375" bestFit="1" customWidth="1"/>
    <col min="8" max="9" width="13.140625" customWidth="1"/>
    <col min="10" max="10" width="12" bestFit="1" customWidth="1"/>
  </cols>
  <sheetData>
    <row r="1" spans="1:6" x14ac:dyDescent="0.25">
      <c r="A1" t="s">
        <v>192</v>
      </c>
      <c r="B1" t="s">
        <v>16</v>
      </c>
      <c r="C1" t="s">
        <v>18</v>
      </c>
      <c r="D1" t="s">
        <v>19</v>
      </c>
      <c r="E1" t="s">
        <v>20</v>
      </c>
      <c r="F1" t="s">
        <v>17</v>
      </c>
    </row>
    <row r="2" spans="1:6" x14ac:dyDescent="0.25">
      <c r="A2" t="s">
        <v>193</v>
      </c>
      <c r="B2" t="s">
        <v>1</v>
      </c>
      <c r="C2" s="25">
        <v>1.2</v>
      </c>
      <c r="D2" s="25">
        <v>0.97499999999999998</v>
      </c>
      <c r="E2" s="25">
        <v>0.8</v>
      </c>
      <c r="F2" s="25">
        <v>0.9479943615797527</v>
      </c>
    </row>
    <row r="3" spans="1:6" x14ac:dyDescent="0.25">
      <c r="A3" t="s">
        <v>194</v>
      </c>
      <c r="B3" t="s">
        <v>1</v>
      </c>
      <c r="C3" s="25">
        <v>0.75</v>
      </c>
      <c r="D3" s="25">
        <v>1</v>
      </c>
      <c r="E3" s="25">
        <v>1.4</v>
      </c>
      <c r="F3" s="25">
        <v>0.95537678618333577</v>
      </c>
    </row>
    <row r="4" spans="1:6" x14ac:dyDescent="0.25">
      <c r="A4" t="s">
        <v>195</v>
      </c>
      <c r="B4" t="s">
        <v>1</v>
      </c>
      <c r="C4" s="25">
        <v>1</v>
      </c>
      <c r="D4" s="25">
        <v>0.2</v>
      </c>
      <c r="E4" s="25">
        <v>0.39999999999999991</v>
      </c>
      <c r="F4" s="25">
        <v>0.83804886066032436</v>
      </c>
    </row>
    <row r="5" spans="1:6" x14ac:dyDescent="0.25">
      <c r="A5" t="s">
        <v>196</v>
      </c>
      <c r="B5" t="s">
        <v>7</v>
      </c>
      <c r="C5" s="25">
        <v>1.1333333333333335</v>
      </c>
      <c r="D5" s="25">
        <v>1.2</v>
      </c>
      <c r="E5" s="25">
        <v>0.8</v>
      </c>
      <c r="F5" s="25">
        <v>1.1355484204876367</v>
      </c>
    </row>
    <row r="6" spans="1:6" x14ac:dyDescent="0.25">
      <c r="A6" t="s">
        <v>197</v>
      </c>
      <c r="B6" t="s">
        <v>7</v>
      </c>
      <c r="C6" s="25">
        <v>0.9125000000000002</v>
      </c>
      <c r="D6" s="25">
        <v>1.175</v>
      </c>
      <c r="E6" s="25">
        <v>0.7</v>
      </c>
      <c r="F6" s="25">
        <v>1.0800380483704897</v>
      </c>
    </row>
    <row r="7" spans="1:6" x14ac:dyDescent="0.25">
      <c r="A7" t="s">
        <v>198</v>
      </c>
      <c r="B7" t="s">
        <v>7</v>
      </c>
      <c r="C7" s="25">
        <v>1</v>
      </c>
      <c r="D7" s="25">
        <v>0.97499999999999998</v>
      </c>
      <c r="E7" s="25">
        <v>0.7</v>
      </c>
      <c r="F7" s="25">
        <v>1.0466043978407691</v>
      </c>
    </row>
    <row r="8" spans="1:6" x14ac:dyDescent="0.25">
      <c r="A8" t="s">
        <v>199</v>
      </c>
      <c r="B8" t="s">
        <v>7</v>
      </c>
      <c r="C8" s="25">
        <v>0.78333333333333333</v>
      </c>
      <c r="D8" s="25">
        <v>0.8666666666666667</v>
      </c>
      <c r="E8" s="25">
        <v>0.93333333333333324</v>
      </c>
      <c r="F8" s="25">
        <v>1.0301224963619411</v>
      </c>
    </row>
    <row r="9" spans="1:6" x14ac:dyDescent="0.25">
      <c r="A9" t="s">
        <v>200</v>
      </c>
      <c r="B9" t="s">
        <v>1</v>
      </c>
      <c r="C9" s="25">
        <v>1.2</v>
      </c>
      <c r="D9" s="25">
        <v>1.25</v>
      </c>
      <c r="E9" s="25">
        <v>1.2</v>
      </c>
      <c r="F9" s="25">
        <v>0.7827463308235687</v>
      </c>
    </row>
    <row r="10" spans="1:6" x14ac:dyDescent="0.25">
      <c r="A10" t="s">
        <v>201</v>
      </c>
      <c r="B10" t="s">
        <v>1</v>
      </c>
      <c r="C10" s="25">
        <v>1.2</v>
      </c>
      <c r="D10" s="25">
        <v>0.7</v>
      </c>
      <c r="E10" s="25">
        <v>2</v>
      </c>
      <c r="F10" s="25">
        <v>1.0640323861503704</v>
      </c>
    </row>
    <row r="11" spans="1:6" x14ac:dyDescent="0.25">
      <c r="A11" t="s">
        <v>202</v>
      </c>
      <c r="B11" t="s">
        <v>1</v>
      </c>
      <c r="C11" s="25">
        <v>1.2</v>
      </c>
      <c r="D11" s="25">
        <v>0.2</v>
      </c>
      <c r="E11" s="25" t="s">
        <v>136</v>
      </c>
      <c r="F11" s="25">
        <v>1.0261340504487315</v>
      </c>
    </row>
    <row r="12" spans="1:6" x14ac:dyDescent="0.25">
      <c r="A12" t="s">
        <v>203</v>
      </c>
      <c r="B12" t="s">
        <v>7</v>
      </c>
      <c r="C12" s="25">
        <v>1.1333333333333335</v>
      </c>
      <c r="D12" s="25">
        <v>1.2799999999999998</v>
      </c>
      <c r="E12" s="25">
        <v>1.2666666666666666</v>
      </c>
      <c r="F12" s="25">
        <v>1.0887228954576198</v>
      </c>
    </row>
    <row r="13" spans="1:6" x14ac:dyDescent="0.25">
      <c r="A13" t="s">
        <v>204</v>
      </c>
      <c r="B13" t="s">
        <v>7</v>
      </c>
      <c r="C13" s="25">
        <v>1.1714285714285717</v>
      </c>
      <c r="D13" s="25">
        <v>0.8666666666666667</v>
      </c>
      <c r="E13" s="25">
        <v>1.9</v>
      </c>
      <c r="F13" s="25">
        <v>0.92033459916655336</v>
      </c>
    </row>
    <row r="14" spans="1:6" x14ac:dyDescent="0.25">
      <c r="A14" t="s">
        <v>205</v>
      </c>
      <c r="B14" t="s">
        <v>7</v>
      </c>
      <c r="C14" s="25">
        <v>1.2</v>
      </c>
      <c r="D14" s="25">
        <v>0.97499999999999998</v>
      </c>
      <c r="E14" s="25">
        <v>1.1000000000000001</v>
      </c>
      <c r="F14" s="25">
        <v>1.0430551590171697</v>
      </c>
    </row>
    <row r="15" spans="1:6" x14ac:dyDescent="0.25">
      <c r="A15" t="s">
        <v>206</v>
      </c>
      <c r="B15" t="s">
        <v>7</v>
      </c>
      <c r="C15" s="25">
        <v>0.3</v>
      </c>
      <c r="D15" s="25">
        <v>0.35</v>
      </c>
      <c r="E15" s="25">
        <v>1</v>
      </c>
      <c r="F15" s="25">
        <v>1.0623398042434229</v>
      </c>
    </row>
    <row r="16" spans="1:6" x14ac:dyDescent="0.25">
      <c r="A16" t="s">
        <v>207</v>
      </c>
      <c r="B16" t="s">
        <v>1</v>
      </c>
      <c r="C16" s="25">
        <v>1.2</v>
      </c>
      <c r="D16" s="25">
        <v>1.2</v>
      </c>
      <c r="E16" s="25">
        <v>0.6</v>
      </c>
      <c r="F16" s="25">
        <v>0.92022020603447985</v>
      </c>
    </row>
    <row r="17" spans="1:6" x14ac:dyDescent="0.25">
      <c r="A17" t="s">
        <v>208</v>
      </c>
      <c r="B17" t="s">
        <v>1</v>
      </c>
      <c r="C17" s="25">
        <v>0.75</v>
      </c>
      <c r="D17" s="25">
        <v>1.2</v>
      </c>
      <c r="E17" s="25">
        <v>1</v>
      </c>
      <c r="F17" s="25">
        <v>1.2545806323628146</v>
      </c>
    </row>
    <row r="18" spans="1:6" x14ac:dyDescent="0.25">
      <c r="A18" t="s">
        <v>209</v>
      </c>
      <c r="B18" t="s">
        <v>1</v>
      </c>
      <c r="C18" s="25">
        <v>1.2</v>
      </c>
      <c r="D18" s="25">
        <v>0.2</v>
      </c>
      <c r="E18" s="25">
        <v>0.8</v>
      </c>
      <c r="F18" s="25">
        <v>1.0430021023820633</v>
      </c>
    </row>
    <row r="19" spans="1:6" x14ac:dyDescent="0.25">
      <c r="A19" t="s">
        <v>210</v>
      </c>
      <c r="B19" t="s">
        <v>7</v>
      </c>
      <c r="C19" s="25">
        <v>1.0166666666666668</v>
      </c>
      <c r="D19" s="25">
        <v>1.3333333333333333</v>
      </c>
      <c r="E19" s="25">
        <v>0.8666666666666667</v>
      </c>
      <c r="F19" s="25">
        <v>1.1530041579009882</v>
      </c>
    </row>
    <row r="20" spans="1:6" x14ac:dyDescent="0.25">
      <c r="A20" t="s">
        <v>211</v>
      </c>
      <c r="B20" t="s">
        <v>7</v>
      </c>
      <c r="C20" s="25">
        <v>1.18</v>
      </c>
      <c r="D20" s="25">
        <v>1.18</v>
      </c>
      <c r="E20" s="25">
        <v>1.1000000000000001</v>
      </c>
      <c r="F20" s="25">
        <v>0.9119952813405221</v>
      </c>
    </row>
    <row r="21" spans="1:6" x14ac:dyDescent="0.25">
      <c r="A21" t="s">
        <v>212</v>
      </c>
      <c r="B21" t="s">
        <v>7</v>
      </c>
      <c r="C21" s="25">
        <v>1.0833333333333333</v>
      </c>
      <c r="D21" s="25">
        <v>1.2</v>
      </c>
      <c r="E21" s="25">
        <v>0.8666666666666667</v>
      </c>
      <c r="F21" s="25">
        <v>0.85135709600620746</v>
      </c>
    </row>
    <row r="22" spans="1:6" x14ac:dyDescent="0.25">
      <c r="A22" t="s">
        <v>213</v>
      </c>
      <c r="B22" t="s">
        <v>7</v>
      </c>
      <c r="C22" s="25">
        <v>0.67500000000000004</v>
      </c>
      <c r="D22" s="25">
        <v>0.8999999999999998</v>
      </c>
      <c r="E22" s="25">
        <v>0.9</v>
      </c>
      <c r="F22" s="25">
        <v>1.0280090264540758</v>
      </c>
    </row>
    <row r="23" spans="1:6" x14ac:dyDescent="0.25">
      <c r="A23" t="s">
        <v>214</v>
      </c>
      <c r="B23" t="s">
        <v>1</v>
      </c>
      <c r="C23" s="25">
        <v>1.2</v>
      </c>
      <c r="D23" s="25">
        <v>1</v>
      </c>
      <c r="E23" s="25">
        <v>0.6</v>
      </c>
      <c r="F23" s="25">
        <v>1.19689699254098</v>
      </c>
    </row>
    <row r="24" spans="1:6" x14ac:dyDescent="0.25">
      <c r="A24" t="s">
        <v>215</v>
      </c>
      <c r="B24" t="s">
        <v>1</v>
      </c>
      <c r="C24" s="25">
        <v>1.2</v>
      </c>
      <c r="D24" s="25">
        <v>1.1499999999999999</v>
      </c>
      <c r="E24" s="25">
        <v>1.2</v>
      </c>
      <c r="F24" s="25">
        <v>0.85807701439646811</v>
      </c>
    </row>
    <row r="25" spans="1:6" x14ac:dyDescent="0.25">
      <c r="A25" t="s">
        <v>216</v>
      </c>
      <c r="B25" t="s">
        <v>1</v>
      </c>
      <c r="C25" s="25">
        <v>1</v>
      </c>
      <c r="D25" s="25">
        <v>1</v>
      </c>
      <c r="E25" s="25">
        <v>0.6</v>
      </c>
      <c r="F25" s="25">
        <v>1.0170650791585019</v>
      </c>
    </row>
    <row r="26" spans="1:6" x14ac:dyDescent="0.25">
      <c r="A26" t="s">
        <v>217</v>
      </c>
      <c r="B26" t="s">
        <v>1</v>
      </c>
      <c r="C26" s="25">
        <v>1.2</v>
      </c>
      <c r="D26" s="25">
        <v>1</v>
      </c>
      <c r="E26" s="25">
        <v>1</v>
      </c>
      <c r="F26" s="25">
        <v>1.0313473094542183</v>
      </c>
    </row>
    <row r="27" spans="1:6" x14ac:dyDescent="0.25">
      <c r="A27" t="s">
        <v>218</v>
      </c>
      <c r="B27" t="s">
        <v>1</v>
      </c>
      <c r="C27" s="25">
        <v>1.1000000000000001</v>
      </c>
      <c r="D27" s="25">
        <v>0.5</v>
      </c>
      <c r="E27" s="25">
        <v>1</v>
      </c>
      <c r="F27" s="25">
        <v>0.65256685747033094</v>
      </c>
    </row>
    <row r="28" spans="1:6" x14ac:dyDescent="0.25">
      <c r="A28" t="s">
        <v>219</v>
      </c>
      <c r="B28" t="s">
        <v>7</v>
      </c>
      <c r="C28" s="25">
        <v>0.88333333333333341</v>
      </c>
      <c r="D28" s="25">
        <v>1.4</v>
      </c>
      <c r="E28" s="25">
        <v>0.8</v>
      </c>
      <c r="F28" s="25">
        <v>0.98268201182107373</v>
      </c>
    </row>
    <row r="29" spans="1:6" x14ac:dyDescent="0.25">
      <c r="A29" t="s">
        <v>220</v>
      </c>
      <c r="B29" t="s">
        <v>1</v>
      </c>
      <c r="C29" s="25">
        <v>1.2</v>
      </c>
      <c r="D29" s="25">
        <v>0.6</v>
      </c>
      <c r="E29" s="25">
        <v>0.8</v>
      </c>
      <c r="F29" s="25">
        <v>0.95942011487175127</v>
      </c>
    </row>
    <row r="30" spans="1:6" x14ac:dyDescent="0.25">
      <c r="A30" t="s">
        <v>221</v>
      </c>
      <c r="B30" t="s">
        <v>7</v>
      </c>
      <c r="C30" s="25">
        <v>1.0900000000000001</v>
      </c>
      <c r="D30" s="25">
        <v>1.21</v>
      </c>
      <c r="E30" s="25">
        <v>1.1499999999999999</v>
      </c>
      <c r="F30" s="25">
        <v>1.078543253843167</v>
      </c>
    </row>
    <row r="31" spans="1:6" x14ac:dyDescent="0.25">
      <c r="A31" t="s">
        <v>222</v>
      </c>
      <c r="B31" t="s">
        <v>7</v>
      </c>
      <c r="C31" s="25">
        <v>1</v>
      </c>
      <c r="D31" s="25">
        <v>1.2</v>
      </c>
      <c r="E31" s="25">
        <v>0.8666666666666667</v>
      </c>
      <c r="F31" s="25">
        <v>1.0917135921744086</v>
      </c>
    </row>
    <row r="32" spans="1:6" x14ac:dyDescent="0.25">
      <c r="A32" t="s">
        <v>223</v>
      </c>
      <c r="B32" t="s">
        <v>7</v>
      </c>
      <c r="C32" s="25">
        <v>0.8</v>
      </c>
      <c r="D32" s="25">
        <v>0.8666666666666667</v>
      </c>
      <c r="E32" s="25">
        <v>0.6</v>
      </c>
      <c r="F32" s="25">
        <v>0.94666994814194771</v>
      </c>
    </row>
    <row r="33" spans="1:6" x14ac:dyDescent="0.25">
      <c r="A33" t="s">
        <v>224</v>
      </c>
      <c r="B33" t="s">
        <v>1</v>
      </c>
      <c r="C33" s="25">
        <v>1.2</v>
      </c>
      <c r="D33" s="25">
        <v>1.1499999999999999</v>
      </c>
      <c r="E33" s="25">
        <v>0.6</v>
      </c>
      <c r="F33" s="25">
        <v>0.95603538233549479</v>
      </c>
    </row>
    <row r="34" spans="1:6" x14ac:dyDescent="0.25">
      <c r="A34" t="s">
        <v>225</v>
      </c>
      <c r="B34" t="s">
        <v>1</v>
      </c>
      <c r="C34" s="25">
        <v>1.1000000000000001</v>
      </c>
      <c r="D34" s="25">
        <v>0.2</v>
      </c>
      <c r="E34" s="25">
        <v>1</v>
      </c>
      <c r="F34" s="25">
        <v>0.75575407432245767</v>
      </c>
    </row>
    <row r="35" spans="1:6" x14ac:dyDescent="0.25">
      <c r="A35" t="s">
        <v>226</v>
      </c>
      <c r="B35" t="s">
        <v>7</v>
      </c>
      <c r="C35" s="25">
        <v>0.91666666666666652</v>
      </c>
      <c r="D35" s="25">
        <v>1.2</v>
      </c>
      <c r="E35" s="25">
        <v>1</v>
      </c>
      <c r="F35" s="25">
        <v>1.0380964273194855</v>
      </c>
    </row>
    <row r="36" spans="1:6" x14ac:dyDescent="0.25">
      <c r="A36" t="s">
        <v>227</v>
      </c>
      <c r="B36" t="s">
        <v>7</v>
      </c>
      <c r="C36" s="25">
        <v>1.2</v>
      </c>
      <c r="D36" s="25">
        <v>1.1000000000000001</v>
      </c>
      <c r="E36" s="25">
        <v>1.1333333333333333</v>
      </c>
      <c r="F36" s="25">
        <v>0.93736116086022769</v>
      </c>
    </row>
    <row r="37" spans="1:6" x14ac:dyDescent="0.25">
      <c r="A37" t="s">
        <v>228</v>
      </c>
      <c r="B37" t="s">
        <v>7</v>
      </c>
      <c r="C37" s="25">
        <v>0.73333333333333328</v>
      </c>
      <c r="D37" s="25">
        <v>1.2</v>
      </c>
      <c r="E37" s="25">
        <v>0.80000000000000016</v>
      </c>
      <c r="F37" s="25">
        <v>1.0788342433587605</v>
      </c>
    </row>
    <row r="38" spans="1:6" x14ac:dyDescent="0.25">
      <c r="A38" t="s">
        <v>229</v>
      </c>
      <c r="B38" t="s">
        <v>7</v>
      </c>
      <c r="C38" s="25">
        <v>0.68</v>
      </c>
      <c r="D38" s="25">
        <v>1.08</v>
      </c>
      <c r="E38" s="25">
        <v>0.46666666666666662</v>
      </c>
      <c r="F38" s="25">
        <v>1.0698942274740344</v>
      </c>
    </row>
    <row r="39" spans="1:6" x14ac:dyDescent="0.25">
      <c r="A39" t="s">
        <v>230</v>
      </c>
      <c r="B39" t="s">
        <v>7</v>
      </c>
      <c r="C39" s="25">
        <v>0.9</v>
      </c>
      <c r="D39" s="25">
        <v>1.2</v>
      </c>
      <c r="E39" s="25">
        <v>0.93333333333333324</v>
      </c>
      <c r="F39" s="25">
        <v>1.305905196005803</v>
      </c>
    </row>
    <row r="40" spans="1:6" x14ac:dyDescent="0.25">
      <c r="A40" t="s">
        <v>231</v>
      </c>
      <c r="B40" t="s">
        <v>1</v>
      </c>
      <c r="C40" s="25">
        <v>1.2</v>
      </c>
      <c r="D40" s="25">
        <v>1.1000000000000001</v>
      </c>
      <c r="E40" s="25">
        <v>0.8</v>
      </c>
      <c r="F40" s="25">
        <v>1.2506755391222817</v>
      </c>
    </row>
    <row r="41" spans="1:6" x14ac:dyDescent="0.25">
      <c r="A41" t="s">
        <v>232</v>
      </c>
      <c r="B41" t="s">
        <v>7</v>
      </c>
      <c r="C41" s="25">
        <v>1.1749999999999998</v>
      </c>
      <c r="D41" s="25">
        <v>0.875</v>
      </c>
      <c r="E41" s="25">
        <v>1</v>
      </c>
      <c r="F41" s="25">
        <v>1.6104970567508137</v>
      </c>
    </row>
    <row r="42" spans="1:6" x14ac:dyDescent="0.25">
      <c r="A42" t="s">
        <v>233</v>
      </c>
      <c r="B42" t="s">
        <v>1</v>
      </c>
      <c r="C42" s="25">
        <v>1.2</v>
      </c>
      <c r="D42" s="25">
        <v>1.1499999999999999</v>
      </c>
      <c r="E42" s="25">
        <v>0.8</v>
      </c>
      <c r="F42" s="25">
        <v>0.85428862775553149</v>
      </c>
    </row>
    <row r="43" spans="1:6" x14ac:dyDescent="0.25">
      <c r="A43" t="s">
        <v>234</v>
      </c>
      <c r="B43" t="s">
        <v>7</v>
      </c>
      <c r="C43" s="25">
        <v>0.9375</v>
      </c>
      <c r="D43" s="25">
        <v>0.7250000000000002</v>
      </c>
      <c r="E43" s="25">
        <v>0.9</v>
      </c>
      <c r="F43" s="25">
        <v>1.1619567108109874</v>
      </c>
    </row>
    <row r="44" spans="1:6" x14ac:dyDescent="0.25">
      <c r="A44" t="s">
        <v>235</v>
      </c>
      <c r="B44" t="s">
        <v>7</v>
      </c>
      <c r="C44" s="25">
        <v>1.1599999999999999</v>
      </c>
      <c r="D44" s="25">
        <v>0.84</v>
      </c>
      <c r="E44" s="25">
        <v>1</v>
      </c>
      <c r="F44" s="25">
        <v>1.2712021608800463</v>
      </c>
    </row>
    <row r="45" spans="1:6" x14ac:dyDescent="0.25">
      <c r="A45" t="s">
        <v>236</v>
      </c>
      <c r="B45" t="s">
        <v>1</v>
      </c>
      <c r="C45" s="25">
        <v>1.2</v>
      </c>
      <c r="D45" s="25">
        <v>0.2</v>
      </c>
      <c r="E45" s="25">
        <v>0.6</v>
      </c>
      <c r="F45" s="25">
        <v>1.1685025774024709</v>
      </c>
    </row>
    <row r="46" spans="1:6" x14ac:dyDescent="0.25">
      <c r="A46" t="s">
        <v>237</v>
      </c>
      <c r="B46" t="s">
        <v>7</v>
      </c>
      <c r="C46" s="25">
        <v>1.2</v>
      </c>
      <c r="D46" s="25">
        <v>1</v>
      </c>
      <c r="E46" s="25">
        <v>0.7</v>
      </c>
      <c r="F46" s="25">
        <v>1.2380229618023981</v>
      </c>
    </row>
    <row r="47" spans="1:6" x14ac:dyDescent="0.25">
      <c r="A47" t="s">
        <v>238</v>
      </c>
      <c r="B47" t="s">
        <v>7</v>
      </c>
      <c r="C47" s="25">
        <v>0.93333333333333324</v>
      </c>
      <c r="D47" s="25">
        <v>0.91666666666666652</v>
      </c>
      <c r="E47" s="25">
        <v>0.8666666666666667</v>
      </c>
      <c r="F47" s="25">
        <v>1.0451257941598018</v>
      </c>
    </row>
    <row r="48" spans="1:6" x14ac:dyDescent="0.25">
      <c r="A48" t="s">
        <v>239</v>
      </c>
      <c r="B48" t="s">
        <v>7</v>
      </c>
      <c r="C48" s="25">
        <v>1.1800000000000002</v>
      </c>
      <c r="D48" s="25">
        <v>0.54</v>
      </c>
      <c r="E48" s="25">
        <v>0.8</v>
      </c>
      <c r="F48" s="25">
        <v>1.546012316400019</v>
      </c>
    </row>
    <row r="49" spans="1:6" x14ac:dyDescent="0.25">
      <c r="A49" t="s">
        <v>240</v>
      </c>
      <c r="B49" t="s">
        <v>7</v>
      </c>
      <c r="C49" s="25">
        <v>0.95</v>
      </c>
      <c r="D49" s="25">
        <v>0.91666666666666652</v>
      </c>
      <c r="E49" s="25">
        <v>0.93333333333333324</v>
      </c>
      <c r="F49" s="25">
        <v>1.018618550861305</v>
      </c>
    </row>
    <row r="50" spans="1:6" x14ac:dyDescent="0.25">
      <c r="A50" t="s">
        <v>241</v>
      </c>
      <c r="B50" t="s">
        <v>1</v>
      </c>
      <c r="C50" s="25">
        <v>1</v>
      </c>
      <c r="D50" s="25">
        <v>1</v>
      </c>
      <c r="E50" s="25">
        <v>1</v>
      </c>
      <c r="F50" s="25">
        <v>0.57517872600129838</v>
      </c>
    </row>
    <row r="51" spans="1:6" x14ac:dyDescent="0.25">
      <c r="A51" t="s">
        <v>242</v>
      </c>
      <c r="B51" t="s">
        <v>1</v>
      </c>
      <c r="C51" s="25">
        <v>1.2</v>
      </c>
      <c r="D51" s="25">
        <v>0.2</v>
      </c>
      <c r="E51" s="25">
        <v>1</v>
      </c>
      <c r="F51" s="25">
        <v>1.0792730478309671</v>
      </c>
    </row>
    <row r="52" spans="1:6" x14ac:dyDescent="0.25">
      <c r="A52" t="s">
        <v>243</v>
      </c>
      <c r="B52" t="s">
        <v>7</v>
      </c>
      <c r="C52" s="25">
        <v>1.0285714285714287</v>
      </c>
      <c r="D52" s="25">
        <v>1</v>
      </c>
      <c r="E52" s="25">
        <v>1</v>
      </c>
      <c r="F52" s="25">
        <v>0.92745326398960359</v>
      </c>
    </row>
    <row r="53" spans="1:6" x14ac:dyDescent="0.25">
      <c r="A53" t="s">
        <v>244</v>
      </c>
      <c r="B53" t="s">
        <v>7</v>
      </c>
      <c r="C53" s="25">
        <v>0.8999999999999998</v>
      </c>
      <c r="D53" s="25">
        <v>1.2</v>
      </c>
      <c r="E53" s="25">
        <v>1.0666666666666669</v>
      </c>
      <c r="F53" s="25">
        <v>0.80789625888550276</v>
      </c>
    </row>
    <row r="54" spans="1:6" x14ac:dyDescent="0.25">
      <c r="A54" t="s">
        <v>245</v>
      </c>
      <c r="B54" t="s">
        <v>1</v>
      </c>
      <c r="C54" s="25">
        <v>1.2</v>
      </c>
      <c r="D54" s="25">
        <v>1.1000000000000001</v>
      </c>
      <c r="E54" s="25">
        <v>1</v>
      </c>
      <c r="F54" s="25">
        <v>0.82304161884178662</v>
      </c>
    </row>
    <row r="55" spans="1:6" x14ac:dyDescent="0.25">
      <c r="A55" t="s">
        <v>246</v>
      </c>
      <c r="B55" t="s">
        <v>7</v>
      </c>
      <c r="C55" s="25">
        <v>1.1714285714285717</v>
      </c>
      <c r="D55" s="25">
        <v>0.82857142857142851</v>
      </c>
      <c r="E55" s="25">
        <v>1.5</v>
      </c>
      <c r="F55" s="25">
        <v>0.92086562400013461</v>
      </c>
    </row>
    <row r="56" spans="1:6" x14ac:dyDescent="0.25">
      <c r="A56" t="s">
        <v>247</v>
      </c>
      <c r="B56" t="s">
        <v>1</v>
      </c>
      <c r="C56" s="25">
        <v>1.2</v>
      </c>
      <c r="D56" s="25">
        <v>1</v>
      </c>
      <c r="E56" s="25">
        <v>1.2</v>
      </c>
      <c r="F56" s="25">
        <v>0.98925228761674056</v>
      </c>
    </row>
    <row r="57" spans="1:6" x14ac:dyDescent="0.25">
      <c r="A57" t="s">
        <v>248</v>
      </c>
      <c r="B57" t="s">
        <v>7</v>
      </c>
      <c r="C57" s="25">
        <v>1.2</v>
      </c>
      <c r="D57" s="25">
        <v>1.05</v>
      </c>
      <c r="E57" s="25">
        <v>1</v>
      </c>
      <c r="F57" s="25">
        <v>0.92230538866294909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54B2-6292-4DC2-9C97-7CB759A39E11}">
  <sheetPr codeName="Лист2"/>
  <dimension ref="B2:F11"/>
  <sheetViews>
    <sheetView workbookViewId="0">
      <selection activeCell="F16" sqref="F16"/>
    </sheetView>
  </sheetViews>
  <sheetFormatPr defaultRowHeight="15" x14ac:dyDescent="0.25"/>
  <cols>
    <col min="2" max="2" width="23.7109375" customWidth="1"/>
    <col min="3" max="3" width="12.85546875" customWidth="1"/>
    <col min="5" max="5" width="9.5703125" customWidth="1"/>
    <col min="6" max="6" width="11.140625" customWidth="1"/>
  </cols>
  <sheetData>
    <row r="2" spans="2:6" x14ac:dyDescent="0.25">
      <c r="B2" t="s">
        <v>21</v>
      </c>
      <c r="C2" s="4" t="s">
        <v>17</v>
      </c>
      <c r="D2" s="3" t="s">
        <v>18</v>
      </c>
      <c r="E2" s="3" t="s">
        <v>19</v>
      </c>
      <c r="F2" s="6" t="s">
        <v>20</v>
      </c>
    </row>
    <row r="3" spans="2:6" x14ac:dyDescent="0.25">
      <c r="B3" t="str">
        <f>IF(ИТОГ!$A7="","",ИТОГ!$A7)</f>
        <v>Приволжский ФО</v>
      </c>
      <c r="C3" s="25">
        <f>IF($B3="","",VLOOKUP($B3,ИТОГ!$A$6:$F$13,MATCH(ВСП!C$2,ИТОГ!$A$6:$F$6,0),0))</f>
        <v>1.0738362014046088</v>
      </c>
      <c r="D3" s="25">
        <f>IF($B3="","",VLOOKUP($B3,ИТОГ!$A$6:$F$13,MATCH(ВСП!D$2,ИТОГ!$A$6:$F$6,0),0))</f>
        <v>0.95208333333333339</v>
      </c>
      <c r="E3" s="25">
        <f>IF($B3="","",VLOOKUP($B3,ИТОГ!$A$6:$F$13,MATCH(ВСП!E$2,ИТОГ!$A$6:$F$6,0),0))</f>
        <v>1.2516666666666667</v>
      </c>
      <c r="F3" s="25">
        <f>IF($B3="","",VLOOKUP($B3,ИТОГ!$A$6:$F$13,MATCH(ВСП!F$2,ИТОГ!$A$6:$F$6,0),0))</f>
        <v>0.94166666666666665</v>
      </c>
    </row>
    <row r="4" spans="2:6" x14ac:dyDescent="0.25">
      <c r="B4" t="str">
        <f>IF(ИТОГ!$A8="","",ИТОГ!$A8)</f>
        <v>Уральский ФО</v>
      </c>
      <c r="C4" s="25">
        <f>IF($B4="","",VLOOKUP($B4,ИТОГ!$A$6:$F$13,MATCH(ВСП!C$2,ИТОГ!$A$6:$F$6,0),0))</f>
        <v>1.1262841340979959</v>
      </c>
      <c r="D4" s="25">
        <f>IF($B4="","",VLOOKUP($B4,ИТОГ!$A$6:$F$13,MATCH(ВСП!D$2,ИТОГ!$A$6:$F$6,0),0))</f>
        <v>1.1279166666666667</v>
      </c>
      <c r="E4" s="25">
        <f>IF($B4="","",VLOOKUP($B4,ИТОГ!$A$6:$F$13,MATCH(ВСП!E$2,ИТОГ!$A$6:$F$6,0),0))</f>
        <v>0.97250000000000003</v>
      </c>
      <c r="F4" s="25">
        <f>IF($B4="","",VLOOKUP($B4,ИТОГ!$A$6:$F$13,MATCH(ВСП!F$2,ИТОГ!$A$6:$F$6,0),0))</f>
        <v>0.87916666666666665</v>
      </c>
    </row>
    <row r="5" spans="2:6" x14ac:dyDescent="0.25">
      <c r="B5" t="str">
        <f>IF(ИТОГ!$A9="","",ИТОГ!$A9)</f>
        <v>Северо-Западный ФО</v>
      </c>
      <c r="C5" s="25">
        <f>IF($B5="","",VLOOKUP($B5,ИТОГ!$A$6:$F$13,MATCH(ВСП!C$2,ИТОГ!$A$6:$F$6,0),0))</f>
        <v>0.92413488511117048</v>
      </c>
      <c r="D5" s="25">
        <f>IF($B5="","",VLOOKUP($B5,ИТОГ!$A$6:$F$13,MATCH(ВСП!D$2,ИТОГ!$A$6:$F$6,0),0))</f>
        <v>1.2</v>
      </c>
      <c r="E5" s="25">
        <f>IF($B5="","",VLOOKUP($B5,ИТОГ!$A$6:$F$13,MATCH(ВСП!E$2,ИТОГ!$A$6:$F$6,0),0))</f>
        <v>1.1343749999999999</v>
      </c>
      <c r="F5" s="25">
        <f>IF($B5="","",VLOOKUP($B5,ИТОГ!$A$6:$F$13,MATCH(ВСП!F$2,ИТОГ!$A$6:$F$6,0),0))</f>
        <v>0.87499999999999989</v>
      </c>
    </row>
    <row r="6" spans="2:6" x14ac:dyDescent="0.25">
      <c r="B6" t="str">
        <f>IF(ИТОГ!$A10="","",ИТОГ!$A10)</f>
        <v>Сибирский ФО</v>
      </c>
      <c r="C6" s="25">
        <f>IF($B6="","",VLOOKUP($B6,ИТОГ!$A$6:$F$13,MATCH(ВСП!C$2,ИТОГ!$A$6:$F$6,0),0))</f>
        <v>1.0776989668928618</v>
      </c>
      <c r="D6" s="25">
        <f>IF($B6="","",VLOOKUP($B6,ИТОГ!$A$6:$F$13,MATCH(ВСП!D$2,ИТОГ!$A$6:$F$6,0),0))</f>
        <v>1.1047321428571431</v>
      </c>
      <c r="E6" s="25">
        <f>IF($B6="","",VLOOKUP($B6,ИТОГ!$A$6:$F$13,MATCH(ВСП!E$2,ИТОГ!$A$6:$F$6,0),0))</f>
        <v>0.995029761904762</v>
      </c>
      <c r="F6" s="25">
        <f>IF($B6="","",VLOOKUP($B6,ИТОГ!$A$6:$F$13,MATCH(ВСП!F$2,ИТОГ!$A$6:$F$6,0),0))</f>
        <v>1.1729166666666666</v>
      </c>
    </row>
    <row r="7" spans="2:6" x14ac:dyDescent="0.25">
      <c r="B7" t="str">
        <f>IF(ИТОГ!$A11="","",ИТОГ!$A11)</f>
        <v>Южный + Кавказский ФО</v>
      </c>
      <c r="C7" s="25">
        <f>IF($B7="","",VLOOKUP($B7,ИТОГ!$A$6:$F$13,MATCH(ВСП!C$2,ИТОГ!$A$6:$F$6,0),0))</f>
        <v>0.89230753706483057</v>
      </c>
      <c r="D7" s="25">
        <f>IF($B7="","",VLOOKUP($B7,ИТОГ!$A$6:$F$13,MATCH(ВСП!D$2,ИТОГ!$A$6:$F$6,0),0))</f>
        <v>1.1249999999999998</v>
      </c>
      <c r="E7" s="25">
        <f>IF($B7="","",VLOOKUP($B7,ИТОГ!$A$6:$F$13,MATCH(ВСП!E$2,ИТОГ!$A$6:$F$6,0),0))</f>
        <v>0.33750000000000002</v>
      </c>
      <c r="F7" s="25">
        <f>IF($B7="","",VLOOKUP($B7,ИТОГ!$A$6:$F$13,MATCH(ВСП!F$2,ИТОГ!$A$6:$F$6,0),0))</f>
        <v>0.85</v>
      </c>
    </row>
    <row r="8" spans="2:6" x14ac:dyDescent="0.25">
      <c r="B8" t="str">
        <f>IF(ИТОГ!$A12="","",ИТОГ!$A12)</f>
        <v>ЕАЭС</v>
      </c>
      <c r="C8" s="25">
        <f>IF($B8="","",VLOOKUP($B8,ИТОГ!$A$6:$F$13,MATCH(ВСП!C$2,ИТОГ!$A$6:$F$6,0),0))</f>
        <v>1.0584964485423389</v>
      </c>
      <c r="D8" s="25">
        <f>IF($B8="","",VLOOKUP($B8,ИТОГ!$A$6:$F$13,MATCH(ВСП!D$2,ИТОГ!$A$6:$F$6,0),0))</f>
        <v>1.0625</v>
      </c>
      <c r="E8" s="25">
        <f>IF($B8="","",VLOOKUP($B8,ИТОГ!$A$6:$F$13,MATCH(ВСП!E$2,ИТОГ!$A$6:$F$6,0),0))</f>
        <v>0.9375</v>
      </c>
      <c r="F8" s="25">
        <f>IF($B8="","",VLOOKUP($B8,ИТОГ!$A$6:$F$13,MATCH(ВСП!F$2,ИТОГ!$A$6:$F$6,0),0))</f>
        <v>1.0750000000000002</v>
      </c>
    </row>
    <row r="9" spans="2:6" x14ac:dyDescent="0.25">
      <c r="B9" t="str">
        <f>IF(ИТОГ!$A13="","",ИТОГ!$A13)</f>
        <v>Центральный ФО</v>
      </c>
      <c r="C9" s="25">
        <f>IF($B9="","",VLOOKUP($B9,ИТОГ!$A$6:$F$13,MATCH(ВСП!C$2,ИТОГ!$A$6:$F$6,0),0))</f>
        <v>1.0160291389607667</v>
      </c>
      <c r="D9" s="25">
        <f>IF($B9="","",VLOOKUP($B9,ИТОГ!$A$6:$F$13,MATCH(ВСП!D$2,ИТОГ!$A$6:$F$6,0),0))</f>
        <v>0.76877976190476183</v>
      </c>
      <c r="E9" s="25">
        <f>IF($B9="","",VLOOKUP($B9,ИТОГ!$A$6:$F$13,MATCH(ВСП!E$2,ИТОГ!$A$6:$F$6,0),0))</f>
        <v>0.8620833333333332</v>
      </c>
      <c r="F9" s="25">
        <f>IF($B9="","",VLOOKUP($B9,ИТОГ!$A$6:$F$13,MATCH(ВСП!F$2,ИТОГ!$A$6:$F$6,0),0))</f>
        <v>0.83750000000000002</v>
      </c>
    </row>
    <row r="10" spans="2:6" x14ac:dyDescent="0.25">
      <c r="B10" t="str">
        <f>IF(ИТОГ!$A14="","",ИТОГ!$A14)</f>
        <v/>
      </c>
      <c r="C10" t="str">
        <f>IF($B10="","",VLOOKUP($B10,ИТОГ!$A$6:$F$13,MATCH(ВСП!C$2,ИТОГ!$A$6:$F$6,0),0))</f>
        <v/>
      </c>
      <c r="D10" t="str">
        <f>IF($B10="","",VLOOKUP($B10,ИТОГ!$A$6:$F$13,MATCH(ВСП!D$2,ИТОГ!$A$6:$F$6,0),0))</f>
        <v/>
      </c>
      <c r="E10" t="str">
        <f>IF($B10="","",VLOOKUP($B10,ИТОГ!$A$6:$F$13,MATCH(ВСП!E$2,ИТОГ!$A$6:$F$6,0),0))</f>
        <v/>
      </c>
      <c r="F10" t="str">
        <f>IF($B10="","",VLOOKUP($B10,ИТОГ!$A$6:$F$13,MATCH(ВСП!F$2,ИТОГ!$A$6:$F$6,0),0))</f>
        <v/>
      </c>
    </row>
    <row r="11" spans="2:6" x14ac:dyDescent="0.25">
      <c r="B11" t="str">
        <f>IF(ИТОГ!$A15="","",ИТОГ!$A15)</f>
        <v/>
      </c>
      <c r="C11" t="str">
        <f>IF($B11="","",VLOOKUP($B11,ИТОГ!$A$6:$F$13,MATCH(ВСП!C$2,ИТОГ!$A$6:$F$6,0),0))</f>
        <v/>
      </c>
      <c r="D11" t="str">
        <f>IF($B11="","",VLOOKUP($B11,ИТОГ!$A$6:$F$13,MATCH(ВСП!D$2,ИТОГ!$A$6:$F$6,0),0))</f>
        <v/>
      </c>
      <c r="E11" t="str">
        <f>IF($B11="","",VLOOKUP($B11,ИТОГ!$A$6:$F$13,MATCH(ВСП!E$2,ИТОГ!$A$6:$F$6,0),0))</f>
        <v/>
      </c>
      <c r="F11" t="str">
        <f>IF($B11="","",VLOOKUP($B11,ИТОГ!$A$6:$F$13,MATCH(ВСП!F$2,ИТОГ!$A$6:$F$6,0),0))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5DBC-D842-4533-BDC9-BEE645412B6D}">
  <sheetPr codeName="Лист3"/>
  <dimension ref="A1:H315"/>
  <sheetViews>
    <sheetView workbookViewId="0"/>
  </sheetViews>
  <sheetFormatPr defaultRowHeight="15" x14ac:dyDescent="0.25"/>
  <cols>
    <col min="1" max="1" width="20.42578125" bestFit="1" customWidth="1"/>
    <col min="2" max="2" width="23.7109375" bestFit="1" customWidth="1"/>
    <col min="3" max="3" width="22.5703125" bestFit="1" customWidth="1"/>
    <col min="4" max="4" width="24.85546875" bestFit="1" customWidth="1"/>
    <col min="5" max="5" width="18.28515625" bestFit="1" customWidth="1"/>
    <col min="6" max="8" width="12" bestFit="1" customWidth="1"/>
  </cols>
  <sheetData>
    <row r="1" spans="1:8" x14ac:dyDescent="0.25">
      <c r="A1" t="s">
        <v>51</v>
      </c>
      <c r="B1" t="s">
        <v>0</v>
      </c>
      <c r="C1" t="s">
        <v>15</v>
      </c>
      <c r="D1" t="s">
        <v>16</v>
      </c>
      <c r="E1" t="s">
        <v>61</v>
      </c>
      <c r="F1" t="s">
        <v>18</v>
      </c>
      <c r="G1" t="s">
        <v>19</v>
      </c>
      <c r="H1" t="s">
        <v>20</v>
      </c>
    </row>
    <row r="2" spans="1:8" x14ac:dyDescent="0.25">
      <c r="A2" t="s">
        <v>184</v>
      </c>
      <c r="B2" t="s">
        <v>3</v>
      </c>
      <c r="C2" t="s">
        <v>3</v>
      </c>
      <c r="D2" t="s">
        <v>62</v>
      </c>
      <c r="E2" t="s">
        <v>3</v>
      </c>
      <c r="F2">
        <v>0.96845238095238095</v>
      </c>
      <c r="H2">
        <v>0.81904761904761902</v>
      </c>
    </row>
    <row r="3" spans="1:8" x14ac:dyDescent="0.25">
      <c r="A3" t="s">
        <v>184</v>
      </c>
      <c r="B3" t="s">
        <v>38</v>
      </c>
      <c r="C3" t="s">
        <v>36</v>
      </c>
      <c r="D3" t="s">
        <v>1</v>
      </c>
      <c r="E3" t="s">
        <v>63</v>
      </c>
      <c r="F3">
        <v>1.2</v>
      </c>
      <c r="G3">
        <v>0.97499999999999998</v>
      </c>
      <c r="H3">
        <v>0.8</v>
      </c>
    </row>
    <row r="4" spans="1:8" x14ac:dyDescent="0.25">
      <c r="A4" t="s">
        <v>184</v>
      </c>
      <c r="B4" t="s">
        <v>64</v>
      </c>
      <c r="C4" t="s">
        <v>65</v>
      </c>
      <c r="D4" t="s">
        <v>66</v>
      </c>
      <c r="E4" t="s">
        <v>64</v>
      </c>
      <c r="F4">
        <v>1.2</v>
      </c>
      <c r="G4">
        <v>0.5</v>
      </c>
    </row>
    <row r="5" spans="1:8" x14ac:dyDescent="0.25">
      <c r="A5" t="s">
        <v>184</v>
      </c>
      <c r="B5" t="s">
        <v>67</v>
      </c>
      <c r="C5" t="s">
        <v>68</v>
      </c>
      <c r="D5" t="s">
        <v>66</v>
      </c>
      <c r="E5" t="s">
        <v>67</v>
      </c>
      <c r="F5">
        <v>1.2</v>
      </c>
      <c r="G5">
        <v>1.4</v>
      </c>
    </row>
    <row r="6" spans="1:8" x14ac:dyDescent="0.25">
      <c r="A6" t="s">
        <v>184</v>
      </c>
      <c r="B6" t="s">
        <v>69</v>
      </c>
      <c r="C6" t="s">
        <v>70</v>
      </c>
      <c r="D6" t="s">
        <v>66</v>
      </c>
      <c r="E6" t="s">
        <v>69</v>
      </c>
      <c r="F6">
        <v>1.2</v>
      </c>
      <c r="G6">
        <v>1</v>
      </c>
    </row>
    <row r="7" spans="1:8" x14ac:dyDescent="0.25">
      <c r="A7" t="s">
        <v>184</v>
      </c>
      <c r="B7" t="s">
        <v>71</v>
      </c>
      <c r="C7" t="s">
        <v>72</v>
      </c>
      <c r="D7" t="s">
        <v>73</v>
      </c>
      <c r="E7" t="s">
        <v>71</v>
      </c>
      <c r="G7">
        <v>1</v>
      </c>
      <c r="H7">
        <v>0.8</v>
      </c>
    </row>
    <row r="8" spans="1:8" x14ac:dyDescent="0.25">
      <c r="A8" t="s">
        <v>184</v>
      </c>
      <c r="B8" t="s">
        <v>2</v>
      </c>
      <c r="C8" t="s">
        <v>5</v>
      </c>
      <c r="D8" t="s">
        <v>1</v>
      </c>
      <c r="E8" t="s">
        <v>2</v>
      </c>
      <c r="F8">
        <v>0.75</v>
      </c>
      <c r="G8">
        <v>1</v>
      </c>
      <c r="H8">
        <v>1.4</v>
      </c>
    </row>
    <row r="9" spans="1:8" x14ac:dyDescent="0.25">
      <c r="A9" t="s">
        <v>184</v>
      </c>
      <c r="B9" t="s">
        <v>74</v>
      </c>
      <c r="C9" t="s">
        <v>75</v>
      </c>
      <c r="D9" t="s">
        <v>66</v>
      </c>
      <c r="E9" t="s">
        <v>74</v>
      </c>
      <c r="F9">
        <v>1</v>
      </c>
      <c r="G9">
        <v>1</v>
      </c>
    </row>
    <row r="10" spans="1:8" x14ac:dyDescent="0.25">
      <c r="A10" t="s">
        <v>184</v>
      </c>
      <c r="B10" t="s">
        <v>76</v>
      </c>
      <c r="C10" t="s">
        <v>77</v>
      </c>
      <c r="D10" t="s">
        <v>78</v>
      </c>
      <c r="E10" t="s">
        <v>76</v>
      </c>
      <c r="F10">
        <v>0.5</v>
      </c>
      <c r="G10">
        <v>1</v>
      </c>
      <c r="H10">
        <v>1.4</v>
      </c>
    </row>
    <row r="11" spans="1:8" x14ac:dyDescent="0.25">
      <c r="A11" t="s">
        <v>184</v>
      </c>
      <c r="B11" t="s">
        <v>4</v>
      </c>
      <c r="C11" t="s">
        <v>37</v>
      </c>
      <c r="D11" t="s">
        <v>1</v>
      </c>
      <c r="E11" t="s">
        <v>79</v>
      </c>
      <c r="F11">
        <v>1</v>
      </c>
      <c r="G11">
        <v>0.2</v>
      </c>
      <c r="H11">
        <v>0.39999999999999991</v>
      </c>
    </row>
    <row r="12" spans="1:8" x14ac:dyDescent="0.25">
      <c r="A12" t="s">
        <v>184</v>
      </c>
      <c r="B12" t="s">
        <v>80</v>
      </c>
      <c r="C12" t="s">
        <v>81</v>
      </c>
      <c r="D12" t="s">
        <v>66</v>
      </c>
      <c r="E12" t="s">
        <v>80</v>
      </c>
      <c r="F12">
        <v>1</v>
      </c>
      <c r="G12">
        <v>0.2</v>
      </c>
    </row>
    <row r="13" spans="1:8" x14ac:dyDescent="0.25">
      <c r="A13" t="s">
        <v>184</v>
      </c>
      <c r="B13" t="s">
        <v>6</v>
      </c>
      <c r="C13" t="s">
        <v>11</v>
      </c>
      <c r="D13" t="s">
        <v>7</v>
      </c>
      <c r="E13" t="s">
        <v>82</v>
      </c>
      <c r="F13">
        <v>1.1333333333333335</v>
      </c>
      <c r="G13">
        <v>1.2</v>
      </c>
      <c r="H13">
        <v>0.8</v>
      </c>
    </row>
    <row r="14" spans="1:8" x14ac:dyDescent="0.25">
      <c r="A14" t="s">
        <v>184</v>
      </c>
      <c r="B14" t="s">
        <v>83</v>
      </c>
      <c r="C14" t="s">
        <v>84</v>
      </c>
      <c r="D14" t="s">
        <v>66</v>
      </c>
      <c r="E14" t="s">
        <v>83</v>
      </c>
      <c r="F14">
        <v>1.2</v>
      </c>
      <c r="G14">
        <v>1.4</v>
      </c>
    </row>
    <row r="15" spans="1:8" x14ac:dyDescent="0.25">
      <c r="A15" t="s">
        <v>184</v>
      </c>
      <c r="B15" t="s">
        <v>85</v>
      </c>
      <c r="C15" t="s">
        <v>86</v>
      </c>
      <c r="D15" t="s">
        <v>66</v>
      </c>
      <c r="E15" t="s">
        <v>85</v>
      </c>
      <c r="F15">
        <v>1.2</v>
      </c>
      <c r="G15">
        <v>1.4</v>
      </c>
    </row>
    <row r="16" spans="1:8" x14ac:dyDescent="0.25">
      <c r="A16" t="s">
        <v>184</v>
      </c>
      <c r="B16" t="s">
        <v>87</v>
      </c>
      <c r="C16" t="s">
        <v>88</v>
      </c>
      <c r="D16" t="s">
        <v>66</v>
      </c>
      <c r="E16" t="s">
        <v>87</v>
      </c>
      <c r="F16">
        <v>1</v>
      </c>
      <c r="G16">
        <v>1.4</v>
      </c>
    </row>
    <row r="17" spans="1:8" x14ac:dyDescent="0.25">
      <c r="A17" t="s">
        <v>184</v>
      </c>
      <c r="B17" t="s">
        <v>89</v>
      </c>
      <c r="C17" t="s">
        <v>90</v>
      </c>
      <c r="D17" t="s">
        <v>73</v>
      </c>
      <c r="E17" t="s">
        <v>89</v>
      </c>
      <c r="G17">
        <v>1</v>
      </c>
      <c r="H17">
        <v>0.6</v>
      </c>
    </row>
    <row r="18" spans="1:8" x14ac:dyDescent="0.25">
      <c r="A18" t="s">
        <v>184</v>
      </c>
      <c r="B18" t="s">
        <v>91</v>
      </c>
      <c r="C18" t="s">
        <v>92</v>
      </c>
      <c r="D18" t="s">
        <v>73</v>
      </c>
      <c r="E18" t="s">
        <v>91</v>
      </c>
      <c r="G18">
        <v>1</v>
      </c>
      <c r="H18">
        <v>1.2</v>
      </c>
    </row>
    <row r="19" spans="1:8" x14ac:dyDescent="0.25">
      <c r="A19" t="s">
        <v>184</v>
      </c>
      <c r="B19" t="s">
        <v>93</v>
      </c>
      <c r="C19" t="s">
        <v>94</v>
      </c>
      <c r="D19" t="s">
        <v>73</v>
      </c>
      <c r="E19" t="s">
        <v>93</v>
      </c>
      <c r="G19">
        <v>1</v>
      </c>
      <c r="H19">
        <v>0.6</v>
      </c>
    </row>
    <row r="20" spans="1:8" x14ac:dyDescent="0.25">
      <c r="A20" t="s">
        <v>184</v>
      </c>
      <c r="B20" t="s">
        <v>8</v>
      </c>
      <c r="C20" t="s">
        <v>12</v>
      </c>
      <c r="D20" t="s">
        <v>7</v>
      </c>
      <c r="E20" t="s">
        <v>95</v>
      </c>
      <c r="F20">
        <v>0.9125000000000002</v>
      </c>
      <c r="G20">
        <v>1.175</v>
      </c>
      <c r="H20">
        <v>0.7</v>
      </c>
    </row>
    <row r="21" spans="1:8" x14ac:dyDescent="0.25">
      <c r="A21" t="s">
        <v>184</v>
      </c>
      <c r="B21" t="s">
        <v>96</v>
      </c>
      <c r="C21" t="s">
        <v>97</v>
      </c>
      <c r="D21" t="s">
        <v>66</v>
      </c>
      <c r="E21" t="s">
        <v>96</v>
      </c>
      <c r="F21">
        <v>0.2</v>
      </c>
      <c r="G21">
        <v>1.2</v>
      </c>
    </row>
    <row r="22" spans="1:8" x14ac:dyDescent="0.25">
      <c r="A22" t="s">
        <v>184</v>
      </c>
      <c r="B22" t="s">
        <v>98</v>
      </c>
      <c r="C22" t="s">
        <v>99</v>
      </c>
      <c r="D22" t="s">
        <v>66</v>
      </c>
      <c r="E22" t="s">
        <v>98</v>
      </c>
      <c r="F22">
        <v>1.2</v>
      </c>
      <c r="G22">
        <v>1</v>
      </c>
    </row>
    <row r="23" spans="1:8" x14ac:dyDescent="0.25">
      <c r="A23" t="s">
        <v>184</v>
      </c>
      <c r="B23" t="s">
        <v>100</v>
      </c>
      <c r="C23" t="s">
        <v>101</v>
      </c>
      <c r="D23" t="s">
        <v>66</v>
      </c>
      <c r="E23" t="s">
        <v>100</v>
      </c>
      <c r="F23">
        <v>1.2</v>
      </c>
      <c r="G23">
        <v>1.4</v>
      </c>
    </row>
    <row r="24" spans="1:8" x14ac:dyDescent="0.25">
      <c r="A24" t="s">
        <v>184</v>
      </c>
      <c r="B24" t="s">
        <v>102</v>
      </c>
      <c r="C24" t="s">
        <v>103</v>
      </c>
      <c r="D24" t="s">
        <v>66</v>
      </c>
      <c r="E24" t="s">
        <v>102</v>
      </c>
      <c r="F24">
        <v>1.2</v>
      </c>
      <c r="G24">
        <v>1</v>
      </c>
    </row>
    <row r="25" spans="1:8" x14ac:dyDescent="0.25">
      <c r="A25" t="s">
        <v>184</v>
      </c>
      <c r="B25" t="s">
        <v>104</v>
      </c>
      <c r="C25" t="s">
        <v>105</v>
      </c>
      <c r="D25" t="s">
        <v>66</v>
      </c>
      <c r="E25" t="s">
        <v>104</v>
      </c>
      <c r="F25">
        <v>1.1000000000000001</v>
      </c>
      <c r="G25">
        <v>1.4</v>
      </c>
    </row>
    <row r="26" spans="1:8" x14ac:dyDescent="0.25">
      <c r="A26" t="s">
        <v>184</v>
      </c>
      <c r="B26" t="s">
        <v>106</v>
      </c>
      <c r="C26" t="s">
        <v>107</v>
      </c>
      <c r="D26" t="s">
        <v>73</v>
      </c>
      <c r="E26" t="s">
        <v>106</v>
      </c>
      <c r="F26">
        <v>1.2</v>
      </c>
      <c r="G26">
        <v>1</v>
      </c>
      <c r="H26">
        <v>0.6</v>
      </c>
    </row>
    <row r="27" spans="1:8" x14ac:dyDescent="0.25">
      <c r="A27" t="s">
        <v>184</v>
      </c>
      <c r="B27" t="s">
        <v>108</v>
      </c>
      <c r="C27" t="s">
        <v>109</v>
      </c>
      <c r="D27" t="s">
        <v>66</v>
      </c>
      <c r="E27" t="s">
        <v>108</v>
      </c>
      <c r="F27">
        <v>0.2</v>
      </c>
      <c r="G27">
        <v>1</v>
      </c>
    </row>
    <row r="28" spans="1:8" x14ac:dyDescent="0.25">
      <c r="A28" t="s">
        <v>184</v>
      </c>
      <c r="B28" t="s">
        <v>110</v>
      </c>
      <c r="C28" t="s">
        <v>111</v>
      </c>
      <c r="D28" t="s">
        <v>73</v>
      </c>
      <c r="E28" t="s">
        <v>110</v>
      </c>
      <c r="G28">
        <v>1.4</v>
      </c>
      <c r="H28">
        <v>0.8</v>
      </c>
    </row>
    <row r="29" spans="1:8" x14ac:dyDescent="0.25">
      <c r="A29" t="s">
        <v>184</v>
      </c>
      <c r="B29" t="s">
        <v>9</v>
      </c>
      <c r="C29" t="s">
        <v>13</v>
      </c>
      <c r="D29" t="s">
        <v>7</v>
      </c>
      <c r="E29" t="s">
        <v>112</v>
      </c>
      <c r="F29">
        <v>1</v>
      </c>
      <c r="G29">
        <v>0.97499999999999998</v>
      </c>
      <c r="H29">
        <v>0.7</v>
      </c>
    </row>
    <row r="30" spans="1:8" x14ac:dyDescent="0.25">
      <c r="A30" t="s">
        <v>184</v>
      </c>
      <c r="B30" t="s">
        <v>113</v>
      </c>
      <c r="C30" t="s">
        <v>114</v>
      </c>
      <c r="D30" t="s">
        <v>66</v>
      </c>
      <c r="E30" t="s">
        <v>113</v>
      </c>
      <c r="F30">
        <v>1.1000000000000001</v>
      </c>
      <c r="G30">
        <v>1.4</v>
      </c>
    </row>
    <row r="31" spans="1:8" x14ac:dyDescent="0.25">
      <c r="A31" t="s">
        <v>184</v>
      </c>
      <c r="B31" t="s">
        <v>115</v>
      </c>
      <c r="C31" t="s">
        <v>116</v>
      </c>
      <c r="D31" t="s">
        <v>66</v>
      </c>
      <c r="E31" t="s">
        <v>115</v>
      </c>
      <c r="F31">
        <v>1</v>
      </c>
      <c r="G31">
        <v>1</v>
      </c>
    </row>
    <row r="32" spans="1:8" x14ac:dyDescent="0.25">
      <c r="A32" t="s">
        <v>184</v>
      </c>
      <c r="B32" t="s">
        <v>117</v>
      </c>
      <c r="C32" t="s">
        <v>118</v>
      </c>
      <c r="D32" t="s">
        <v>66</v>
      </c>
      <c r="E32" t="s">
        <v>117</v>
      </c>
      <c r="F32">
        <v>1.2</v>
      </c>
      <c r="G32">
        <v>1</v>
      </c>
    </row>
    <row r="33" spans="1:8" x14ac:dyDescent="0.25">
      <c r="A33" t="s">
        <v>184</v>
      </c>
      <c r="B33" t="s">
        <v>119</v>
      </c>
      <c r="C33" t="s">
        <v>120</v>
      </c>
      <c r="D33" t="s">
        <v>73</v>
      </c>
      <c r="E33" t="s">
        <v>119</v>
      </c>
      <c r="G33">
        <v>0.5</v>
      </c>
      <c r="H33">
        <v>1</v>
      </c>
    </row>
    <row r="34" spans="1:8" x14ac:dyDescent="0.25">
      <c r="A34" t="s">
        <v>184</v>
      </c>
      <c r="B34" t="s">
        <v>121</v>
      </c>
      <c r="C34" t="s">
        <v>114</v>
      </c>
      <c r="D34" t="s">
        <v>73</v>
      </c>
      <c r="E34" t="s">
        <v>122</v>
      </c>
      <c r="G34">
        <v>0.2</v>
      </c>
      <c r="H34">
        <v>0.39999999999999991</v>
      </c>
    </row>
    <row r="35" spans="1:8" x14ac:dyDescent="0.25">
      <c r="A35" t="s">
        <v>184</v>
      </c>
      <c r="B35" t="s">
        <v>10</v>
      </c>
      <c r="C35" t="s">
        <v>35</v>
      </c>
      <c r="D35" t="s">
        <v>7</v>
      </c>
      <c r="E35" t="s">
        <v>123</v>
      </c>
      <c r="F35">
        <v>0.78333333333333333</v>
      </c>
      <c r="G35">
        <v>0.8666666666666667</v>
      </c>
      <c r="H35">
        <v>0.93333333333333324</v>
      </c>
    </row>
    <row r="36" spans="1:8" x14ac:dyDescent="0.25">
      <c r="A36" t="s">
        <v>184</v>
      </c>
      <c r="B36" t="s">
        <v>124</v>
      </c>
      <c r="C36" t="s">
        <v>125</v>
      </c>
      <c r="D36" t="s">
        <v>66</v>
      </c>
      <c r="E36" t="s">
        <v>124</v>
      </c>
      <c r="F36">
        <v>1</v>
      </c>
      <c r="G36">
        <v>1</v>
      </c>
    </row>
    <row r="37" spans="1:8" x14ac:dyDescent="0.25">
      <c r="A37" t="s">
        <v>184</v>
      </c>
      <c r="B37" t="s">
        <v>126</v>
      </c>
      <c r="C37" t="s">
        <v>127</v>
      </c>
      <c r="D37" t="s">
        <v>66</v>
      </c>
      <c r="E37" t="s">
        <v>128</v>
      </c>
      <c r="F37">
        <v>1</v>
      </c>
      <c r="G37">
        <v>1</v>
      </c>
    </row>
    <row r="38" spans="1:8" x14ac:dyDescent="0.25">
      <c r="A38" t="s">
        <v>184</v>
      </c>
      <c r="B38" t="s">
        <v>129</v>
      </c>
      <c r="C38" t="s">
        <v>125</v>
      </c>
      <c r="D38" t="s">
        <v>73</v>
      </c>
      <c r="E38" t="s">
        <v>129</v>
      </c>
      <c r="F38">
        <v>1</v>
      </c>
      <c r="G38">
        <v>1</v>
      </c>
      <c r="H38">
        <v>1</v>
      </c>
    </row>
    <row r="39" spans="1:8" x14ac:dyDescent="0.25">
      <c r="A39" t="s">
        <v>184</v>
      </c>
      <c r="B39" t="s">
        <v>130</v>
      </c>
      <c r="C39" t="s">
        <v>127</v>
      </c>
      <c r="D39" t="s">
        <v>73</v>
      </c>
      <c r="E39" t="s">
        <v>130</v>
      </c>
      <c r="F39">
        <v>1</v>
      </c>
      <c r="G39">
        <v>1</v>
      </c>
      <c r="H39">
        <v>1</v>
      </c>
    </row>
    <row r="40" spans="1:8" x14ac:dyDescent="0.25">
      <c r="A40" t="s">
        <v>184</v>
      </c>
      <c r="B40" t="s">
        <v>131</v>
      </c>
      <c r="C40" t="s">
        <v>132</v>
      </c>
      <c r="D40" t="s">
        <v>73</v>
      </c>
      <c r="E40" t="s">
        <v>131</v>
      </c>
      <c r="F40">
        <v>0.5</v>
      </c>
      <c r="G40">
        <v>1</v>
      </c>
      <c r="H40">
        <v>0.8</v>
      </c>
    </row>
    <row r="41" spans="1:8" x14ac:dyDescent="0.25">
      <c r="A41" t="s">
        <v>184</v>
      </c>
      <c r="B41" t="s">
        <v>133</v>
      </c>
      <c r="C41" t="s">
        <v>134</v>
      </c>
      <c r="D41" t="s">
        <v>66</v>
      </c>
      <c r="E41" t="s">
        <v>135</v>
      </c>
      <c r="F41">
        <v>0.2</v>
      </c>
      <c r="G41">
        <v>0.2</v>
      </c>
    </row>
    <row r="42" spans="1:8" x14ac:dyDescent="0.25">
      <c r="A42" t="s">
        <v>185</v>
      </c>
      <c r="B42" t="s">
        <v>3</v>
      </c>
      <c r="C42" t="s">
        <v>3</v>
      </c>
      <c r="D42" t="s">
        <v>62</v>
      </c>
      <c r="E42" t="s">
        <v>3</v>
      </c>
      <c r="F42">
        <v>1.0341269841269842</v>
      </c>
      <c r="G42">
        <v>0.82027777777777755</v>
      </c>
      <c r="H42">
        <v>1.2933333333333334</v>
      </c>
    </row>
    <row r="43" spans="1:8" x14ac:dyDescent="0.25">
      <c r="A43" t="s">
        <v>185</v>
      </c>
      <c r="B43" t="s">
        <v>38</v>
      </c>
      <c r="C43" t="s">
        <v>14</v>
      </c>
      <c r="D43" t="s">
        <v>1</v>
      </c>
      <c r="E43" t="s">
        <v>63</v>
      </c>
      <c r="F43">
        <v>1.2</v>
      </c>
      <c r="G43">
        <v>1.25</v>
      </c>
      <c r="H43">
        <v>1.2</v>
      </c>
    </row>
    <row r="44" spans="1:8" x14ac:dyDescent="0.25">
      <c r="A44" t="s">
        <v>185</v>
      </c>
      <c r="B44" t="s">
        <v>64</v>
      </c>
      <c r="C44" t="s">
        <v>65</v>
      </c>
      <c r="D44" t="s">
        <v>66</v>
      </c>
      <c r="E44" t="s">
        <v>64</v>
      </c>
      <c r="F44">
        <v>1.2</v>
      </c>
      <c r="G44">
        <v>1.2</v>
      </c>
      <c r="H44" t="s">
        <v>136</v>
      </c>
    </row>
    <row r="45" spans="1:8" x14ac:dyDescent="0.25">
      <c r="A45" t="s">
        <v>185</v>
      </c>
      <c r="B45" t="s">
        <v>67</v>
      </c>
      <c r="C45" t="s">
        <v>68</v>
      </c>
      <c r="D45" t="s">
        <v>66</v>
      </c>
      <c r="E45" t="s">
        <v>67</v>
      </c>
      <c r="F45">
        <v>1.2</v>
      </c>
      <c r="G45">
        <v>1.4</v>
      </c>
      <c r="H45" t="s">
        <v>136</v>
      </c>
    </row>
    <row r="46" spans="1:8" x14ac:dyDescent="0.25">
      <c r="A46" t="s">
        <v>185</v>
      </c>
      <c r="B46" t="s">
        <v>69</v>
      </c>
      <c r="C46" t="s">
        <v>70</v>
      </c>
      <c r="D46" t="s">
        <v>66</v>
      </c>
      <c r="E46" t="s">
        <v>69</v>
      </c>
      <c r="F46">
        <v>1.2</v>
      </c>
      <c r="G46">
        <v>1</v>
      </c>
      <c r="H46" t="s">
        <v>136</v>
      </c>
    </row>
    <row r="47" spans="1:8" x14ac:dyDescent="0.25">
      <c r="A47" t="s">
        <v>185</v>
      </c>
      <c r="B47" t="s">
        <v>71</v>
      </c>
      <c r="C47" t="s">
        <v>72</v>
      </c>
      <c r="D47" t="s">
        <v>73</v>
      </c>
      <c r="E47" t="s">
        <v>71</v>
      </c>
      <c r="F47">
        <v>1.2</v>
      </c>
      <c r="G47">
        <v>1.4</v>
      </c>
      <c r="H47">
        <v>1.2</v>
      </c>
    </row>
    <row r="48" spans="1:8" x14ac:dyDescent="0.25">
      <c r="A48" t="s">
        <v>185</v>
      </c>
      <c r="B48" t="s">
        <v>2</v>
      </c>
      <c r="C48" t="s">
        <v>3</v>
      </c>
      <c r="D48" t="s">
        <v>1</v>
      </c>
      <c r="E48" t="s">
        <v>2</v>
      </c>
      <c r="F48">
        <v>1.2</v>
      </c>
      <c r="G48">
        <v>0.7</v>
      </c>
      <c r="H48">
        <v>2</v>
      </c>
    </row>
    <row r="49" spans="1:8" x14ac:dyDescent="0.25">
      <c r="A49" t="s">
        <v>185</v>
      </c>
      <c r="B49" t="s">
        <v>74</v>
      </c>
      <c r="C49" t="s">
        <v>75</v>
      </c>
      <c r="D49" t="s">
        <v>66</v>
      </c>
      <c r="E49" t="s">
        <v>74</v>
      </c>
      <c r="F49">
        <v>1.2</v>
      </c>
      <c r="G49">
        <v>1.4</v>
      </c>
      <c r="H49" t="s">
        <v>136</v>
      </c>
    </row>
    <row r="50" spans="1:8" x14ac:dyDescent="0.25">
      <c r="A50" t="s">
        <v>185</v>
      </c>
      <c r="B50" t="s">
        <v>76</v>
      </c>
      <c r="C50" t="s">
        <v>137</v>
      </c>
      <c r="D50" t="s">
        <v>78</v>
      </c>
      <c r="E50" t="s">
        <v>76</v>
      </c>
      <c r="F50">
        <v>1.2</v>
      </c>
      <c r="G50">
        <v>0</v>
      </c>
      <c r="H50">
        <v>2</v>
      </c>
    </row>
    <row r="51" spans="1:8" x14ac:dyDescent="0.25">
      <c r="A51" t="s">
        <v>185</v>
      </c>
      <c r="B51" t="s">
        <v>4</v>
      </c>
      <c r="C51" t="s">
        <v>5</v>
      </c>
      <c r="D51" t="s">
        <v>1</v>
      </c>
      <c r="E51" t="s">
        <v>79</v>
      </c>
      <c r="F51">
        <v>1.2</v>
      </c>
      <c r="G51">
        <v>0.2</v>
      </c>
      <c r="H51" t="s">
        <v>136</v>
      </c>
    </row>
    <row r="52" spans="1:8" x14ac:dyDescent="0.25">
      <c r="A52" t="s">
        <v>185</v>
      </c>
      <c r="B52" t="s">
        <v>138</v>
      </c>
      <c r="C52" t="s">
        <v>139</v>
      </c>
      <c r="D52" t="s">
        <v>66</v>
      </c>
      <c r="E52" t="s">
        <v>138</v>
      </c>
      <c r="F52">
        <v>1.2</v>
      </c>
      <c r="G52">
        <v>0.2</v>
      </c>
      <c r="H52" t="s">
        <v>136</v>
      </c>
    </row>
    <row r="53" spans="1:8" x14ac:dyDescent="0.25">
      <c r="A53" t="s">
        <v>185</v>
      </c>
      <c r="B53" t="s">
        <v>6</v>
      </c>
      <c r="C53" t="s">
        <v>11</v>
      </c>
      <c r="D53" t="s">
        <v>7</v>
      </c>
      <c r="E53" t="s">
        <v>82</v>
      </c>
      <c r="F53">
        <v>1.1333333333333335</v>
      </c>
      <c r="G53">
        <v>1.2799999999999998</v>
      </c>
      <c r="H53">
        <v>1.2666666666666666</v>
      </c>
    </row>
    <row r="54" spans="1:8" x14ac:dyDescent="0.25">
      <c r="A54" t="s">
        <v>185</v>
      </c>
      <c r="B54" t="s">
        <v>83</v>
      </c>
      <c r="C54" t="s">
        <v>84</v>
      </c>
      <c r="D54" t="s">
        <v>66</v>
      </c>
      <c r="E54" t="s">
        <v>83</v>
      </c>
      <c r="F54">
        <v>1.2</v>
      </c>
      <c r="G54">
        <v>1.4</v>
      </c>
      <c r="H54" t="s">
        <v>136</v>
      </c>
    </row>
    <row r="55" spans="1:8" x14ac:dyDescent="0.25">
      <c r="A55" t="s">
        <v>185</v>
      </c>
      <c r="B55" t="s">
        <v>85</v>
      </c>
      <c r="C55" t="s">
        <v>86</v>
      </c>
      <c r="D55" t="s">
        <v>66</v>
      </c>
      <c r="E55" t="s">
        <v>85</v>
      </c>
      <c r="F55">
        <v>1.2</v>
      </c>
      <c r="G55">
        <v>1.4</v>
      </c>
      <c r="H55" t="s">
        <v>136</v>
      </c>
    </row>
    <row r="56" spans="1:8" x14ac:dyDescent="0.25">
      <c r="A56" t="s">
        <v>185</v>
      </c>
      <c r="B56" t="s">
        <v>87</v>
      </c>
      <c r="C56" t="s">
        <v>88</v>
      </c>
      <c r="D56" t="s">
        <v>66</v>
      </c>
      <c r="E56" t="s">
        <v>87</v>
      </c>
      <c r="F56">
        <v>1</v>
      </c>
      <c r="G56">
        <v>1.4</v>
      </c>
      <c r="H56" t="s">
        <v>136</v>
      </c>
    </row>
    <row r="57" spans="1:8" x14ac:dyDescent="0.25">
      <c r="A57" t="s">
        <v>185</v>
      </c>
      <c r="B57" t="s">
        <v>89</v>
      </c>
      <c r="C57" t="s">
        <v>140</v>
      </c>
      <c r="D57" t="s">
        <v>73</v>
      </c>
      <c r="E57" t="s">
        <v>89</v>
      </c>
      <c r="F57">
        <v>1</v>
      </c>
      <c r="G57">
        <v>1</v>
      </c>
      <c r="H57">
        <v>1.4</v>
      </c>
    </row>
    <row r="58" spans="1:8" x14ac:dyDescent="0.25">
      <c r="A58" t="s">
        <v>185</v>
      </c>
      <c r="B58" t="s">
        <v>91</v>
      </c>
      <c r="C58" t="s">
        <v>141</v>
      </c>
      <c r="D58" t="s">
        <v>73</v>
      </c>
      <c r="E58" t="s">
        <v>91</v>
      </c>
      <c r="F58">
        <v>1.2</v>
      </c>
      <c r="G58" t="s">
        <v>136</v>
      </c>
      <c r="H58">
        <v>1.2</v>
      </c>
    </row>
    <row r="59" spans="1:8" x14ac:dyDescent="0.25">
      <c r="A59" t="s">
        <v>185</v>
      </c>
      <c r="B59" t="s">
        <v>93</v>
      </c>
      <c r="C59" t="s">
        <v>142</v>
      </c>
      <c r="D59" t="s">
        <v>73</v>
      </c>
      <c r="E59" t="s">
        <v>93</v>
      </c>
      <c r="F59">
        <v>1.2</v>
      </c>
      <c r="G59">
        <v>1.2</v>
      </c>
      <c r="H59">
        <v>1.2</v>
      </c>
    </row>
    <row r="60" spans="1:8" x14ac:dyDescent="0.25">
      <c r="A60" t="s">
        <v>185</v>
      </c>
      <c r="B60" t="s">
        <v>8</v>
      </c>
      <c r="C60" t="s">
        <v>12</v>
      </c>
      <c r="D60" t="s">
        <v>7</v>
      </c>
      <c r="E60" t="s">
        <v>95</v>
      </c>
      <c r="F60">
        <v>1.1714285714285717</v>
      </c>
      <c r="G60">
        <v>0.8666666666666667</v>
      </c>
      <c r="H60">
        <v>1.9</v>
      </c>
    </row>
    <row r="61" spans="1:8" x14ac:dyDescent="0.25">
      <c r="A61" t="s">
        <v>185</v>
      </c>
      <c r="B61" t="s">
        <v>96</v>
      </c>
      <c r="C61" t="s">
        <v>97</v>
      </c>
      <c r="D61" t="s">
        <v>66</v>
      </c>
      <c r="E61" t="s">
        <v>96</v>
      </c>
      <c r="F61">
        <v>1</v>
      </c>
      <c r="G61">
        <v>1.2</v>
      </c>
      <c r="H61" t="s">
        <v>136</v>
      </c>
    </row>
    <row r="62" spans="1:8" x14ac:dyDescent="0.25">
      <c r="A62" t="s">
        <v>185</v>
      </c>
      <c r="B62" t="s">
        <v>98</v>
      </c>
      <c r="C62" t="s">
        <v>143</v>
      </c>
      <c r="D62" t="s">
        <v>66</v>
      </c>
      <c r="E62" t="s">
        <v>98</v>
      </c>
      <c r="F62">
        <v>1.2</v>
      </c>
      <c r="G62">
        <v>0.2</v>
      </c>
      <c r="H62" t="s">
        <v>136</v>
      </c>
    </row>
    <row r="63" spans="1:8" x14ac:dyDescent="0.25">
      <c r="A63" t="s">
        <v>185</v>
      </c>
      <c r="B63" t="s">
        <v>100</v>
      </c>
      <c r="C63" t="s">
        <v>144</v>
      </c>
      <c r="D63" t="s">
        <v>66</v>
      </c>
      <c r="E63" t="s">
        <v>100</v>
      </c>
      <c r="F63">
        <v>1.2</v>
      </c>
      <c r="G63">
        <v>1.4</v>
      </c>
      <c r="H63" t="s">
        <v>136</v>
      </c>
    </row>
    <row r="64" spans="1:8" x14ac:dyDescent="0.25">
      <c r="A64" t="s">
        <v>185</v>
      </c>
      <c r="B64" t="s">
        <v>102</v>
      </c>
      <c r="C64" t="s">
        <v>103</v>
      </c>
      <c r="D64" t="s">
        <v>66</v>
      </c>
      <c r="E64" t="s">
        <v>102</v>
      </c>
      <c r="F64">
        <v>1.2</v>
      </c>
      <c r="G64">
        <v>1</v>
      </c>
      <c r="H64" t="s">
        <v>136</v>
      </c>
    </row>
    <row r="65" spans="1:8" x14ac:dyDescent="0.25">
      <c r="A65" t="s">
        <v>185</v>
      </c>
      <c r="B65" t="s">
        <v>104</v>
      </c>
      <c r="C65" t="s">
        <v>105</v>
      </c>
      <c r="D65" t="s">
        <v>66</v>
      </c>
      <c r="E65" t="s">
        <v>104</v>
      </c>
      <c r="F65">
        <v>1.2</v>
      </c>
      <c r="G65">
        <v>1.2</v>
      </c>
      <c r="H65" t="s">
        <v>136</v>
      </c>
    </row>
    <row r="66" spans="1:8" x14ac:dyDescent="0.25">
      <c r="A66" t="s">
        <v>185</v>
      </c>
      <c r="B66" t="s">
        <v>106</v>
      </c>
      <c r="C66" t="s">
        <v>145</v>
      </c>
      <c r="D66" t="s">
        <v>73</v>
      </c>
      <c r="E66" t="s">
        <v>106</v>
      </c>
      <c r="F66">
        <v>1.2</v>
      </c>
      <c r="G66" t="s">
        <v>136</v>
      </c>
      <c r="H66">
        <v>2.4000000000000004</v>
      </c>
    </row>
    <row r="67" spans="1:8" x14ac:dyDescent="0.25">
      <c r="A67" t="s">
        <v>185</v>
      </c>
      <c r="B67" t="s">
        <v>110</v>
      </c>
      <c r="C67" t="s">
        <v>146</v>
      </c>
      <c r="D67" t="s">
        <v>73</v>
      </c>
      <c r="E67" t="s">
        <v>110</v>
      </c>
      <c r="F67">
        <v>1.2</v>
      </c>
      <c r="G67">
        <v>0.2</v>
      </c>
      <c r="H67">
        <v>1.4</v>
      </c>
    </row>
    <row r="68" spans="1:8" x14ac:dyDescent="0.25">
      <c r="A68" t="s">
        <v>185</v>
      </c>
      <c r="B68" t="s">
        <v>9</v>
      </c>
      <c r="C68" t="s">
        <v>13</v>
      </c>
      <c r="D68" t="s">
        <v>7</v>
      </c>
      <c r="E68" t="s">
        <v>112</v>
      </c>
      <c r="F68">
        <v>1.2</v>
      </c>
      <c r="G68">
        <v>0.97499999999999998</v>
      </c>
      <c r="H68">
        <v>1.1000000000000001</v>
      </c>
    </row>
    <row r="69" spans="1:8" x14ac:dyDescent="0.25">
      <c r="A69" t="s">
        <v>185</v>
      </c>
      <c r="B69" t="s">
        <v>113</v>
      </c>
      <c r="C69" t="s">
        <v>114</v>
      </c>
      <c r="D69" t="s">
        <v>66</v>
      </c>
      <c r="E69" t="s">
        <v>113</v>
      </c>
      <c r="F69">
        <v>1.2</v>
      </c>
      <c r="G69">
        <v>0.5</v>
      </c>
      <c r="H69" t="s">
        <v>136</v>
      </c>
    </row>
    <row r="70" spans="1:8" x14ac:dyDescent="0.25">
      <c r="A70" t="s">
        <v>185</v>
      </c>
      <c r="B70" t="s">
        <v>117</v>
      </c>
      <c r="C70" t="s">
        <v>147</v>
      </c>
      <c r="D70" t="s">
        <v>66</v>
      </c>
      <c r="E70" t="s">
        <v>117</v>
      </c>
      <c r="F70">
        <v>1.2</v>
      </c>
      <c r="G70">
        <v>1</v>
      </c>
      <c r="H70" t="s">
        <v>136</v>
      </c>
    </row>
    <row r="71" spans="1:8" x14ac:dyDescent="0.25">
      <c r="A71" t="s">
        <v>185</v>
      </c>
      <c r="B71" t="s">
        <v>119</v>
      </c>
      <c r="C71" t="s">
        <v>148</v>
      </c>
      <c r="D71" t="s">
        <v>73</v>
      </c>
      <c r="E71" t="s">
        <v>119</v>
      </c>
      <c r="F71">
        <v>1.2</v>
      </c>
      <c r="G71">
        <v>1</v>
      </c>
      <c r="H71">
        <v>0.8</v>
      </c>
    </row>
    <row r="72" spans="1:8" x14ac:dyDescent="0.25">
      <c r="A72" t="s">
        <v>185</v>
      </c>
      <c r="B72" t="s">
        <v>122</v>
      </c>
      <c r="C72" t="s">
        <v>149</v>
      </c>
      <c r="D72" t="s">
        <v>73</v>
      </c>
      <c r="E72" t="s">
        <v>122</v>
      </c>
      <c r="F72">
        <v>1.2</v>
      </c>
      <c r="G72">
        <v>1.4</v>
      </c>
      <c r="H72">
        <v>1.4</v>
      </c>
    </row>
    <row r="73" spans="1:8" x14ac:dyDescent="0.25">
      <c r="A73" t="s">
        <v>185</v>
      </c>
      <c r="B73" t="s">
        <v>10</v>
      </c>
      <c r="C73" t="s">
        <v>35</v>
      </c>
      <c r="D73" t="s">
        <v>7</v>
      </c>
      <c r="E73" t="s">
        <v>123</v>
      </c>
      <c r="F73">
        <v>0.3</v>
      </c>
      <c r="G73">
        <v>0.35</v>
      </c>
      <c r="H73">
        <v>1</v>
      </c>
    </row>
    <row r="74" spans="1:8" x14ac:dyDescent="0.25">
      <c r="A74" t="s">
        <v>185</v>
      </c>
      <c r="B74" t="s">
        <v>150</v>
      </c>
      <c r="C74" t="s">
        <v>151</v>
      </c>
      <c r="D74" t="s">
        <v>66</v>
      </c>
      <c r="E74" t="s">
        <v>150</v>
      </c>
      <c r="F74">
        <v>0.2</v>
      </c>
      <c r="G74">
        <v>0.2</v>
      </c>
      <c r="H74" t="s">
        <v>136</v>
      </c>
    </row>
    <row r="75" spans="1:8" x14ac:dyDescent="0.25">
      <c r="A75" t="s">
        <v>185</v>
      </c>
      <c r="B75" t="s">
        <v>128</v>
      </c>
      <c r="C75" t="s">
        <v>152</v>
      </c>
      <c r="D75" t="s">
        <v>66</v>
      </c>
      <c r="E75" t="s">
        <v>128</v>
      </c>
      <c r="F75">
        <v>0.2</v>
      </c>
      <c r="G75">
        <v>0.5</v>
      </c>
      <c r="H75" t="s">
        <v>136</v>
      </c>
    </row>
    <row r="76" spans="1:8" x14ac:dyDescent="0.25">
      <c r="A76" t="s">
        <v>185</v>
      </c>
      <c r="B76" t="s">
        <v>153</v>
      </c>
      <c r="C76" t="s">
        <v>154</v>
      </c>
      <c r="D76" t="s">
        <v>73</v>
      </c>
      <c r="E76" t="s">
        <v>153</v>
      </c>
      <c r="F76">
        <v>0.5</v>
      </c>
      <c r="G76" t="s">
        <v>136</v>
      </c>
      <c r="H76">
        <v>1</v>
      </c>
    </row>
    <row r="77" spans="1:8" x14ac:dyDescent="0.25">
      <c r="A77" t="s">
        <v>186</v>
      </c>
      <c r="B77" t="s">
        <v>3</v>
      </c>
      <c r="C77" t="s">
        <v>3</v>
      </c>
      <c r="D77" t="s">
        <v>62</v>
      </c>
      <c r="E77" t="s">
        <v>3</v>
      </c>
      <c r="F77">
        <v>1.0149999999999999</v>
      </c>
      <c r="H77">
        <v>0.87619047619047652</v>
      </c>
    </row>
    <row r="78" spans="1:8" x14ac:dyDescent="0.25">
      <c r="A78" t="s">
        <v>186</v>
      </c>
      <c r="B78" t="s">
        <v>38</v>
      </c>
      <c r="C78" t="s">
        <v>36</v>
      </c>
      <c r="D78" t="s">
        <v>1</v>
      </c>
      <c r="E78" t="s">
        <v>63</v>
      </c>
      <c r="F78">
        <v>1.2</v>
      </c>
      <c r="G78">
        <v>1.2</v>
      </c>
      <c r="H78">
        <v>0.6</v>
      </c>
    </row>
    <row r="79" spans="1:8" x14ac:dyDescent="0.25">
      <c r="A79" t="s">
        <v>186</v>
      </c>
      <c r="B79" t="s">
        <v>64</v>
      </c>
      <c r="C79" t="s">
        <v>65</v>
      </c>
      <c r="D79" t="s">
        <v>66</v>
      </c>
      <c r="E79" t="s">
        <v>64</v>
      </c>
      <c r="F79">
        <v>1.2</v>
      </c>
      <c r="G79">
        <v>1.4</v>
      </c>
    </row>
    <row r="80" spans="1:8" x14ac:dyDescent="0.25">
      <c r="A80" t="s">
        <v>186</v>
      </c>
      <c r="B80" t="s">
        <v>67</v>
      </c>
      <c r="C80" t="s">
        <v>68</v>
      </c>
      <c r="D80" t="s">
        <v>66</v>
      </c>
      <c r="E80" t="s">
        <v>67</v>
      </c>
      <c r="F80">
        <v>1.2</v>
      </c>
      <c r="G80">
        <v>1.4</v>
      </c>
    </row>
    <row r="81" spans="1:8" x14ac:dyDescent="0.25">
      <c r="A81" t="s">
        <v>186</v>
      </c>
      <c r="B81" t="s">
        <v>69</v>
      </c>
      <c r="C81" t="s">
        <v>70</v>
      </c>
      <c r="D81" t="s">
        <v>66</v>
      </c>
      <c r="E81" t="s">
        <v>69</v>
      </c>
      <c r="F81">
        <v>1.2</v>
      </c>
      <c r="G81">
        <v>1</v>
      </c>
    </row>
    <row r="82" spans="1:8" x14ac:dyDescent="0.25">
      <c r="A82" t="s">
        <v>186</v>
      </c>
      <c r="B82" t="s">
        <v>71</v>
      </c>
      <c r="C82" t="s">
        <v>72</v>
      </c>
      <c r="D82" t="s">
        <v>73</v>
      </c>
      <c r="E82" t="s">
        <v>71</v>
      </c>
      <c r="G82">
        <v>1</v>
      </c>
      <c r="H82">
        <v>0.6</v>
      </c>
    </row>
    <row r="83" spans="1:8" x14ac:dyDescent="0.25">
      <c r="A83" t="s">
        <v>186</v>
      </c>
      <c r="B83" t="s">
        <v>2</v>
      </c>
      <c r="C83" t="s">
        <v>5</v>
      </c>
      <c r="D83" t="s">
        <v>1</v>
      </c>
      <c r="E83" t="s">
        <v>2</v>
      </c>
      <c r="F83">
        <v>0.75</v>
      </c>
      <c r="G83">
        <v>1.2</v>
      </c>
      <c r="H83">
        <v>1</v>
      </c>
    </row>
    <row r="84" spans="1:8" x14ac:dyDescent="0.25">
      <c r="A84" t="s">
        <v>186</v>
      </c>
      <c r="B84" t="s">
        <v>74</v>
      </c>
      <c r="C84" t="s">
        <v>155</v>
      </c>
      <c r="D84" t="s">
        <v>66</v>
      </c>
      <c r="E84" t="s">
        <v>156</v>
      </c>
      <c r="F84">
        <v>1</v>
      </c>
      <c r="G84">
        <v>1</v>
      </c>
    </row>
    <row r="85" spans="1:8" x14ac:dyDescent="0.25">
      <c r="A85" t="s">
        <v>186</v>
      </c>
      <c r="B85" t="s">
        <v>76</v>
      </c>
      <c r="C85" t="s">
        <v>77</v>
      </c>
      <c r="D85" t="s">
        <v>73</v>
      </c>
      <c r="E85" t="s">
        <v>76</v>
      </c>
      <c r="G85">
        <v>1.4</v>
      </c>
      <c r="H85">
        <v>1</v>
      </c>
    </row>
    <row r="86" spans="1:8" x14ac:dyDescent="0.25">
      <c r="A86" t="s">
        <v>186</v>
      </c>
      <c r="B86" t="s">
        <v>4</v>
      </c>
      <c r="C86" t="s">
        <v>37</v>
      </c>
      <c r="D86" t="s">
        <v>1</v>
      </c>
      <c r="E86" t="s">
        <v>79</v>
      </c>
      <c r="F86">
        <v>1.2</v>
      </c>
      <c r="G86">
        <v>0.2</v>
      </c>
      <c r="H86">
        <v>0.8</v>
      </c>
    </row>
    <row r="87" spans="1:8" x14ac:dyDescent="0.25">
      <c r="A87" t="s">
        <v>186</v>
      </c>
      <c r="B87" t="s">
        <v>80</v>
      </c>
      <c r="C87" t="s">
        <v>81</v>
      </c>
      <c r="D87" t="s">
        <v>66</v>
      </c>
      <c r="E87" t="s">
        <v>80</v>
      </c>
      <c r="F87">
        <v>1.2</v>
      </c>
      <c r="G87">
        <v>0.2</v>
      </c>
    </row>
    <row r="88" spans="1:8" x14ac:dyDescent="0.25">
      <c r="A88" t="s">
        <v>186</v>
      </c>
      <c r="B88" t="s">
        <v>6</v>
      </c>
      <c r="C88" t="s">
        <v>11</v>
      </c>
      <c r="D88" t="s">
        <v>7</v>
      </c>
      <c r="E88" t="s">
        <v>82</v>
      </c>
      <c r="F88">
        <v>1.0166666666666668</v>
      </c>
      <c r="G88">
        <v>1.3333333333333333</v>
      </c>
      <c r="H88">
        <v>0.8666666666666667</v>
      </c>
    </row>
    <row r="89" spans="1:8" x14ac:dyDescent="0.25">
      <c r="A89" t="s">
        <v>186</v>
      </c>
      <c r="B89" t="s">
        <v>83</v>
      </c>
      <c r="C89" t="s">
        <v>84</v>
      </c>
      <c r="D89" t="s">
        <v>66</v>
      </c>
      <c r="E89" t="s">
        <v>83</v>
      </c>
      <c r="F89">
        <v>1</v>
      </c>
      <c r="G89">
        <v>1.4</v>
      </c>
    </row>
    <row r="90" spans="1:8" x14ac:dyDescent="0.25">
      <c r="A90" t="s">
        <v>186</v>
      </c>
      <c r="B90" t="s">
        <v>85</v>
      </c>
      <c r="C90" t="s">
        <v>86</v>
      </c>
      <c r="D90" t="s">
        <v>66</v>
      </c>
      <c r="E90" t="s">
        <v>85</v>
      </c>
      <c r="F90">
        <v>1.1000000000000001</v>
      </c>
      <c r="G90">
        <v>1.4</v>
      </c>
    </row>
    <row r="91" spans="1:8" x14ac:dyDescent="0.25">
      <c r="A91" t="s">
        <v>186</v>
      </c>
      <c r="B91" t="s">
        <v>87</v>
      </c>
      <c r="C91" t="s">
        <v>88</v>
      </c>
      <c r="D91" t="s">
        <v>66</v>
      </c>
      <c r="E91" t="s">
        <v>87</v>
      </c>
      <c r="F91">
        <v>1.1000000000000001</v>
      </c>
      <c r="G91">
        <v>1.4</v>
      </c>
    </row>
    <row r="92" spans="1:8" x14ac:dyDescent="0.25">
      <c r="A92" t="s">
        <v>186</v>
      </c>
      <c r="B92" t="s">
        <v>89</v>
      </c>
      <c r="C92" t="s">
        <v>90</v>
      </c>
      <c r="D92" t="s">
        <v>73</v>
      </c>
      <c r="E92" t="s">
        <v>89</v>
      </c>
      <c r="G92">
        <v>1.4</v>
      </c>
      <c r="H92">
        <v>0.8</v>
      </c>
    </row>
    <row r="93" spans="1:8" x14ac:dyDescent="0.25">
      <c r="A93" t="s">
        <v>186</v>
      </c>
      <c r="B93" t="s">
        <v>91</v>
      </c>
      <c r="C93" t="s">
        <v>92</v>
      </c>
      <c r="D93" t="s">
        <v>73</v>
      </c>
      <c r="E93" t="s">
        <v>91</v>
      </c>
      <c r="G93">
        <v>1</v>
      </c>
      <c r="H93">
        <v>1</v>
      </c>
    </row>
    <row r="94" spans="1:8" x14ac:dyDescent="0.25">
      <c r="A94" t="s">
        <v>186</v>
      </c>
      <c r="B94" t="s">
        <v>93</v>
      </c>
      <c r="C94" t="s">
        <v>94</v>
      </c>
      <c r="D94" t="s">
        <v>73</v>
      </c>
      <c r="E94" t="s">
        <v>93</v>
      </c>
      <c r="G94">
        <v>1.4</v>
      </c>
      <c r="H94">
        <v>0.8</v>
      </c>
    </row>
    <row r="95" spans="1:8" x14ac:dyDescent="0.25">
      <c r="A95" t="s">
        <v>186</v>
      </c>
      <c r="B95" t="s">
        <v>8</v>
      </c>
      <c r="C95" t="s">
        <v>12</v>
      </c>
      <c r="D95" t="s">
        <v>7</v>
      </c>
      <c r="E95" t="s">
        <v>95</v>
      </c>
      <c r="F95">
        <v>1.18</v>
      </c>
      <c r="G95">
        <v>1.18</v>
      </c>
      <c r="H95">
        <v>1.1000000000000001</v>
      </c>
    </row>
    <row r="96" spans="1:8" x14ac:dyDescent="0.25">
      <c r="A96" t="s">
        <v>186</v>
      </c>
      <c r="B96" t="s">
        <v>96</v>
      </c>
      <c r="C96" t="s">
        <v>97</v>
      </c>
      <c r="D96" t="s">
        <v>66</v>
      </c>
      <c r="E96" t="s">
        <v>96</v>
      </c>
      <c r="F96">
        <v>1.1000000000000001</v>
      </c>
      <c r="G96">
        <v>1.2</v>
      </c>
    </row>
    <row r="97" spans="1:8" x14ac:dyDescent="0.25">
      <c r="A97" t="s">
        <v>186</v>
      </c>
      <c r="B97" t="s">
        <v>98</v>
      </c>
      <c r="C97" t="s">
        <v>99</v>
      </c>
      <c r="D97" t="s">
        <v>66</v>
      </c>
      <c r="E97" t="s">
        <v>98</v>
      </c>
      <c r="F97">
        <v>1.2</v>
      </c>
      <c r="G97">
        <v>1.2</v>
      </c>
    </row>
    <row r="98" spans="1:8" x14ac:dyDescent="0.25">
      <c r="A98" t="s">
        <v>186</v>
      </c>
      <c r="B98" t="s">
        <v>100</v>
      </c>
      <c r="C98" t="s">
        <v>101</v>
      </c>
      <c r="D98" t="s">
        <v>66</v>
      </c>
      <c r="E98" t="s">
        <v>100</v>
      </c>
      <c r="F98">
        <v>1.2</v>
      </c>
      <c r="G98">
        <v>1.4</v>
      </c>
    </row>
    <row r="99" spans="1:8" x14ac:dyDescent="0.25">
      <c r="A99" t="s">
        <v>186</v>
      </c>
      <c r="B99" t="s">
        <v>102</v>
      </c>
      <c r="C99" t="s">
        <v>103</v>
      </c>
      <c r="D99" t="s">
        <v>66</v>
      </c>
      <c r="E99" t="s">
        <v>102</v>
      </c>
      <c r="F99">
        <v>1.2</v>
      </c>
      <c r="G99">
        <v>1.4</v>
      </c>
    </row>
    <row r="100" spans="1:8" x14ac:dyDescent="0.25">
      <c r="A100" t="s">
        <v>186</v>
      </c>
      <c r="B100" t="s">
        <v>104</v>
      </c>
      <c r="C100" t="s">
        <v>105</v>
      </c>
      <c r="D100" t="s">
        <v>66</v>
      </c>
      <c r="E100" t="s">
        <v>104</v>
      </c>
      <c r="F100">
        <v>1.1000000000000001</v>
      </c>
      <c r="G100">
        <v>1.4</v>
      </c>
    </row>
    <row r="101" spans="1:8" x14ac:dyDescent="0.25">
      <c r="A101" t="s">
        <v>186</v>
      </c>
      <c r="B101" t="s">
        <v>106</v>
      </c>
      <c r="C101" t="s">
        <v>107</v>
      </c>
      <c r="D101" t="s">
        <v>73</v>
      </c>
      <c r="E101" t="s">
        <v>106</v>
      </c>
      <c r="F101">
        <v>1.2</v>
      </c>
      <c r="G101">
        <v>1.4</v>
      </c>
      <c r="H101">
        <v>2</v>
      </c>
    </row>
    <row r="102" spans="1:8" x14ac:dyDescent="0.25">
      <c r="A102" t="s">
        <v>186</v>
      </c>
      <c r="B102" t="s">
        <v>108</v>
      </c>
      <c r="C102" t="s">
        <v>109</v>
      </c>
      <c r="D102" t="s">
        <v>66</v>
      </c>
      <c r="E102" t="s">
        <v>108</v>
      </c>
      <c r="F102">
        <v>1.2</v>
      </c>
      <c r="G102">
        <v>0.2</v>
      </c>
    </row>
    <row r="103" spans="1:8" x14ac:dyDescent="0.25">
      <c r="A103" t="s">
        <v>186</v>
      </c>
      <c r="B103" t="s">
        <v>110</v>
      </c>
      <c r="C103" t="s">
        <v>111</v>
      </c>
      <c r="D103" t="s">
        <v>73</v>
      </c>
      <c r="E103" t="s">
        <v>110</v>
      </c>
      <c r="G103">
        <v>1.4</v>
      </c>
      <c r="H103">
        <v>1.2</v>
      </c>
    </row>
    <row r="104" spans="1:8" x14ac:dyDescent="0.25">
      <c r="A104" t="s">
        <v>186</v>
      </c>
      <c r="B104" t="s">
        <v>157</v>
      </c>
      <c r="C104" t="s">
        <v>158</v>
      </c>
      <c r="D104" t="s">
        <v>73</v>
      </c>
      <c r="E104" t="s">
        <v>157</v>
      </c>
      <c r="F104">
        <v>1.2</v>
      </c>
      <c r="G104">
        <v>1.2</v>
      </c>
      <c r="H104">
        <v>0.8</v>
      </c>
    </row>
    <row r="105" spans="1:8" x14ac:dyDescent="0.25">
      <c r="A105" t="s">
        <v>186</v>
      </c>
      <c r="B105" t="s">
        <v>159</v>
      </c>
      <c r="C105" t="s">
        <v>160</v>
      </c>
      <c r="D105" t="s">
        <v>73</v>
      </c>
      <c r="E105" t="s">
        <v>159</v>
      </c>
      <c r="F105">
        <v>1.2</v>
      </c>
      <c r="G105">
        <v>1</v>
      </c>
      <c r="H105">
        <v>0.39999999999999991</v>
      </c>
    </row>
    <row r="106" spans="1:8" x14ac:dyDescent="0.25">
      <c r="A106" t="s">
        <v>186</v>
      </c>
      <c r="B106" t="s">
        <v>9</v>
      </c>
      <c r="C106" t="s">
        <v>13</v>
      </c>
      <c r="D106" t="s">
        <v>7</v>
      </c>
      <c r="E106" t="s">
        <v>112</v>
      </c>
      <c r="F106">
        <v>1.0833333333333333</v>
      </c>
      <c r="G106">
        <v>1.2</v>
      </c>
      <c r="H106">
        <v>0.8666666666666667</v>
      </c>
    </row>
    <row r="107" spans="1:8" x14ac:dyDescent="0.25">
      <c r="A107" t="s">
        <v>186</v>
      </c>
      <c r="B107" t="s">
        <v>113</v>
      </c>
      <c r="C107" t="s">
        <v>114</v>
      </c>
      <c r="D107" t="s">
        <v>66</v>
      </c>
      <c r="E107" t="s">
        <v>113</v>
      </c>
      <c r="F107">
        <v>1.2</v>
      </c>
      <c r="G107">
        <v>1.2</v>
      </c>
    </row>
    <row r="108" spans="1:8" x14ac:dyDescent="0.25">
      <c r="A108" t="s">
        <v>186</v>
      </c>
      <c r="B108" t="s">
        <v>115</v>
      </c>
      <c r="C108" t="s">
        <v>116</v>
      </c>
      <c r="D108" t="s">
        <v>66</v>
      </c>
      <c r="E108" t="s">
        <v>115</v>
      </c>
      <c r="F108">
        <v>1.2</v>
      </c>
      <c r="G108">
        <v>1.4</v>
      </c>
    </row>
    <row r="109" spans="1:8" x14ac:dyDescent="0.25">
      <c r="A109" t="s">
        <v>186</v>
      </c>
      <c r="B109" t="s">
        <v>117</v>
      </c>
      <c r="C109" t="s">
        <v>118</v>
      </c>
      <c r="D109" t="s">
        <v>66</v>
      </c>
      <c r="E109" t="s">
        <v>117</v>
      </c>
      <c r="F109">
        <v>1.1000000000000001</v>
      </c>
      <c r="G109">
        <v>1.4</v>
      </c>
    </row>
    <row r="110" spans="1:8" x14ac:dyDescent="0.25">
      <c r="A110" t="s">
        <v>186</v>
      </c>
      <c r="B110" t="s">
        <v>119</v>
      </c>
      <c r="C110" t="s">
        <v>120</v>
      </c>
      <c r="D110" t="s">
        <v>73</v>
      </c>
      <c r="E110" t="s">
        <v>119</v>
      </c>
      <c r="G110">
        <v>1</v>
      </c>
      <c r="H110">
        <v>0.8</v>
      </c>
    </row>
    <row r="111" spans="1:8" x14ac:dyDescent="0.25">
      <c r="A111" t="s">
        <v>186</v>
      </c>
      <c r="B111" t="s">
        <v>161</v>
      </c>
      <c r="C111" t="s">
        <v>162</v>
      </c>
      <c r="D111" t="s">
        <v>73</v>
      </c>
      <c r="E111" t="s">
        <v>161</v>
      </c>
      <c r="F111">
        <v>1.2</v>
      </c>
      <c r="G111">
        <v>1.2</v>
      </c>
      <c r="H111">
        <v>0.8</v>
      </c>
    </row>
    <row r="112" spans="1:8" x14ac:dyDescent="0.25">
      <c r="A112" t="s">
        <v>186</v>
      </c>
      <c r="B112" t="s">
        <v>163</v>
      </c>
      <c r="C112" t="s">
        <v>164</v>
      </c>
      <c r="D112" t="s">
        <v>73</v>
      </c>
      <c r="E112" t="s">
        <v>163</v>
      </c>
      <c r="F112">
        <v>1</v>
      </c>
      <c r="G112">
        <v>1</v>
      </c>
      <c r="H112">
        <v>1</v>
      </c>
    </row>
    <row r="113" spans="1:8" x14ac:dyDescent="0.25">
      <c r="A113" t="s">
        <v>186</v>
      </c>
      <c r="B113" t="s">
        <v>10</v>
      </c>
      <c r="C113" t="s">
        <v>39</v>
      </c>
      <c r="D113" t="s">
        <v>7</v>
      </c>
      <c r="E113" t="s">
        <v>123</v>
      </c>
      <c r="F113">
        <v>0.67500000000000004</v>
      </c>
      <c r="G113">
        <v>0.8999999999999998</v>
      </c>
      <c r="H113">
        <v>0.9</v>
      </c>
    </row>
    <row r="114" spans="1:8" x14ac:dyDescent="0.25">
      <c r="A114" t="s">
        <v>186</v>
      </c>
      <c r="B114" t="s">
        <v>130</v>
      </c>
      <c r="C114" t="s">
        <v>165</v>
      </c>
      <c r="D114" t="s">
        <v>73</v>
      </c>
      <c r="E114" t="s">
        <v>130</v>
      </c>
      <c r="F114">
        <v>0.5</v>
      </c>
      <c r="G114">
        <v>1.4</v>
      </c>
      <c r="H114">
        <v>0.8</v>
      </c>
    </row>
    <row r="115" spans="1:8" x14ac:dyDescent="0.25">
      <c r="A115" t="s">
        <v>186</v>
      </c>
      <c r="B115" t="s">
        <v>133</v>
      </c>
      <c r="C115" t="s">
        <v>166</v>
      </c>
      <c r="D115" t="s">
        <v>66</v>
      </c>
      <c r="E115" t="s">
        <v>133</v>
      </c>
      <c r="F115">
        <v>0.2</v>
      </c>
      <c r="G115">
        <v>0.2</v>
      </c>
    </row>
    <row r="116" spans="1:8" x14ac:dyDescent="0.25">
      <c r="A116" t="s">
        <v>186</v>
      </c>
      <c r="B116" t="s">
        <v>167</v>
      </c>
      <c r="C116" t="s">
        <v>168</v>
      </c>
      <c r="D116" t="s">
        <v>73</v>
      </c>
      <c r="E116" t="s">
        <v>167</v>
      </c>
      <c r="F116">
        <v>1</v>
      </c>
      <c r="G116">
        <v>1</v>
      </c>
      <c r="H116">
        <v>1</v>
      </c>
    </row>
    <row r="117" spans="1:8" x14ac:dyDescent="0.25">
      <c r="A117" t="s">
        <v>186</v>
      </c>
      <c r="B117" t="s">
        <v>169</v>
      </c>
      <c r="C117" t="s">
        <v>170</v>
      </c>
      <c r="D117" t="s">
        <v>66</v>
      </c>
      <c r="E117" t="s">
        <v>169</v>
      </c>
      <c r="F117">
        <v>1</v>
      </c>
      <c r="G117">
        <v>1</v>
      </c>
    </row>
    <row r="118" spans="1:8" x14ac:dyDescent="0.25">
      <c r="A118" t="s">
        <v>187</v>
      </c>
      <c r="B118" t="s">
        <v>3</v>
      </c>
      <c r="C118" t="s">
        <v>3</v>
      </c>
      <c r="D118" t="s">
        <v>62</v>
      </c>
      <c r="E118" t="s">
        <v>3</v>
      </c>
      <c r="F118">
        <v>1.0104761904761903</v>
      </c>
      <c r="H118">
        <v>0.88809523809523805</v>
      </c>
    </row>
    <row r="119" spans="1:8" x14ac:dyDescent="0.25">
      <c r="A119" t="s">
        <v>187</v>
      </c>
      <c r="B119" t="s">
        <v>38</v>
      </c>
      <c r="C119" t="s">
        <v>36</v>
      </c>
      <c r="D119" t="s">
        <v>1</v>
      </c>
      <c r="E119" t="s">
        <v>63</v>
      </c>
      <c r="F119">
        <v>1.2</v>
      </c>
      <c r="G119">
        <v>1.1499999999999999</v>
      </c>
      <c r="H119">
        <v>1.2</v>
      </c>
    </row>
    <row r="120" spans="1:8" x14ac:dyDescent="0.25">
      <c r="A120" t="s">
        <v>187</v>
      </c>
      <c r="B120" t="s">
        <v>64</v>
      </c>
      <c r="C120" t="s">
        <v>65</v>
      </c>
      <c r="D120" t="s">
        <v>66</v>
      </c>
      <c r="E120" t="s">
        <v>64</v>
      </c>
      <c r="F120">
        <v>1.2</v>
      </c>
      <c r="G120">
        <v>1.2</v>
      </c>
    </row>
    <row r="121" spans="1:8" x14ac:dyDescent="0.25">
      <c r="A121" t="s">
        <v>187</v>
      </c>
      <c r="B121" t="s">
        <v>67</v>
      </c>
      <c r="C121" t="s">
        <v>68</v>
      </c>
      <c r="D121" t="s">
        <v>66</v>
      </c>
      <c r="E121" t="s">
        <v>67</v>
      </c>
      <c r="F121">
        <v>1.2</v>
      </c>
      <c r="G121">
        <v>1.4</v>
      </c>
    </row>
    <row r="122" spans="1:8" x14ac:dyDescent="0.25">
      <c r="A122" t="s">
        <v>187</v>
      </c>
      <c r="B122" t="s">
        <v>69</v>
      </c>
      <c r="C122" t="s">
        <v>70</v>
      </c>
      <c r="D122" t="s">
        <v>66</v>
      </c>
      <c r="E122" t="s">
        <v>69</v>
      </c>
      <c r="F122">
        <v>1.2</v>
      </c>
      <c r="G122">
        <v>1</v>
      </c>
    </row>
    <row r="123" spans="1:8" x14ac:dyDescent="0.25">
      <c r="A123" t="s">
        <v>187</v>
      </c>
      <c r="B123" t="s">
        <v>71</v>
      </c>
      <c r="C123" t="s">
        <v>72</v>
      </c>
      <c r="D123" t="s">
        <v>73</v>
      </c>
      <c r="E123" t="s">
        <v>71</v>
      </c>
      <c r="G123">
        <v>1</v>
      </c>
      <c r="H123">
        <v>1.2</v>
      </c>
    </row>
    <row r="124" spans="1:8" x14ac:dyDescent="0.25">
      <c r="A124" t="s">
        <v>187</v>
      </c>
      <c r="B124" t="s">
        <v>2</v>
      </c>
      <c r="C124" t="s">
        <v>5</v>
      </c>
      <c r="D124" t="s">
        <v>1</v>
      </c>
      <c r="E124" t="s">
        <v>2</v>
      </c>
      <c r="F124">
        <v>1</v>
      </c>
      <c r="G124">
        <v>1</v>
      </c>
      <c r="H124">
        <v>0.6</v>
      </c>
    </row>
    <row r="125" spans="1:8" x14ac:dyDescent="0.25">
      <c r="A125" t="s">
        <v>187</v>
      </c>
      <c r="B125" t="s">
        <v>74</v>
      </c>
      <c r="C125" t="s">
        <v>155</v>
      </c>
      <c r="D125" t="s">
        <v>66</v>
      </c>
      <c r="E125" t="s">
        <v>74</v>
      </c>
      <c r="F125">
        <v>1</v>
      </c>
      <c r="G125">
        <v>1</v>
      </c>
    </row>
    <row r="126" spans="1:8" x14ac:dyDescent="0.25">
      <c r="A126" t="s">
        <v>187</v>
      </c>
      <c r="B126" t="s">
        <v>76</v>
      </c>
      <c r="C126" t="s">
        <v>77</v>
      </c>
      <c r="D126" t="s">
        <v>73</v>
      </c>
      <c r="E126" t="s">
        <v>76</v>
      </c>
      <c r="G126">
        <v>1</v>
      </c>
      <c r="H126">
        <v>0.6</v>
      </c>
    </row>
    <row r="127" spans="1:8" x14ac:dyDescent="0.25">
      <c r="A127" t="s">
        <v>187</v>
      </c>
      <c r="B127" t="s">
        <v>4</v>
      </c>
      <c r="C127" t="s">
        <v>37</v>
      </c>
      <c r="D127" t="s">
        <v>1</v>
      </c>
      <c r="E127" t="s">
        <v>79</v>
      </c>
      <c r="F127">
        <v>1.1000000000000001</v>
      </c>
      <c r="G127">
        <v>0.5</v>
      </c>
      <c r="H127">
        <v>1</v>
      </c>
    </row>
    <row r="128" spans="1:8" x14ac:dyDescent="0.25">
      <c r="A128" t="s">
        <v>187</v>
      </c>
      <c r="B128" t="s">
        <v>80</v>
      </c>
      <c r="C128" t="s">
        <v>81</v>
      </c>
      <c r="D128" t="s">
        <v>66</v>
      </c>
      <c r="E128" t="s">
        <v>80</v>
      </c>
      <c r="F128">
        <v>1.1000000000000001</v>
      </c>
      <c r="G128">
        <v>0.5</v>
      </c>
    </row>
    <row r="129" spans="1:8" x14ac:dyDescent="0.25">
      <c r="A129" t="s">
        <v>187</v>
      </c>
      <c r="B129" t="s">
        <v>6</v>
      </c>
      <c r="C129" t="s">
        <v>11</v>
      </c>
      <c r="D129" t="s">
        <v>7</v>
      </c>
      <c r="E129" t="s">
        <v>82</v>
      </c>
      <c r="F129">
        <v>0.88333333333333341</v>
      </c>
      <c r="G129">
        <v>1.4</v>
      </c>
      <c r="H129">
        <v>0.8</v>
      </c>
    </row>
    <row r="130" spans="1:8" x14ac:dyDescent="0.25">
      <c r="A130" t="s">
        <v>187</v>
      </c>
      <c r="B130" t="s">
        <v>83</v>
      </c>
      <c r="C130" t="s">
        <v>84</v>
      </c>
      <c r="D130" t="s">
        <v>66</v>
      </c>
      <c r="E130" t="s">
        <v>83</v>
      </c>
      <c r="F130">
        <v>1.1000000000000001</v>
      </c>
      <c r="G130">
        <v>1.4</v>
      </c>
    </row>
    <row r="131" spans="1:8" x14ac:dyDescent="0.25">
      <c r="A131" t="s">
        <v>187</v>
      </c>
      <c r="B131" t="s">
        <v>85</v>
      </c>
      <c r="C131" t="s">
        <v>86</v>
      </c>
      <c r="D131" t="s">
        <v>66</v>
      </c>
      <c r="E131" t="s">
        <v>85</v>
      </c>
      <c r="F131">
        <v>1.1000000000000001</v>
      </c>
      <c r="G131">
        <v>1.4</v>
      </c>
    </row>
    <row r="132" spans="1:8" x14ac:dyDescent="0.25">
      <c r="A132" t="s">
        <v>187</v>
      </c>
      <c r="B132" t="s">
        <v>87</v>
      </c>
      <c r="C132" t="s">
        <v>88</v>
      </c>
      <c r="D132" t="s">
        <v>66</v>
      </c>
      <c r="E132" t="s">
        <v>87</v>
      </c>
      <c r="F132">
        <v>0.5</v>
      </c>
      <c r="G132">
        <v>1.4</v>
      </c>
    </row>
    <row r="133" spans="1:8" x14ac:dyDescent="0.25">
      <c r="A133" t="s">
        <v>187</v>
      </c>
      <c r="B133" t="s">
        <v>89</v>
      </c>
      <c r="C133" t="s">
        <v>90</v>
      </c>
      <c r="D133" t="s">
        <v>73</v>
      </c>
      <c r="E133" t="s">
        <v>89</v>
      </c>
      <c r="G133">
        <v>1.4</v>
      </c>
      <c r="H133">
        <v>0.6</v>
      </c>
    </row>
    <row r="134" spans="1:8" x14ac:dyDescent="0.25">
      <c r="A134" t="s">
        <v>187</v>
      </c>
      <c r="B134" t="s">
        <v>91</v>
      </c>
      <c r="C134" t="s">
        <v>92</v>
      </c>
      <c r="D134" t="s">
        <v>73</v>
      </c>
      <c r="E134" t="s">
        <v>91</v>
      </c>
      <c r="G134">
        <v>1.4</v>
      </c>
      <c r="H134">
        <v>0.8</v>
      </c>
    </row>
    <row r="135" spans="1:8" x14ac:dyDescent="0.25">
      <c r="A135" t="s">
        <v>187</v>
      </c>
      <c r="B135" t="s">
        <v>93</v>
      </c>
      <c r="C135" t="s">
        <v>94</v>
      </c>
      <c r="D135" t="s">
        <v>73</v>
      </c>
      <c r="E135" t="s">
        <v>93</v>
      </c>
      <c r="G135">
        <v>1.4</v>
      </c>
      <c r="H135">
        <v>1</v>
      </c>
    </row>
    <row r="136" spans="1:8" x14ac:dyDescent="0.25">
      <c r="A136" t="s">
        <v>187</v>
      </c>
      <c r="B136" t="s">
        <v>8</v>
      </c>
      <c r="C136" t="s">
        <v>12</v>
      </c>
      <c r="D136" t="s">
        <v>7</v>
      </c>
      <c r="E136" t="s">
        <v>95</v>
      </c>
      <c r="F136">
        <v>1.0900000000000001</v>
      </c>
      <c r="G136">
        <v>1.21</v>
      </c>
      <c r="H136">
        <v>1.1499999999999999</v>
      </c>
    </row>
    <row r="137" spans="1:8" x14ac:dyDescent="0.25">
      <c r="A137" t="s">
        <v>187</v>
      </c>
      <c r="B137" t="s">
        <v>96</v>
      </c>
      <c r="C137" t="s">
        <v>97</v>
      </c>
      <c r="D137" t="s">
        <v>66</v>
      </c>
      <c r="E137" t="s">
        <v>96</v>
      </c>
      <c r="F137">
        <v>1.2</v>
      </c>
      <c r="G137">
        <v>1.4</v>
      </c>
    </row>
    <row r="138" spans="1:8" x14ac:dyDescent="0.25">
      <c r="A138" t="s">
        <v>187</v>
      </c>
      <c r="B138" t="s">
        <v>98</v>
      </c>
      <c r="C138" t="s">
        <v>99</v>
      </c>
      <c r="D138" t="s">
        <v>66</v>
      </c>
      <c r="E138" t="s">
        <v>98</v>
      </c>
      <c r="F138">
        <v>1.2</v>
      </c>
      <c r="G138">
        <v>1</v>
      </c>
    </row>
    <row r="139" spans="1:8" x14ac:dyDescent="0.25">
      <c r="A139" t="s">
        <v>187</v>
      </c>
      <c r="B139" t="s">
        <v>100</v>
      </c>
      <c r="C139" t="s">
        <v>101</v>
      </c>
      <c r="D139" t="s">
        <v>66</v>
      </c>
      <c r="E139" t="s">
        <v>100</v>
      </c>
      <c r="F139">
        <v>1.2</v>
      </c>
      <c r="G139">
        <v>1.4</v>
      </c>
    </row>
    <row r="140" spans="1:8" x14ac:dyDescent="0.25">
      <c r="A140" t="s">
        <v>187</v>
      </c>
      <c r="B140" t="s">
        <v>102</v>
      </c>
      <c r="C140" t="s">
        <v>103</v>
      </c>
      <c r="D140" t="s">
        <v>66</v>
      </c>
      <c r="E140" t="s">
        <v>102</v>
      </c>
      <c r="F140">
        <v>1.2</v>
      </c>
      <c r="G140">
        <v>1.4</v>
      </c>
    </row>
    <row r="141" spans="1:8" x14ac:dyDescent="0.25">
      <c r="A141" t="s">
        <v>187</v>
      </c>
      <c r="B141" t="s">
        <v>104</v>
      </c>
      <c r="C141" t="s">
        <v>105</v>
      </c>
      <c r="D141" t="s">
        <v>66</v>
      </c>
      <c r="E141" t="s">
        <v>104</v>
      </c>
      <c r="F141">
        <v>1.1000000000000001</v>
      </c>
      <c r="G141">
        <v>1.2</v>
      </c>
    </row>
    <row r="142" spans="1:8" x14ac:dyDescent="0.25">
      <c r="A142" t="s">
        <v>187</v>
      </c>
      <c r="B142" t="s">
        <v>106</v>
      </c>
      <c r="C142" t="s">
        <v>107</v>
      </c>
      <c r="D142" t="s">
        <v>73</v>
      </c>
      <c r="E142" t="s">
        <v>106</v>
      </c>
      <c r="F142">
        <v>1.2</v>
      </c>
      <c r="G142">
        <v>1.4</v>
      </c>
      <c r="H142">
        <v>1.6</v>
      </c>
    </row>
    <row r="143" spans="1:8" x14ac:dyDescent="0.25">
      <c r="A143" t="s">
        <v>187</v>
      </c>
      <c r="B143" t="s">
        <v>108</v>
      </c>
      <c r="C143" t="s">
        <v>109</v>
      </c>
      <c r="D143" t="s">
        <v>66</v>
      </c>
      <c r="E143" t="s">
        <v>108</v>
      </c>
      <c r="F143">
        <v>0.2</v>
      </c>
      <c r="G143">
        <v>0.5</v>
      </c>
    </row>
    <row r="144" spans="1:8" x14ac:dyDescent="0.25">
      <c r="A144" t="s">
        <v>187</v>
      </c>
      <c r="B144" t="s">
        <v>110</v>
      </c>
      <c r="C144" t="s">
        <v>111</v>
      </c>
      <c r="D144" t="s">
        <v>73</v>
      </c>
      <c r="E144" t="s">
        <v>110</v>
      </c>
      <c r="G144">
        <v>1.4</v>
      </c>
      <c r="H144">
        <v>1</v>
      </c>
    </row>
    <row r="145" spans="1:8" x14ac:dyDescent="0.25">
      <c r="A145" t="s">
        <v>187</v>
      </c>
      <c r="B145" t="s">
        <v>157</v>
      </c>
      <c r="C145" t="s">
        <v>158</v>
      </c>
      <c r="D145" t="s">
        <v>73</v>
      </c>
      <c r="E145" t="s">
        <v>157</v>
      </c>
      <c r="F145">
        <v>1.2</v>
      </c>
      <c r="G145">
        <v>1.4</v>
      </c>
      <c r="H145">
        <v>0.8</v>
      </c>
    </row>
    <row r="146" spans="1:8" x14ac:dyDescent="0.25">
      <c r="A146" t="s">
        <v>187</v>
      </c>
      <c r="B146" t="s">
        <v>159</v>
      </c>
      <c r="C146" t="s">
        <v>160</v>
      </c>
      <c r="D146" t="s">
        <v>73</v>
      </c>
      <c r="E146" t="s">
        <v>159</v>
      </c>
      <c r="F146">
        <v>1.2</v>
      </c>
      <c r="G146">
        <v>1</v>
      </c>
      <c r="H146">
        <v>1.2</v>
      </c>
    </row>
    <row r="147" spans="1:8" x14ac:dyDescent="0.25">
      <c r="A147" t="s">
        <v>187</v>
      </c>
      <c r="B147" t="s">
        <v>9</v>
      </c>
      <c r="C147" t="s">
        <v>13</v>
      </c>
      <c r="D147" t="s">
        <v>7</v>
      </c>
      <c r="E147" t="s">
        <v>112</v>
      </c>
      <c r="F147">
        <v>1</v>
      </c>
      <c r="G147">
        <v>1.2</v>
      </c>
      <c r="H147">
        <v>0.8666666666666667</v>
      </c>
    </row>
    <row r="148" spans="1:8" x14ac:dyDescent="0.25">
      <c r="A148" t="s">
        <v>187</v>
      </c>
      <c r="B148" t="s">
        <v>113</v>
      </c>
      <c r="C148" t="s">
        <v>114</v>
      </c>
      <c r="D148" t="s">
        <v>66</v>
      </c>
      <c r="E148" t="s">
        <v>113</v>
      </c>
      <c r="F148">
        <v>1.2</v>
      </c>
      <c r="G148">
        <v>1.4</v>
      </c>
    </row>
    <row r="149" spans="1:8" x14ac:dyDescent="0.25">
      <c r="A149" t="s">
        <v>187</v>
      </c>
      <c r="B149" t="s">
        <v>115</v>
      </c>
      <c r="C149" t="s">
        <v>116</v>
      </c>
      <c r="D149" t="s">
        <v>66</v>
      </c>
      <c r="E149" t="s">
        <v>115</v>
      </c>
      <c r="F149">
        <v>1.2</v>
      </c>
      <c r="G149">
        <v>1.4</v>
      </c>
    </row>
    <row r="150" spans="1:8" x14ac:dyDescent="0.25">
      <c r="A150" t="s">
        <v>187</v>
      </c>
      <c r="B150" t="s">
        <v>117</v>
      </c>
      <c r="C150" t="s">
        <v>118</v>
      </c>
      <c r="D150" t="s">
        <v>66</v>
      </c>
      <c r="E150" t="s">
        <v>117</v>
      </c>
      <c r="F150">
        <v>1.1000000000000001</v>
      </c>
      <c r="G150">
        <v>1.4</v>
      </c>
    </row>
    <row r="151" spans="1:8" x14ac:dyDescent="0.25">
      <c r="A151" t="s">
        <v>187</v>
      </c>
      <c r="B151" t="s">
        <v>119</v>
      </c>
      <c r="C151" t="s">
        <v>120</v>
      </c>
      <c r="D151" t="s">
        <v>73</v>
      </c>
      <c r="E151" t="s">
        <v>119</v>
      </c>
      <c r="G151">
        <v>1</v>
      </c>
      <c r="H151">
        <v>0.6</v>
      </c>
    </row>
    <row r="152" spans="1:8" x14ac:dyDescent="0.25">
      <c r="A152" t="s">
        <v>187</v>
      </c>
      <c r="B152" t="s">
        <v>161</v>
      </c>
      <c r="C152" t="s">
        <v>162</v>
      </c>
      <c r="D152" t="s">
        <v>73</v>
      </c>
      <c r="E152" t="s">
        <v>161</v>
      </c>
      <c r="F152">
        <v>1</v>
      </c>
      <c r="G152">
        <v>1</v>
      </c>
      <c r="H152">
        <v>1</v>
      </c>
    </row>
    <row r="153" spans="1:8" x14ac:dyDescent="0.25">
      <c r="A153" t="s">
        <v>187</v>
      </c>
      <c r="B153" t="s">
        <v>163</v>
      </c>
      <c r="C153" t="s">
        <v>164</v>
      </c>
      <c r="D153" t="s">
        <v>73</v>
      </c>
      <c r="E153" t="s">
        <v>163</v>
      </c>
      <c r="F153">
        <v>1</v>
      </c>
      <c r="G153">
        <v>1</v>
      </c>
      <c r="H153">
        <v>1</v>
      </c>
    </row>
    <row r="154" spans="1:8" x14ac:dyDescent="0.25">
      <c r="A154" t="s">
        <v>187</v>
      </c>
      <c r="B154" t="s">
        <v>10</v>
      </c>
      <c r="C154" t="s">
        <v>39</v>
      </c>
      <c r="D154" t="s">
        <v>7</v>
      </c>
      <c r="E154" t="s">
        <v>123</v>
      </c>
      <c r="F154">
        <v>0.8</v>
      </c>
      <c r="G154">
        <v>0.8666666666666667</v>
      </c>
      <c r="H154">
        <v>0.6</v>
      </c>
    </row>
    <row r="155" spans="1:8" x14ac:dyDescent="0.25">
      <c r="A155" t="s">
        <v>187</v>
      </c>
      <c r="B155" t="s">
        <v>130</v>
      </c>
      <c r="C155" t="s">
        <v>165</v>
      </c>
      <c r="D155" t="s">
        <v>73</v>
      </c>
      <c r="E155" t="s">
        <v>130</v>
      </c>
      <c r="F155">
        <v>1.2</v>
      </c>
      <c r="G155">
        <v>1.4</v>
      </c>
      <c r="H155">
        <v>0.6</v>
      </c>
    </row>
    <row r="156" spans="1:8" x14ac:dyDescent="0.25">
      <c r="A156" t="s">
        <v>187</v>
      </c>
      <c r="B156" t="s">
        <v>133</v>
      </c>
      <c r="C156" t="s">
        <v>166</v>
      </c>
      <c r="D156" t="s">
        <v>66</v>
      </c>
      <c r="E156" t="s">
        <v>133</v>
      </c>
      <c r="F156">
        <v>0.2</v>
      </c>
      <c r="G156">
        <v>1</v>
      </c>
    </row>
    <row r="157" spans="1:8" x14ac:dyDescent="0.25">
      <c r="A157" t="s">
        <v>187</v>
      </c>
      <c r="B157" t="s">
        <v>171</v>
      </c>
      <c r="C157" t="s">
        <v>172</v>
      </c>
      <c r="D157" t="s">
        <v>66</v>
      </c>
      <c r="E157" t="s">
        <v>171</v>
      </c>
      <c r="F157">
        <v>1</v>
      </c>
      <c r="G157">
        <v>0.2</v>
      </c>
    </row>
    <row r="158" spans="1:8" x14ac:dyDescent="0.25">
      <c r="A158" t="s">
        <v>188</v>
      </c>
      <c r="B158" t="s">
        <v>3</v>
      </c>
      <c r="C158" t="s">
        <v>3</v>
      </c>
      <c r="D158" t="s">
        <v>62</v>
      </c>
      <c r="E158" t="s">
        <v>3</v>
      </c>
      <c r="F158">
        <v>1.0652380952380951</v>
      </c>
      <c r="H158">
        <v>0.8571428571428571</v>
      </c>
    </row>
    <row r="159" spans="1:8" x14ac:dyDescent="0.25">
      <c r="A159" t="s">
        <v>188</v>
      </c>
      <c r="B159" t="s">
        <v>38</v>
      </c>
      <c r="C159" t="s">
        <v>36</v>
      </c>
      <c r="D159" t="s">
        <v>1</v>
      </c>
      <c r="E159" t="s">
        <v>63</v>
      </c>
      <c r="F159">
        <v>1.2</v>
      </c>
      <c r="G159">
        <v>1.1499999999999999</v>
      </c>
      <c r="H159">
        <v>0.6</v>
      </c>
    </row>
    <row r="160" spans="1:8" x14ac:dyDescent="0.25">
      <c r="A160" t="s">
        <v>188</v>
      </c>
      <c r="B160" t="s">
        <v>64</v>
      </c>
      <c r="C160" t="s">
        <v>65</v>
      </c>
      <c r="D160" t="s">
        <v>66</v>
      </c>
      <c r="E160" t="s">
        <v>64</v>
      </c>
      <c r="F160">
        <v>1.2</v>
      </c>
      <c r="G160">
        <v>1.2</v>
      </c>
    </row>
    <row r="161" spans="1:8" x14ac:dyDescent="0.25">
      <c r="A161" t="s">
        <v>188</v>
      </c>
      <c r="B161" t="s">
        <v>67</v>
      </c>
      <c r="C161" t="s">
        <v>68</v>
      </c>
      <c r="D161" t="s">
        <v>66</v>
      </c>
      <c r="E161" t="s">
        <v>67</v>
      </c>
      <c r="F161">
        <v>1.2</v>
      </c>
      <c r="G161">
        <v>1.4</v>
      </c>
    </row>
    <row r="162" spans="1:8" x14ac:dyDescent="0.25">
      <c r="A162" t="s">
        <v>188</v>
      </c>
      <c r="B162" t="s">
        <v>69</v>
      </c>
      <c r="C162" t="s">
        <v>70</v>
      </c>
      <c r="D162" t="s">
        <v>66</v>
      </c>
      <c r="E162" t="s">
        <v>69</v>
      </c>
      <c r="F162">
        <v>1.2</v>
      </c>
      <c r="G162">
        <v>1</v>
      </c>
    </row>
    <row r="163" spans="1:8" x14ac:dyDescent="0.25">
      <c r="A163" t="s">
        <v>188</v>
      </c>
      <c r="B163" t="s">
        <v>71</v>
      </c>
      <c r="C163" t="s">
        <v>72</v>
      </c>
      <c r="D163" t="s">
        <v>73</v>
      </c>
      <c r="E163" t="s">
        <v>71</v>
      </c>
      <c r="G163">
        <v>1</v>
      </c>
      <c r="H163">
        <v>0.6</v>
      </c>
    </row>
    <row r="164" spans="1:8" x14ac:dyDescent="0.25">
      <c r="A164" t="s">
        <v>188</v>
      </c>
      <c r="B164" t="s">
        <v>2</v>
      </c>
      <c r="C164" t="s">
        <v>5</v>
      </c>
      <c r="D164" t="s">
        <v>1</v>
      </c>
      <c r="E164" t="s">
        <v>2</v>
      </c>
      <c r="F164">
        <v>1.2</v>
      </c>
      <c r="G164">
        <v>0.6</v>
      </c>
      <c r="H164">
        <v>0.8</v>
      </c>
    </row>
    <row r="165" spans="1:8" x14ac:dyDescent="0.25">
      <c r="A165" t="s">
        <v>188</v>
      </c>
      <c r="B165" t="s">
        <v>74</v>
      </c>
      <c r="C165" t="s">
        <v>155</v>
      </c>
      <c r="D165" t="s">
        <v>66</v>
      </c>
      <c r="E165" t="s">
        <v>156</v>
      </c>
      <c r="F165">
        <v>1.2</v>
      </c>
      <c r="G165">
        <v>0.2</v>
      </c>
    </row>
    <row r="166" spans="1:8" x14ac:dyDescent="0.25">
      <c r="A166" t="s">
        <v>188</v>
      </c>
      <c r="B166" t="s">
        <v>76</v>
      </c>
      <c r="C166" t="s">
        <v>77</v>
      </c>
      <c r="D166" t="s">
        <v>73</v>
      </c>
      <c r="E166" t="s">
        <v>76</v>
      </c>
      <c r="G166">
        <v>1</v>
      </c>
      <c r="H166">
        <v>0.8</v>
      </c>
    </row>
    <row r="167" spans="1:8" x14ac:dyDescent="0.25">
      <c r="A167" t="s">
        <v>188</v>
      </c>
      <c r="B167" t="s">
        <v>4</v>
      </c>
      <c r="C167" t="s">
        <v>37</v>
      </c>
      <c r="D167" t="s">
        <v>1</v>
      </c>
      <c r="E167" t="s">
        <v>79</v>
      </c>
      <c r="F167">
        <v>1.1000000000000001</v>
      </c>
      <c r="G167">
        <v>0.2</v>
      </c>
      <c r="H167">
        <v>1</v>
      </c>
    </row>
    <row r="168" spans="1:8" x14ac:dyDescent="0.25">
      <c r="A168" t="s">
        <v>188</v>
      </c>
      <c r="B168" t="s">
        <v>80</v>
      </c>
      <c r="C168" t="s">
        <v>81</v>
      </c>
      <c r="D168" t="s">
        <v>66</v>
      </c>
      <c r="E168" t="s">
        <v>80</v>
      </c>
      <c r="F168">
        <v>1.1000000000000001</v>
      </c>
      <c r="G168">
        <v>0.2</v>
      </c>
    </row>
    <row r="169" spans="1:8" x14ac:dyDescent="0.25">
      <c r="A169" t="s">
        <v>188</v>
      </c>
      <c r="B169" t="s">
        <v>6</v>
      </c>
      <c r="C169" t="s">
        <v>11</v>
      </c>
      <c r="D169" t="s">
        <v>7</v>
      </c>
      <c r="E169" t="s">
        <v>82</v>
      </c>
      <c r="F169">
        <v>0.91666666666666652</v>
      </c>
      <c r="G169">
        <v>1.2</v>
      </c>
      <c r="H169">
        <v>1</v>
      </c>
    </row>
    <row r="170" spans="1:8" x14ac:dyDescent="0.25">
      <c r="A170" t="s">
        <v>188</v>
      </c>
      <c r="B170" t="s">
        <v>83</v>
      </c>
      <c r="C170" t="s">
        <v>84</v>
      </c>
      <c r="D170" t="s">
        <v>66</v>
      </c>
      <c r="E170" t="s">
        <v>83</v>
      </c>
      <c r="F170">
        <v>1.2</v>
      </c>
      <c r="G170">
        <v>1.4</v>
      </c>
    </row>
    <row r="171" spans="1:8" x14ac:dyDescent="0.25">
      <c r="A171" t="s">
        <v>188</v>
      </c>
      <c r="B171" t="s">
        <v>85</v>
      </c>
      <c r="C171" t="s">
        <v>86</v>
      </c>
      <c r="D171" t="s">
        <v>66</v>
      </c>
      <c r="E171" t="s">
        <v>85</v>
      </c>
      <c r="F171">
        <v>1.2</v>
      </c>
      <c r="G171">
        <v>1.4</v>
      </c>
    </row>
    <row r="172" spans="1:8" x14ac:dyDescent="0.25">
      <c r="A172" t="s">
        <v>188</v>
      </c>
      <c r="B172" t="s">
        <v>87</v>
      </c>
      <c r="C172" t="s">
        <v>88</v>
      </c>
      <c r="D172" t="s">
        <v>66</v>
      </c>
      <c r="E172" t="s">
        <v>87</v>
      </c>
      <c r="F172">
        <v>0.2</v>
      </c>
      <c r="G172">
        <v>1.4</v>
      </c>
    </row>
    <row r="173" spans="1:8" x14ac:dyDescent="0.25">
      <c r="A173" t="s">
        <v>188</v>
      </c>
      <c r="B173" t="s">
        <v>89</v>
      </c>
      <c r="C173" t="s">
        <v>90</v>
      </c>
      <c r="D173" t="s">
        <v>73</v>
      </c>
      <c r="E173" t="s">
        <v>89</v>
      </c>
      <c r="G173">
        <v>1</v>
      </c>
      <c r="H173">
        <v>1</v>
      </c>
    </row>
    <row r="174" spans="1:8" x14ac:dyDescent="0.25">
      <c r="A174" t="s">
        <v>188</v>
      </c>
      <c r="B174" t="s">
        <v>91</v>
      </c>
      <c r="C174" t="s">
        <v>92</v>
      </c>
      <c r="D174" t="s">
        <v>73</v>
      </c>
      <c r="E174" t="s">
        <v>91</v>
      </c>
      <c r="G174">
        <v>1</v>
      </c>
      <c r="H174">
        <v>1.2</v>
      </c>
    </row>
    <row r="175" spans="1:8" x14ac:dyDescent="0.25">
      <c r="A175" t="s">
        <v>188</v>
      </c>
      <c r="B175" t="s">
        <v>93</v>
      </c>
      <c r="C175" t="s">
        <v>94</v>
      </c>
      <c r="D175" t="s">
        <v>73</v>
      </c>
      <c r="E175" t="s">
        <v>93</v>
      </c>
      <c r="G175">
        <v>1</v>
      </c>
      <c r="H175">
        <v>0.8</v>
      </c>
    </row>
    <row r="176" spans="1:8" x14ac:dyDescent="0.25">
      <c r="A176" t="s">
        <v>188</v>
      </c>
      <c r="B176" t="s">
        <v>8</v>
      </c>
      <c r="C176" t="s">
        <v>12</v>
      </c>
      <c r="D176" t="s">
        <v>7</v>
      </c>
      <c r="E176" t="s">
        <v>95</v>
      </c>
      <c r="F176">
        <v>1.2</v>
      </c>
      <c r="G176">
        <v>1.1000000000000001</v>
      </c>
      <c r="H176">
        <v>1.1333333333333333</v>
      </c>
    </row>
    <row r="177" spans="1:8" x14ac:dyDescent="0.25">
      <c r="A177" t="s">
        <v>188</v>
      </c>
      <c r="B177" t="s">
        <v>96</v>
      </c>
      <c r="C177" t="s">
        <v>97</v>
      </c>
      <c r="D177" t="s">
        <v>66</v>
      </c>
      <c r="E177" t="s">
        <v>96</v>
      </c>
      <c r="F177">
        <v>1.2</v>
      </c>
      <c r="G177">
        <v>1</v>
      </c>
    </row>
    <row r="178" spans="1:8" x14ac:dyDescent="0.25">
      <c r="A178" t="s">
        <v>188</v>
      </c>
      <c r="B178" t="s">
        <v>98</v>
      </c>
      <c r="C178" t="s">
        <v>99</v>
      </c>
      <c r="D178" t="s">
        <v>66</v>
      </c>
      <c r="E178" t="s">
        <v>98</v>
      </c>
      <c r="F178">
        <v>1.2</v>
      </c>
      <c r="G178">
        <v>0.5</v>
      </c>
    </row>
    <row r="179" spans="1:8" x14ac:dyDescent="0.25">
      <c r="A179" t="s">
        <v>188</v>
      </c>
      <c r="B179" t="s">
        <v>100</v>
      </c>
      <c r="C179" t="s">
        <v>101</v>
      </c>
      <c r="D179" t="s">
        <v>66</v>
      </c>
      <c r="E179" t="s">
        <v>100</v>
      </c>
      <c r="F179">
        <v>1.2</v>
      </c>
      <c r="G179">
        <v>1.4</v>
      </c>
    </row>
    <row r="180" spans="1:8" x14ac:dyDescent="0.25">
      <c r="A180" t="s">
        <v>188</v>
      </c>
      <c r="B180" t="s">
        <v>102</v>
      </c>
      <c r="C180" t="s">
        <v>103</v>
      </c>
      <c r="D180" t="s">
        <v>66</v>
      </c>
      <c r="E180" t="s">
        <v>102</v>
      </c>
      <c r="F180">
        <v>1.2</v>
      </c>
      <c r="G180">
        <v>1.2</v>
      </c>
    </row>
    <row r="181" spans="1:8" x14ac:dyDescent="0.25">
      <c r="A181" t="s">
        <v>188</v>
      </c>
      <c r="B181" t="s">
        <v>104</v>
      </c>
      <c r="C181" t="s">
        <v>105</v>
      </c>
      <c r="D181" t="s">
        <v>66</v>
      </c>
      <c r="E181" t="s">
        <v>104</v>
      </c>
      <c r="F181">
        <v>1.2</v>
      </c>
      <c r="G181">
        <v>1</v>
      </c>
    </row>
    <row r="182" spans="1:8" x14ac:dyDescent="0.25">
      <c r="A182" t="s">
        <v>188</v>
      </c>
      <c r="B182" t="s">
        <v>106</v>
      </c>
      <c r="C182" t="s">
        <v>107</v>
      </c>
      <c r="D182" t="s">
        <v>73</v>
      </c>
      <c r="E182" t="s">
        <v>106</v>
      </c>
      <c r="F182">
        <v>1.2</v>
      </c>
      <c r="G182">
        <v>1.4</v>
      </c>
      <c r="H182">
        <v>1.2</v>
      </c>
    </row>
    <row r="183" spans="1:8" x14ac:dyDescent="0.25">
      <c r="A183" t="s">
        <v>188</v>
      </c>
      <c r="B183" t="s">
        <v>108</v>
      </c>
      <c r="C183" t="s">
        <v>109</v>
      </c>
      <c r="D183" t="s">
        <v>66</v>
      </c>
      <c r="E183" t="s">
        <v>108</v>
      </c>
      <c r="F183">
        <v>1.2</v>
      </c>
      <c r="G183">
        <v>1</v>
      </c>
    </row>
    <row r="184" spans="1:8" x14ac:dyDescent="0.25">
      <c r="A184" t="s">
        <v>188</v>
      </c>
      <c r="B184" t="s">
        <v>110</v>
      </c>
      <c r="C184" t="s">
        <v>111</v>
      </c>
      <c r="D184" t="s">
        <v>73</v>
      </c>
      <c r="E184" t="s">
        <v>110</v>
      </c>
      <c r="G184">
        <v>1.2</v>
      </c>
      <c r="H184">
        <v>1.2</v>
      </c>
    </row>
    <row r="185" spans="1:8" x14ac:dyDescent="0.25">
      <c r="A185" t="s">
        <v>188</v>
      </c>
      <c r="B185" t="s">
        <v>157</v>
      </c>
      <c r="C185" t="s">
        <v>158</v>
      </c>
      <c r="D185" t="s">
        <v>73</v>
      </c>
      <c r="E185" t="s">
        <v>157</v>
      </c>
      <c r="F185">
        <v>1.2</v>
      </c>
      <c r="G185">
        <v>1.2</v>
      </c>
      <c r="H185">
        <v>1</v>
      </c>
    </row>
    <row r="186" spans="1:8" x14ac:dyDescent="0.25">
      <c r="A186" t="s">
        <v>188</v>
      </c>
      <c r="B186" t="s">
        <v>9</v>
      </c>
      <c r="C186" t="s">
        <v>13</v>
      </c>
      <c r="D186" t="s">
        <v>7</v>
      </c>
      <c r="E186" t="s">
        <v>112</v>
      </c>
      <c r="F186">
        <v>1.1599999999999999</v>
      </c>
      <c r="G186">
        <v>0.84</v>
      </c>
      <c r="H186">
        <v>1</v>
      </c>
    </row>
    <row r="187" spans="1:8" x14ac:dyDescent="0.25">
      <c r="A187" t="s">
        <v>188</v>
      </c>
      <c r="B187" t="s">
        <v>113</v>
      </c>
      <c r="C187" t="s">
        <v>114</v>
      </c>
      <c r="D187" t="s">
        <v>66</v>
      </c>
      <c r="E187" t="s">
        <v>113</v>
      </c>
      <c r="F187">
        <v>1.2</v>
      </c>
      <c r="G187">
        <v>1.2</v>
      </c>
    </row>
    <row r="188" spans="1:8" x14ac:dyDescent="0.25">
      <c r="A188" t="s">
        <v>188</v>
      </c>
      <c r="B188" t="s">
        <v>115</v>
      </c>
      <c r="C188" t="s">
        <v>116</v>
      </c>
      <c r="D188" t="s">
        <v>66</v>
      </c>
      <c r="E188" t="s">
        <v>115</v>
      </c>
      <c r="F188">
        <v>1.2</v>
      </c>
      <c r="G188">
        <v>0.5</v>
      </c>
    </row>
    <row r="189" spans="1:8" x14ac:dyDescent="0.25">
      <c r="A189" t="s">
        <v>188</v>
      </c>
      <c r="B189" t="s">
        <v>117</v>
      </c>
      <c r="C189" t="s">
        <v>118</v>
      </c>
      <c r="D189" t="s">
        <v>66</v>
      </c>
      <c r="E189" t="s">
        <v>117</v>
      </c>
      <c r="F189">
        <v>1.2</v>
      </c>
      <c r="G189">
        <v>1</v>
      </c>
    </row>
    <row r="190" spans="1:8" x14ac:dyDescent="0.25">
      <c r="A190" t="s">
        <v>188</v>
      </c>
      <c r="B190" t="s">
        <v>119</v>
      </c>
      <c r="C190" t="s">
        <v>120</v>
      </c>
      <c r="D190" t="s">
        <v>73</v>
      </c>
      <c r="E190" t="s">
        <v>119</v>
      </c>
      <c r="G190">
        <v>0.5</v>
      </c>
      <c r="H190">
        <v>1</v>
      </c>
    </row>
    <row r="191" spans="1:8" x14ac:dyDescent="0.25">
      <c r="A191" t="s">
        <v>188</v>
      </c>
      <c r="B191" t="s">
        <v>161</v>
      </c>
      <c r="C191" t="s">
        <v>162</v>
      </c>
      <c r="D191" t="s">
        <v>73</v>
      </c>
      <c r="E191" t="s">
        <v>161</v>
      </c>
      <c r="F191">
        <v>1</v>
      </c>
      <c r="G191">
        <v>1</v>
      </c>
      <c r="H191">
        <v>1</v>
      </c>
    </row>
    <row r="192" spans="1:8" x14ac:dyDescent="0.25">
      <c r="A192" t="s">
        <v>188</v>
      </c>
      <c r="B192" t="s">
        <v>10</v>
      </c>
      <c r="C192" t="s">
        <v>35</v>
      </c>
      <c r="D192" t="s">
        <v>7</v>
      </c>
      <c r="E192" t="s">
        <v>123</v>
      </c>
      <c r="F192">
        <v>0.68</v>
      </c>
      <c r="G192">
        <v>1.08</v>
      </c>
      <c r="H192">
        <v>0.46666666666666662</v>
      </c>
    </row>
    <row r="193" spans="1:8" x14ac:dyDescent="0.25">
      <c r="A193" t="s">
        <v>188</v>
      </c>
      <c r="B193" t="s">
        <v>171</v>
      </c>
      <c r="C193" t="s">
        <v>125</v>
      </c>
      <c r="D193" t="s">
        <v>66</v>
      </c>
      <c r="E193" t="s">
        <v>171</v>
      </c>
      <c r="F193">
        <v>1</v>
      </c>
      <c r="G193">
        <v>1</v>
      </c>
    </row>
    <row r="194" spans="1:8" x14ac:dyDescent="0.25">
      <c r="A194" t="s">
        <v>188</v>
      </c>
      <c r="B194" t="s">
        <v>129</v>
      </c>
      <c r="C194" t="s">
        <v>173</v>
      </c>
      <c r="D194" t="s">
        <v>73</v>
      </c>
      <c r="E194" t="s">
        <v>129</v>
      </c>
      <c r="F194">
        <v>1.2</v>
      </c>
      <c r="G194">
        <v>1</v>
      </c>
      <c r="H194">
        <v>0.39999999999999991</v>
      </c>
    </row>
    <row r="195" spans="1:8" x14ac:dyDescent="0.25">
      <c r="A195" t="s">
        <v>188</v>
      </c>
      <c r="B195" t="s">
        <v>130</v>
      </c>
      <c r="C195" t="s">
        <v>165</v>
      </c>
      <c r="D195" t="s">
        <v>73</v>
      </c>
      <c r="E195" t="s">
        <v>130</v>
      </c>
      <c r="F195">
        <v>0.5</v>
      </c>
      <c r="G195">
        <v>1.4</v>
      </c>
      <c r="H195">
        <v>0.39999999999999991</v>
      </c>
    </row>
    <row r="196" spans="1:8" x14ac:dyDescent="0.25">
      <c r="A196" t="s">
        <v>188</v>
      </c>
      <c r="B196" t="s">
        <v>131</v>
      </c>
      <c r="C196" t="s">
        <v>132</v>
      </c>
      <c r="D196" t="s">
        <v>73</v>
      </c>
      <c r="E196" t="s">
        <v>131</v>
      </c>
      <c r="F196">
        <v>0.5</v>
      </c>
      <c r="G196">
        <v>1</v>
      </c>
      <c r="H196">
        <v>0.6</v>
      </c>
    </row>
    <row r="197" spans="1:8" x14ac:dyDescent="0.25">
      <c r="A197" t="s">
        <v>188</v>
      </c>
      <c r="B197" t="s">
        <v>133</v>
      </c>
      <c r="C197" t="s">
        <v>134</v>
      </c>
      <c r="D197" t="s">
        <v>66</v>
      </c>
      <c r="E197" t="s">
        <v>133</v>
      </c>
      <c r="F197">
        <v>0.2</v>
      </c>
      <c r="G197">
        <v>1</v>
      </c>
    </row>
    <row r="198" spans="1:8" x14ac:dyDescent="0.25">
      <c r="A198" t="s">
        <v>189</v>
      </c>
      <c r="B198" t="s">
        <v>3</v>
      </c>
      <c r="C198" t="s">
        <v>3</v>
      </c>
      <c r="D198" t="s">
        <v>62</v>
      </c>
      <c r="E198" t="s">
        <v>3</v>
      </c>
      <c r="F198">
        <v>1.1126190476190476</v>
      </c>
      <c r="H198">
        <v>0.8571428571428571</v>
      </c>
    </row>
    <row r="199" spans="1:8" x14ac:dyDescent="0.25">
      <c r="A199" t="s">
        <v>189</v>
      </c>
      <c r="B199" t="s">
        <v>38</v>
      </c>
      <c r="C199" t="s">
        <v>36</v>
      </c>
      <c r="D199" t="s">
        <v>1</v>
      </c>
      <c r="E199" t="s">
        <v>63</v>
      </c>
      <c r="F199">
        <v>1.2</v>
      </c>
      <c r="G199">
        <v>1.1000000000000001</v>
      </c>
      <c r="H199">
        <v>0.8</v>
      </c>
    </row>
    <row r="200" spans="1:8" x14ac:dyDescent="0.25">
      <c r="A200" t="s">
        <v>189</v>
      </c>
      <c r="B200" t="s">
        <v>64</v>
      </c>
      <c r="C200" t="s">
        <v>65</v>
      </c>
      <c r="D200" t="s">
        <v>66</v>
      </c>
      <c r="E200" t="s">
        <v>64</v>
      </c>
      <c r="F200">
        <v>1.2</v>
      </c>
      <c r="G200">
        <v>1</v>
      </c>
    </row>
    <row r="201" spans="1:8" x14ac:dyDescent="0.25">
      <c r="A201" t="s">
        <v>189</v>
      </c>
      <c r="B201" t="s">
        <v>67</v>
      </c>
      <c r="C201" t="s">
        <v>68</v>
      </c>
      <c r="D201" t="s">
        <v>66</v>
      </c>
      <c r="E201" t="s">
        <v>67</v>
      </c>
      <c r="F201">
        <v>1.2</v>
      </c>
      <c r="G201">
        <v>1.4</v>
      </c>
    </row>
    <row r="202" spans="1:8" x14ac:dyDescent="0.25">
      <c r="A202" t="s">
        <v>189</v>
      </c>
      <c r="B202" t="s">
        <v>69</v>
      </c>
      <c r="C202" t="s">
        <v>70</v>
      </c>
      <c r="D202" t="s">
        <v>66</v>
      </c>
      <c r="E202" t="s">
        <v>69</v>
      </c>
      <c r="F202">
        <v>1.2</v>
      </c>
      <c r="G202">
        <v>1</v>
      </c>
    </row>
    <row r="203" spans="1:8" x14ac:dyDescent="0.25">
      <c r="A203" t="s">
        <v>189</v>
      </c>
      <c r="B203" t="s">
        <v>71</v>
      </c>
      <c r="C203" t="s">
        <v>72</v>
      </c>
      <c r="D203" t="s">
        <v>73</v>
      </c>
      <c r="E203" t="s">
        <v>71</v>
      </c>
      <c r="G203">
        <v>1</v>
      </c>
      <c r="H203">
        <v>0.8</v>
      </c>
    </row>
    <row r="204" spans="1:8" x14ac:dyDescent="0.25">
      <c r="A204" t="s">
        <v>189</v>
      </c>
      <c r="B204" t="s">
        <v>2</v>
      </c>
      <c r="C204" t="s">
        <v>5</v>
      </c>
      <c r="D204" t="s">
        <v>1</v>
      </c>
      <c r="E204" t="s">
        <v>2</v>
      </c>
      <c r="F204">
        <v>1.2</v>
      </c>
      <c r="G204">
        <v>1</v>
      </c>
      <c r="H204">
        <v>1</v>
      </c>
    </row>
    <row r="205" spans="1:8" x14ac:dyDescent="0.25">
      <c r="A205" t="s">
        <v>189</v>
      </c>
      <c r="B205" t="s">
        <v>74</v>
      </c>
      <c r="C205" t="s">
        <v>75</v>
      </c>
      <c r="D205" t="s">
        <v>66</v>
      </c>
      <c r="E205" t="s">
        <v>74</v>
      </c>
      <c r="F205">
        <v>1.2</v>
      </c>
      <c r="G205">
        <v>1</v>
      </c>
    </row>
    <row r="206" spans="1:8" x14ac:dyDescent="0.25">
      <c r="A206" t="s">
        <v>189</v>
      </c>
      <c r="B206" t="s">
        <v>76</v>
      </c>
      <c r="C206" t="s">
        <v>77</v>
      </c>
      <c r="D206" t="s">
        <v>78</v>
      </c>
      <c r="E206" t="s">
        <v>76</v>
      </c>
      <c r="F206">
        <v>1.2</v>
      </c>
      <c r="G206">
        <v>1</v>
      </c>
      <c r="H206">
        <v>1</v>
      </c>
    </row>
    <row r="207" spans="1:8" x14ac:dyDescent="0.25">
      <c r="A207" t="s">
        <v>189</v>
      </c>
      <c r="B207" t="s">
        <v>4</v>
      </c>
      <c r="C207" t="s">
        <v>37</v>
      </c>
      <c r="D207" t="s">
        <v>1</v>
      </c>
      <c r="E207" t="s">
        <v>79</v>
      </c>
      <c r="F207">
        <v>1.2</v>
      </c>
      <c r="G207">
        <v>0.2</v>
      </c>
      <c r="H207">
        <v>0.6</v>
      </c>
    </row>
    <row r="208" spans="1:8" x14ac:dyDescent="0.25">
      <c r="A208" t="s">
        <v>189</v>
      </c>
      <c r="B208" t="s">
        <v>80</v>
      </c>
      <c r="C208" t="s">
        <v>81</v>
      </c>
      <c r="D208" t="s">
        <v>66</v>
      </c>
      <c r="E208" t="s">
        <v>80</v>
      </c>
      <c r="F208">
        <v>1.2</v>
      </c>
      <c r="G208">
        <v>0.2</v>
      </c>
    </row>
    <row r="209" spans="1:8" x14ac:dyDescent="0.25">
      <c r="A209" t="s">
        <v>189</v>
      </c>
      <c r="B209" t="s">
        <v>6</v>
      </c>
      <c r="C209" t="s">
        <v>11</v>
      </c>
      <c r="D209" t="s">
        <v>7</v>
      </c>
      <c r="E209" t="s">
        <v>82</v>
      </c>
      <c r="F209">
        <v>0.9</v>
      </c>
      <c r="G209">
        <v>1.2</v>
      </c>
      <c r="H209">
        <v>0.93333333333333324</v>
      </c>
    </row>
    <row r="210" spans="1:8" x14ac:dyDescent="0.25">
      <c r="A210" t="s">
        <v>189</v>
      </c>
      <c r="B210" t="s">
        <v>83</v>
      </c>
      <c r="C210" t="s">
        <v>84</v>
      </c>
      <c r="D210" t="s">
        <v>66</v>
      </c>
      <c r="E210" t="s">
        <v>83</v>
      </c>
      <c r="F210">
        <v>0.2</v>
      </c>
      <c r="G210">
        <v>1.4</v>
      </c>
    </row>
    <row r="211" spans="1:8" x14ac:dyDescent="0.25">
      <c r="A211" t="s">
        <v>189</v>
      </c>
      <c r="B211" t="s">
        <v>85</v>
      </c>
      <c r="C211" t="s">
        <v>86</v>
      </c>
      <c r="D211" t="s">
        <v>66</v>
      </c>
      <c r="E211" t="s">
        <v>85</v>
      </c>
      <c r="F211">
        <v>1.2</v>
      </c>
      <c r="G211">
        <v>1.4</v>
      </c>
    </row>
    <row r="212" spans="1:8" x14ac:dyDescent="0.25">
      <c r="A212" t="s">
        <v>189</v>
      </c>
      <c r="B212" t="s">
        <v>87</v>
      </c>
      <c r="C212" t="s">
        <v>88</v>
      </c>
      <c r="D212" t="s">
        <v>66</v>
      </c>
      <c r="E212" t="s">
        <v>87</v>
      </c>
      <c r="F212">
        <v>1</v>
      </c>
      <c r="G212">
        <v>1.4</v>
      </c>
    </row>
    <row r="213" spans="1:8" x14ac:dyDescent="0.25">
      <c r="A213" t="s">
        <v>189</v>
      </c>
      <c r="B213" t="s">
        <v>89</v>
      </c>
      <c r="C213" t="s">
        <v>90</v>
      </c>
      <c r="D213" t="s">
        <v>73</v>
      </c>
      <c r="E213" t="s">
        <v>89</v>
      </c>
      <c r="G213">
        <v>1</v>
      </c>
      <c r="H213">
        <v>1</v>
      </c>
    </row>
    <row r="214" spans="1:8" x14ac:dyDescent="0.25">
      <c r="A214" t="s">
        <v>189</v>
      </c>
      <c r="B214" t="s">
        <v>91</v>
      </c>
      <c r="C214" t="s">
        <v>92</v>
      </c>
      <c r="D214" t="s">
        <v>73</v>
      </c>
      <c r="E214" t="s">
        <v>91</v>
      </c>
      <c r="F214">
        <v>1.2</v>
      </c>
      <c r="G214">
        <v>1</v>
      </c>
      <c r="H214">
        <v>0.8</v>
      </c>
    </row>
    <row r="215" spans="1:8" x14ac:dyDescent="0.25">
      <c r="A215" t="s">
        <v>189</v>
      </c>
      <c r="B215" t="s">
        <v>93</v>
      </c>
      <c r="C215" t="s">
        <v>94</v>
      </c>
      <c r="D215" t="s">
        <v>73</v>
      </c>
      <c r="E215" t="s">
        <v>93</v>
      </c>
      <c r="G215">
        <v>1</v>
      </c>
      <c r="H215">
        <v>1</v>
      </c>
    </row>
    <row r="216" spans="1:8" x14ac:dyDescent="0.25">
      <c r="A216" t="s">
        <v>189</v>
      </c>
      <c r="B216" t="s">
        <v>8</v>
      </c>
      <c r="C216" t="s">
        <v>12</v>
      </c>
      <c r="D216" t="s">
        <v>7</v>
      </c>
      <c r="E216" t="s">
        <v>95</v>
      </c>
      <c r="F216">
        <v>1.1749999999999998</v>
      </c>
      <c r="G216">
        <v>0.875</v>
      </c>
      <c r="H216">
        <v>1</v>
      </c>
    </row>
    <row r="217" spans="1:8" x14ac:dyDescent="0.25">
      <c r="A217" t="s">
        <v>189</v>
      </c>
      <c r="B217" t="s">
        <v>96</v>
      </c>
      <c r="C217" t="s">
        <v>97</v>
      </c>
      <c r="D217" t="s">
        <v>66</v>
      </c>
      <c r="E217" t="s">
        <v>96</v>
      </c>
      <c r="F217">
        <v>1.2</v>
      </c>
      <c r="G217">
        <v>1.4</v>
      </c>
    </row>
    <row r="218" spans="1:8" x14ac:dyDescent="0.25">
      <c r="A218" t="s">
        <v>189</v>
      </c>
      <c r="B218" t="s">
        <v>98</v>
      </c>
      <c r="C218" t="s">
        <v>99</v>
      </c>
      <c r="D218" t="s">
        <v>66</v>
      </c>
      <c r="E218" t="s">
        <v>98</v>
      </c>
      <c r="F218">
        <v>1.2</v>
      </c>
      <c r="G218">
        <v>0.2</v>
      </c>
    </row>
    <row r="219" spans="1:8" x14ac:dyDescent="0.25">
      <c r="A219" t="s">
        <v>189</v>
      </c>
      <c r="B219" t="s">
        <v>100</v>
      </c>
      <c r="C219" t="s">
        <v>101</v>
      </c>
      <c r="D219" t="s">
        <v>66</v>
      </c>
      <c r="E219" t="s">
        <v>100</v>
      </c>
      <c r="F219">
        <v>1.2</v>
      </c>
      <c r="G219">
        <v>1.4</v>
      </c>
    </row>
    <row r="220" spans="1:8" x14ac:dyDescent="0.25">
      <c r="A220" t="s">
        <v>189</v>
      </c>
      <c r="B220" t="s">
        <v>102</v>
      </c>
      <c r="C220" t="s">
        <v>103</v>
      </c>
      <c r="D220" t="s">
        <v>66</v>
      </c>
      <c r="E220" t="s">
        <v>102</v>
      </c>
      <c r="F220">
        <v>1.2</v>
      </c>
      <c r="G220">
        <v>1</v>
      </c>
    </row>
    <row r="221" spans="1:8" x14ac:dyDescent="0.25">
      <c r="A221" t="s">
        <v>189</v>
      </c>
      <c r="B221" t="s">
        <v>104</v>
      </c>
      <c r="C221" t="s">
        <v>105</v>
      </c>
      <c r="D221" t="s">
        <v>66</v>
      </c>
      <c r="E221" t="s">
        <v>104</v>
      </c>
      <c r="F221">
        <v>1.2</v>
      </c>
      <c r="G221">
        <v>1</v>
      </c>
    </row>
    <row r="222" spans="1:8" x14ac:dyDescent="0.25">
      <c r="A222" t="s">
        <v>189</v>
      </c>
      <c r="B222" t="s">
        <v>106</v>
      </c>
      <c r="C222" t="s">
        <v>107</v>
      </c>
      <c r="D222" t="s">
        <v>73</v>
      </c>
      <c r="E222" t="s">
        <v>106</v>
      </c>
      <c r="F222">
        <v>1.2</v>
      </c>
      <c r="G222">
        <v>1</v>
      </c>
      <c r="H222">
        <v>1</v>
      </c>
    </row>
    <row r="223" spans="1:8" x14ac:dyDescent="0.25">
      <c r="A223" t="s">
        <v>189</v>
      </c>
      <c r="B223" t="s">
        <v>108</v>
      </c>
      <c r="C223" t="s">
        <v>109</v>
      </c>
      <c r="D223" t="s">
        <v>66</v>
      </c>
      <c r="E223" t="s">
        <v>108</v>
      </c>
      <c r="F223">
        <v>1</v>
      </c>
      <c r="G223">
        <v>0.5</v>
      </c>
    </row>
    <row r="224" spans="1:8" x14ac:dyDescent="0.25">
      <c r="A224" t="s">
        <v>189</v>
      </c>
      <c r="B224" t="s">
        <v>110</v>
      </c>
      <c r="C224" t="s">
        <v>111</v>
      </c>
      <c r="D224" t="s">
        <v>73</v>
      </c>
      <c r="E224" t="s">
        <v>110</v>
      </c>
      <c r="G224">
        <v>0.5</v>
      </c>
      <c r="H224">
        <v>1</v>
      </c>
    </row>
    <row r="225" spans="1:8" x14ac:dyDescent="0.25">
      <c r="A225" t="s">
        <v>189</v>
      </c>
      <c r="B225" t="s">
        <v>9</v>
      </c>
      <c r="C225" t="s">
        <v>13</v>
      </c>
      <c r="D225" t="s">
        <v>7</v>
      </c>
      <c r="E225" t="s">
        <v>112</v>
      </c>
      <c r="F225">
        <v>1.1800000000000002</v>
      </c>
      <c r="G225">
        <v>0.54</v>
      </c>
      <c r="H225">
        <v>0.8</v>
      </c>
    </row>
    <row r="226" spans="1:8" x14ac:dyDescent="0.25">
      <c r="A226" t="s">
        <v>189</v>
      </c>
      <c r="B226" t="s">
        <v>113</v>
      </c>
      <c r="C226" t="s">
        <v>114</v>
      </c>
      <c r="D226" t="s">
        <v>66</v>
      </c>
      <c r="E226" t="s">
        <v>113</v>
      </c>
      <c r="F226">
        <v>1.2</v>
      </c>
      <c r="G226">
        <v>0.5</v>
      </c>
    </row>
    <row r="227" spans="1:8" x14ac:dyDescent="0.25">
      <c r="A227" t="s">
        <v>189</v>
      </c>
      <c r="B227" t="s">
        <v>117</v>
      </c>
      <c r="C227" t="s">
        <v>118</v>
      </c>
      <c r="D227" t="s">
        <v>66</v>
      </c>
      <c r="E227" t="s">
        <v>117</v>
      </c>
      <c r="F227">
        <v>1.2</v>
      </c>
      <c r="G227">
        <v>0.5</v>
      </c>
    </row>
    <row r="228" spans="1:8" x14ac:dyDescent="0.25">
      <c r="A228" t="s">
        <v>189</v>
      </c>
      <c r="B228" t="s">
        <v>119</v>
      </c>
      <c r="C228" t="s">
        <v>120</v>
      </c>
      <c r="D228" t="s">
        <v>73</v>
      </c>
      <c r="E228" t="s">
        <v>119</v>
      </c>
      <c r="G228">
        <v>0.5</v>
      </c>
      <c r="H228">
        <v>1</v>
      </c>
    </row>
    <row r="229" spans="1:8" x14ac:dyDescent="0.25">
      <c r="A229" t="s">
        <v>189</v>
      </c>
      <c r="B229" t="s">
        <v>122</v>
      </c>
      <c r="C229" t="s">
        <v>174</v>
      </c>
      <c r="D229" t="s">
        <v>73</v>
      </c>
      <c r="E229" t="s">
        <v>122</v>
      </c>
      <c r="G229">
        <v>0.2</v>
      </c>
      <c r="H229">
        <v>0.6</v>
      </c>
    </row>
    <row r="230" spans="1:8" x14ac:dyDescent="0.25">
      <c r="A230" t="s">
        <v>189</v>
      </c>
      <c r="B230" t="s">
        <v>115</v>
      </c>
      <c r="C230" t="s">
        <v>116</v>
      </c>
      <c r="D230" t="s">
        <v>66</v>
      </c>
      <c r="E230" t="s">
        <v>115</v>
      </c>
      <c r="F230">
        <v>1.2</v>
      </c>
      <c r="G230">
        <v>1</v>
      </c>
    </row>
    <row r="231" spans="1:8" x14ac:dyDescent="0.25">
      <c r="A231" t="s">
        <v>189</v>
      </c>
      <c r="B231" t="s">
        <v>10</v>
      </c>
      <c r="C231" t="s">
        <v>35</v>
      </c>
      <c r="D231" t="s">
        <v>7</v>
      </c>
      <c r="E231" t="s">
        <v>123</v>
      </c>
      <c r="F231">
        <v>0.93333333333333324</v>
      </c>
      <c r="G231">
        <v>0.91666666666666652</v>
      </c>
      <c r="H231">
        <v>0.8666666666666667</v>
      </c>
    </row>
    <row r="232" spans="1:8" x14ac:dyDescent="0.25">
      <c r="A232" t="s">
        <v>189</v>
      </c>
      <c r="B232" t="s">
        <v>124</v>
      </c>
      <c r="C232" t="s">
        <v>125</v>
      </c>
      <c r="D232" t="s">
        <v>66</v>
      </c>
      <c r="E232" t="s">
        <v>124</v>
      </c>
      <c r="F232">
        <v>1</v>
      </c>
      <c r="G232">
        <v>1</v>
      </c>
    </row>
    <row r="233" spans="1:8" x14ac:dyDescent="0.25">
      <c r="A233" t="s">
        <v>189</v>
      </c>
      <c r="B233" t="s">
        <v>126</v>
      </c>
      <c r="C233" t="s">
        <v>127</v>
      </c>
      <c r="D233" t="s">
        <v>66</v>
      </c>
      <c r="E233" t="s">
        <v>128</v>
      </c>
      <c r="F233">
        <v>1.1000000000000001</v>
      </c>
      <c r="G233">
        <v>0.5</v>
      </c>
    </row>
    <row r="234" spans="1:8" x14ac:dyDescent="0.25">
      <c r="A234" t="s">
        <v>189</v>
      </c>
      <c r="B234" t="s">
        <v>129</v>
      </c>
      <c r="C234" t="s">
        <v>125</v>
      </c>
      <c r="D234" t="s">
        <v>73</v>
      </c>
      <c r="E234" t="s">
        <v>129</v>
      </c>
      <c r="F234">
        <v>1</v>
      </c>
      <c r="G234">
        <v>1</v>
      </c>
      <c r="H234">
        <v>1</v>
      </c>
    </row>
    <row r="235" spans="1:8" x14ac:dyDescent="0.25">
      <c r="A235" t="s">
        <v>189</v>
      </c>
      <c r="B235" t="s">
        <v>175</v>
      </c>
      <c r="C235" t="s">
        <v>127</v>
      </c>
      <c r="D235" t="s">
        <v>73</v>
      </c>
      <c r="E235" t="s">
        <v>175</v>
      </c>
      <c r="F235">
        <v>1</v>
      </c>
      <c r="G235">
        <v>1</v>
      </c>
      <c r="H235">
        <v>1</v>
      </c>
    </row>
    <row r="236" spans="1:8" x14ac:dyDescent="0.25">
      <c r="A236" t="s">
        <v>189</v>
      </c>
      <c r="B236" t="s">
        <v>131</v>
      </c>
      <c r="C236" t="s">
        <v>132</v>
      </c>
      <c r="D236" t="s">
        <v>73</v>
      </c>
      <c r="E236" t="s">
        <v>131</v>
      </c>
      <c r="F236">
        <v>0.5</v>
      </c>
      <c r="G236">
        <v>1</v>
      </c>
      <c r="H236">
        <v>0.6</v>
      </c>
    </row>
    <row r="237" spans="1:8" x14ac:dyDescent="0.25">
      <c r="A237" t="s">
        <v>189</v>
      </c>
      <c r="B237" t="s">
        <v>135</v>
      </c>
      <c r="C237" t="s">
        <v>176</v>
      </c>
      <c r="D237" t="s">
        <v>66</v>
      </c>
      <c r="E237" t="s">
        <v>135</v>
      </c>
      <c r="F237">
        <v>1</v>
      </c>
      <c r="G237">
        <v>1</v>
      </c>
    </row>
    <row r="238" spans="1:8" x14ac:dyDescent="0.25">
      <c r="A238" t="s">
        <v>190</v>
      </c>
      <c r="B238" t="s">
        <v>3</v>
      </c>
      <c r="C238" t="s">
        <v>3</v>
      </c>
      <c r="D238" t="s">
        <v>62</v>
      </c>
      <c r="E238" t="s">
        <v>3</v>
      </c>
      <c r="F238">
        <v>1.0315476190476187</v>
      </c>
      <c r="H238">
        <v>0.81904761904761925</v>
      </c>
    </row>
    <row r="239" spans="1:8" x14ac:dyDescent="0.25">
      <c r="A239" t="s">
        <v>190</v>
      </c>
      <c r="B239" t="s">
        <v>38</v>
      </c>
      <c r="C239" t="s">
        <v>36</v>
      </c>
      <c r="D239" t="s">
        <v>1</v>
      </c>
      <c r="E239" t="s">
        <v>63</v>
      </c>
      <c r="F239">
        <v>1.2</v>
      </c>
      <c r="G239">
        <v>1.1499999999999999</v>
      </c>
      <c r="H239">
        <v>0.8</v>
      </c>
    </row>
    <row r="240" spans="1:8" x14ac:dyDescent="0.25">
      <c r="A240" t="s">
        <v>190</v>
      </c>
      <c r="B240" t="s">
        <v>64</v>
      </c>
      <c r="C240" t="s">
        <v>65</v>
      </c>
      <c r="D240" t="s">
        <v>66</v>
      </c>
      <c r="E240" t="s">
        <v>64</v>
      </c>
      <c r="F240">
        <v>1.2</v>
      </c>
      <c r="G240">
        <v>1</v>
      </c>
    </row>
    <row r="241" spans="1:8" x14ac:dyDescent="0.25">
      <c r="A241" t="s">
        <v>190</v>
      </c>
      <c r="B241" t="s">
        <v>67</v>
      </c>
      <c r="C241" t="s">
        <v>68</v>
      </c>
      <c r="D241" t="s">
        <v>66</v>
      </c>
      <c r="E241" t="s">
        <v>67</v>
      </c>
      <c r="F241">
        <v>1.2</v>
      </c>
      <c r="G241">
        <v>1.4</v>
      </c>
    </row>
    <row r="242" spans="1:8" x14ac:dyDescent="0.25">
      <c r="A242" t="s">
        <v>190</v>
      </c>
      <c r="B242" t="s">
        <v>69</v>
      </c>
      <c r="C242" t="s">
        <v>70</v>
      </c>
      <c r="D242" t="s">
        <v>66</v>
      </c>
      <c r="E242" t="s">
        <v>69</v>
      </c>
      <c r="F242">
        <v>1.2</v>
      </c>
      <c r="G242">
        <v>1</v>
      </c>
    </row>
    <row r="243" spans="1:8" x14ac:dyDescent="0.25">
      <c r="A243" t="s">
        <v>190</v>
      </c>
      <c r="B243" t="s">
        <v>71</v>
      </c>
      <c r="C243" t="s">
        <v>72</v>
      </c>
      <c r="D243" t="s">
        <v>73</v>
      </c>
      <c r="E243" t="s">
        <v>71</v>
      </c>
      <c r="G243">
        <v>1.2</v>
      </c>
      <c r="H243">
        <v>0.8</v>
      </c>
    </row>
    <row r="244" spans="1:8" x14ac:dyDescent="0.25">
      <c r="A244" t="s">
        <v>190</v>
      </c>
      <c r="B244" t="s">
        <v>2</v>
      </c>
      <c r="C244" t="s">
        <v>5</v>
      </c>
      <c r="D244" t="s">
        <v>1</v>
      </c>
      <c r="E244" t="s">
        <v>2</v>
      </c>
      <c r="F244">
        <v>1.2</v>
      </c>
      <c r="G244">
        <v>1</v>
      </c>
      <c r="H244">
        <v>0.6</v>
      </c>
    </row>
    <row r="245" spans="1:8" x14ac:dyDescent="0.25">
      <c r="A245" t="s">
        <v>190</v>
      </c>
      <c r="B245" t="s">
        <v>74</v>
      </c>
      <c r="C245" t="s">
        <v>75</v>
      </c>
      <c r="D245" t="s">
        <v>66</v>
      </c>
      <c r="E245" t="s">
        <v>74</v>
      </c>
      <c r="F245">
        <v>1.2</v>
      </c>
      <c r="G245">
        <v>1</v>
      </c>
    </row>
    <row r="246" spans="1:8" x14ac:dyDescent="0.25">
      <c r="A246" t="s">
        <v>190</v>
      </c>
      <c r="B246" t="s">
        <v>76</v>
      </c>
      <c r="C246" t="s">
        <v>77</v>
      </c>
      <c r="D246" t="s">
        <v>78</v>
      </c>
      <c r="E246" t="s">
        <v>76</v>
      </c>
      <c r="F246">
        <v>1.2</v>
      </c>
      <c r="G246">
        <v>1</v>
      </c>
      <c r="H246">
        <v>0.6</v>
      </c>
    </row>
    <row r="247" spans="1:8" x14ac:dyDescent="0.25">
      <c r="A247" t="s">
        <v>190</v>
      </c>
      <c r="B247" t="s">
        <v>4</v>
      </c>
      <c r="C247" t="s">
        <v>37</v>
      </c>
      <c r="D247" t="s">
        <v>1</v>
      </c>
      <c r="E247" t="s">
        <v>79</v>
      </c>
      <c r="F247">
        <v>1</v>
      </c>
      <c r="G247">
        <v>1</v>
      </c>
      <c r="H247">
        <v>1</v>
      </c>
    </row>
    <row r="248" spans="1:8" x14ac:dyDescent="0.25">
      <c r="A248" t="s">
        <v>190</v>
      </c>
      <c r="B248" t="s">
        <v>80</v>
      </c>
      <c r="C248" t="s">
        <v>81</v>
      </c>
      <c r="D248" t="s">
        <v>66</v>
      </c>
      <c r="E248" t="s">
        <v>80</v>
      </c>
      <c r="F248">
        <v>1</v>
      </c>
      <c r="G248">
        <v>1</v>
      </c>
    </row>
    <row r="249" spans="1:8" x14ac:dyDescent="0.25">
      <c r="A249" t="s">
        <v>190</v>
      </c>
      <c r="B249" t="s">
        <v>6</v>
      </c>
      <c r="C249" t="s">
        <v>11</v>
      </c>
      <c r="D249" t="s">
        <v>7</v>
      </c>
      <c r="E249" t="s">
        <v>82</v>
      </c>
      <c r="F249">
        <v>0.73333333333333328</v>
      </c>
      <c r="G249">
        <v>1.2</v>
      </c>
      <c r="H249">
        <v>0.80000000000000016</v>
      </c>
    </row>
    <row r="250" spans="1:8" x14ac:dyDescent="0.25">
      <c r="A250" t="s">
        <v>190</v>
      </c>
      <c r="B250" t="s">
        <v>83</v>
      </c>
      <c r="C250" t="s">
        <v>84</v>
      </c>
      <c r="D250" t="s">
        <v>66</v>
      </c>
      <c r="E250" t="s">
        <v>83</v>
      </c>
      <c r="F250">
        <v>0.2</v>
      </c>
      <c r="G250">
        <v>1.4</v>
      </c>
    </row>
    <row r="251" spans="1:8" x14ac:dyDescent="0.25">
      <c r="A251" t="s">
        <v>190</v>
      </c>
      <c r="B251" t="s">
        <v>85</v>
      </c>
      <c r="C251" t="s">
        <v>86</v>
      </c>
      <c r="D251" t="s">
        <v>66</v>
      </c>
      <c r="E251" t="s">
        <v>85</v>
      </c>
      <c r="F251">
        <v>1.2</v>
      </c>
      <c r="G251">
        <v>1.4</v>
      </c>
    </row>
    <row r="252" spans="1:8" x14ac:dyDescent="0.25">
      <c r="A252" t="s">
        <v>190</v>
      </c>
      <c r="B252" t="s">
        <v>87</v>
      </c>
      <c r="C252" t="s">
        <v>88</v>
      </c>
      <c r="D252" t="s">
        <v>66</v>
      </c>
      <c r="E252" t="s">
        <v>87</v>
      </c>
      <c r="F252">
        <v>0.2</v>
      </c>
      <c r="G252">
        <v>1.4</v>
      </c>
    </row>
    <row r="253" spans="1:8" x14ac:dyDescent="0.25">
      <c r="A253" t="s">
        <v>190</v>
      </c>
      <c r="B253" t="s">
        <v>89</v>
      </c>
      <c r="C253" t="s">
        <v>90</v>
      </c>
      <c r="D253" t="s">
        <v>73</v>
      </c>
      <c r="E253" t="s">
        <v>89</v>
      </c>
      <c r="G253">
        <v>1</v>
      </c>
      <c r="H253">
        <v>0.6</v>
      </c>
    </row>
    <row r="254" spans="1:8" x14ac:dyDescent="0.25">
      <c r="A254" t="s">
        <v>190</v>
      </c>
      <c r="B254" t="s">
        <v>91</v>
      </c>
      <c r="C254" t="s">
        <v>92</v>
      </c>
      <c r="D254" t="s">
        <v>73</v>
      </c>
      <c r="E254" t="s">
        <v>91</v>
      </c>
      <c r="F254">
        <v>1.1000000000000001</v>
      </c>
      <c r="G254">
        <v>1</v>
      </c>
      <c r="H254">
        <v>1</v>
      </c>
    </row>
    <row r="255" spans="1:8" x14ac:dyDescent="0.25">
      <c r="A255" t="s">
        <v>190</v>
      </c>
      <c r="B255" t="s">
        <v>93</v>
      </c>
      <c r="C255" t="s">
        <v>94</v>
      </c>
      <c r="D255" t="s">
        <v>73</v>
      </c>
      <c r="E255" t="s">
        <v>93</v>
      </c>
      <c r="G255">
        <v>1</v>
      </c>
      <c r="H255">
        <v>0.8</v>
      </c>
    </row>
    <row r="256" spans="1:8" x14ac:dyDescent="0.25">
      <c r="A256" t="s">
        <v>190</v>
      </c>
      <c r="B256" t="s">
        <v>8</v>
      </c>
      <c r="C256" t="s">
        <v>12</v>
      </c>
      <c r="D256" t="s">
        <v>7</v>
      </c>
      <c r="E256" t="s">
        <v>95</v>
      </c>
      <c r="F256">
        <v>0.9375</v>
      </c>
      <c r="G256">
        <v>0.7250000000000002</v>
      </c>
      <c r="H256">
        <v>0.9</v>
      </c>
    </row>
    <row r="257" spans="1:8" x14ac:dyDescent="0.25">
      <c r="A257" t="s">
        <v>190</v>
      </c>
      <c r="B257" t="s">
        <v>96</v>
      </c>
      <c r="C257" t="s">
        <v>97</v>
      </c>
      <c r="D257" t="s">
        <v>66</v>
      </c>
      <c r="E257" t="s">
        <v>96</v>
      </c>
      <c r="F257">
        <v>1.1000000000000001</v>
      </c>
      <c r="G257">
        <v>1.2</v>
      </c>
    </row>
    <row r="258" spans="1:8" x14ac:dyDescent="0.25">
      <c r="A258" t="s">
        <v>190</v>
      </c>
      <c r="B258" t="s">
        <v>98</v>
      </c>
      <c r="C258" t="s">
        <v>143</v>
      </c>
      <c r="D258" t="s">
        <v>66</v>
      </c>
      <c r="E258" t="s">
        <v>98</v>
      </c>
      <c r="F258">
        <v>1</v>
      </c>
      <c r="G258">
        <v>0.5</v>
      </c>
    </row>
    <row r="259" spans="1:8" x14ac:dyDescent="0.25">
      <c r="A259" t="s">
        <v>190</v>
      </c>
      <c r="B259" t="s">
        <v>100</v>
      </c>
      <c r="C259" t="s">
        <v>144</v>
      </c>
      <c r="D259" t="s">
        <v>66</v>
      </c>
      <c r="E259" t="s">
        <v>100</v>
      </c>
      <c r="F259">
        <v>1.2</v>
      </c>
      <c r="G259">
        <v>1</v>
      </c>
    </row>
    <row r="260" spans="1:8" x14ac:dyDescent="0.25">
      <c r="A260" t="s">
        <v>190</v>
      </c>
      <c r="B260" t="s">
        <v>102</v>
      </c>
      <c r="C260" t="s">
        <v>103</v>
      </c>
      <c r="D260" t="s">
        <v>66</v>
      </c>
      <c r="E260" t="s">
        <v>102</v>
      </c>
      <c r="F260">
        <v>1.2</v>
      </c>
      <c r="G260">
        <v>1.2</v>
      </c>
    </row>
    <row r="261" spans="1:8" x14ac:dyDescent="0.25">
      <c r="A261" t="s">
        <v>190</v>
      </c>
      <c r="B261" t="s">
        <v>104</v>
      </c>
      <c r="C261" t="s">
        <v>105</v>
      </c>
      <c r="D261" t="s">
        <v>66</v>
      </c>
      <c r="E261" t="s">
        <v>104</v>
      </c>
      <c r="F261">
        <v>1.1000000000000001</v>
      </c>
      <c r="G261">
        <v>1</v>
      </c>
    </row>
    <row r="262" spans="1:8" x14ac:dyDescent="0.25">
      <c r="A262" t="s">
        <v>190</v>
      </c>
      <c r="B262" t="s">
        <v>106</v>
      </c>
      <c r="C262" t="s">
        <v>107</v>
      </c>
      <c r="D262" t="s">
        <v>73</v>
      </c>
      <c r="E262" t="s">
        <v>106</v>
      </c>
      <c r="F262">
        <v>0.5</v>
      </c>
      <c r="G262">
        <v>0.5</v>
      </c>
      <c r="H262">
        <v>1</v>
      </c>
    </row>
    <row r="263" spans="1:8" x14ac:dyDescent="0.25">
      <c r="A263" t="s">
        <v>190</v>
      </c>
      <c r="B263" t="s">
        <v>108</v>
      </c>
      <c r="C263" t="s">
        <v>109</v>
      </c>
      <c r="D263" t="s">
        <v>66</v>
      </c>
      <c r="E263" t="s">
        <v>108</v>
      </c>
      <c r="F263">
        <v>0.2</v>
      </c>
      <c r="G263">
        <v>0.2</v>
      </c>
    </row>
    <row r="264" spans="1:8" x14ac:dyDescent="0.25">
      <c r="A264" t="s">
        <v>190</v>
      </c>
      <c r="B264" t="s">
        <v>110</v>
      </c>
      <c r="C264" t="s">
        <v>111</v>
      </c>
      <c r="D264" t="s">
        <v>73</v>
      </c>
      <c r="E264" t="s">
        <v>110</v>
      </c>
      <c r="G264">
        <v>0.2</v>
      </c>
      <c r="H264">
        <v>0.8</v>
      </c>
    </row>
    <row r="265" spans="1:8" x14ac:dyDescent="0.25">
      <c r="A265" t="s">
        <v>190</v>
      </c>
      <c r="B265" t="s">
        <v>9</v>
      </c>
      <c r="C265" t="s">
        <v>13</v>
      </c>
      <c r="D265" t="s">
        <v>7</v>
      </c>
      <c r="E265" t="s">
        <v>112</v>
      </c>
      <c r="F265">
        <v>1.2</v>
      </c>
      <c r="G265">
        <v>1</v>
      </c>
      <c r="H265">
        <v>0.7</v>
      </c>
    </row>
    <row r="266" spans="1:8" x14ac:dyDescent="0.25">
      <c r="A266" t="s">
        <v>190</v>
      </c>
      <c r="B266" t="s">
        <v>113</v>
      </c>
      <c r="C266" t="s">
        <v>114</v>
      </c>
      <c r="D266" t="s">
        <v>66</v>
      </c>
      <c r="E266" t="s">
        <v>113</v>
      </c>
      <c r="F266">
        <v>1.2</v>
      </c>
      <c r="G266">
        <v>1</v>
      </c>
    </row>
    <row r="267" spans="1:8" x14ac:dyDescent="0.25">
      <c r="A267" t="s">
        <v>190</v>
      </c>
      <c r="B267" t="s">
        <v>117</v>
      </c>
      <c r="C267" t="s">
        <v>147</v>
      </c>
      <c r="D267" t="s">
        <v>66</v>
      </c>
      <c r="E267" t="s">
        <v>117</v>
      </c>
      <c r="F267">
        <v>1.2</v>
      </c>
      <c r="G267">
        <v>1</v>
      </c>
    </row>
    <row r="268" spans="1:8" x14ac:dyDescent="0.25">
      <c r="A268" t="s">
        <v>190</v>
      </c>
      <c r="B268" t="s">
        <v>119</v>
      </c>
      <c r="C268" t="s">
        <v>120</v>
      </c>
      <c r="D268" t="s">
        <v>73</v>
      </c>
      <c r="E268" t="s">
        <v>119</v>
      </c>
      <c r="G268">
        <v>1</v>
      </c>
      <c r="H268">
        <v>0.6</v>
      </c>
    </row>
    <row r="269" spans="1:8" x14ac:dyDescent="0.25">
      <c r="A269" t="s">
        <v>190</v>
      </c>
      <c r="B269" t="s">
        <v>122</v>
      </c>
      <c r="C269" t="s">
        <v>174</v>
      </c>
      <c r="D269" t="s">
        <v>73</v>
      </c>
      <c r="E269" t="s">
        <v>122</v>
      </c>
      <c r="G269">
        <v>1</v>
      </c>
      <c r="H269">
        <v>0.8</v>
      </c>
    </row>
    <row r="270" spans="1:8" x14ac:dyDescent="0.25">
      <c r="A270" t="s">
        <v>190</v>
      </c>
      <c r="B270" t="s">
        <v>10</v>
      </c>
      <c r="C270" t="s">
        <v>35</v>
      </c>
      <c r="D270" t="s">
        <v>7</v>
      </c>
      <c r="E270" t="s">
        <v>123</v>
      </c>
      <c r="F270">
        <v>0.95</v>
      </c>
      <c r="G270">
        <v>0.91666666666666652</v>
      </c>
      <c r="H270">
        <v>0.93333333333333324</v>
      </c>
    </row>
    <row r="271" spans="1:8" x14ac:dyDescent="0.25">
      <c r="A271" t="s">
        <v>190</v>
      </c>
      <c r="B271" t="s">
        <v>150</v>
      </c>
      <c r="C271" t="s">
        <v>151</v>
      </c>
      <c r="D271" t="s">
        <v>66</v>
      </c>
      <c r="E271" t="s">
        <v>150</v>
      </c>
      <c r="F271">
        <v>1</v>
      </c>
      <c r="G271">
        <v>1</v>
      </c>
    </row>
    <row r="272" spans="1:8" x14ac:dyDescent="0.25">
      <c r="A272" t="s">
        <v>190</v>
      </c>
      <c r="B272" t="s">
        <v>128</v>
      </c>
      <c r="C272" t="s">
        <v>152</v>
      </c>
      <c r="D272" t="s">
        <v>66</v>
      </c>
      <c r="E272" t="s">
        <v>128</v>
      </c>
      <c r="F272">
        <v>1.2</v>
      </c>
      <c r="G272">
        <v>0.5</v>
      </c>
    </row>
    <row r="273" spans="1:8" x14ac:dyDescent="0.25">
      <c r="A273" t="s">
        <v>190</v>
      </c>
      <c r="B273" t="s">
        <v>177</v>
      </c>
      <c r="C273" t="s">
        <v>178</v>
      </c>
      <c r="D273" t="s">
        <v>73</v>
      </c>
      <c r="E273" t="s">
        <v>177</v>
      </c>
      <c r="F273">
        <v>1</v>
      </c>
      <c r="G273">
        <v>1</v>
      </c>
      <c r="H273">
        <v>1</v>
      </c>
    </row>
    <row r="274" spans="1:8" x14ac:dyDescent="0.25">
      <c r="A274" t="s">
        <v>190</v>
      </c>
      <c r="B274" t="s">
        <v>175</v>
      </c>
      <c r="C274" t="s">
        <v>152</v>
      </c>
      <c r="D274" t="s">
        <v>73</v>
      </c>
      <c r="E274" t="s">
        <v>175</v>
      </c>
      <c r="F274">
        <v>1</v>
      </c>
      <c r="G274">
        <v>1</v>
      </c>
      <c r="H274">
        <v>1</v>
      </c>
    </row>
    <row r="275" spans="1:8" x14ac:dyDescent="0.25">
      <c r="A275" t="s">
        <v>190</v>
      </c>
      <c r="B275" t="s">
        <v>131</v>
      </c>
      <c r="C275" t="s">
        <v>132</v>
      </c>
      <c r="D275" t="s">
        <v>73</v>
      </c>
      <c r="E275" t="s">
        <v>131</v>
      </c>
      <c r="F275">
        <v>0.5</v>
      </c>
      <c r="G275">
        <v>1</v>
      </c>
      <c r="H275">
        <v>0.8</v>
      </c>
    </row>
    <row r="276" spans="1:8" x14ac:dyDescent="0.25">
      <c r="A276" t="s">
        <v>190</v>
      </c>
      <c r="B276" t="s">
        <v>124</v>
      </c>
      <c r="C276" t="s">
        <v>125</v>
      </c>
      <c r="D276" t="s">
        <v>66</v>
      </c>
      <c r="E276" t="s">
        <v>124</v>
      </c>
      <c r="F276">
        <v>1</v>
      </c>
      <c r="G276">
        <v>1</v>
      </c>
    </row>
    <row r="277" spans="1:8" x14ac:dyDescent="0.25">
      <c r="A277" t="s">
        <v>191</v>
      </c>
      <c r="B277" t="s">
        <v>3</v>
      </c>
      <c r="C277" t="s">
        <v>3</v>
      </c>
      <c r="D277" t="s">
        <v>62</v>
      </c>
      <c r="E277" t="s">
        <v>3</v>
      </c>
      <c r="F277">
        <v>1.1285714285714286</v>
      </c>
      <c r="H277">
        <v>1.1095238095238096</v>
      </c>
    </row>
    <row r="278" spans="1:8" x14ac:dyDescent="0.25">
      <c r="A278" t="s">
        <v>191</v>
      </c>
      <c r="B278" t="s">
        <v>38</v>
      </c>
      <c r="C278" t="s">
        <v>14</v>
      </c>
      <c r="D278" t="s">
        <v>1</v>
      </c>
      <c r="E278" t="s">
        <v>63</v>
      </c>
      <c r="F278">
        <v>1.2</v>
      </c>
      <c r="G278">
        <v>1.1000000000000001</v>
      </c>
      <c r="H278">
        <v>1</v>
      </c>
    </row>
    <row r="279" spans="1:8" x14ac:dyDescent="0.25">
      <c r="A279" t="s">
        <v>191</v>
      </c>
      <c r="B279" t="s">
        <v>64</v>
      </c>
      <c r="C279" t="s">
        <v>65</v>
      </c>
      <c r="D279" t="s">
        <v>66</v>
      </c>
      <c r="E279" t="s">
        <v>64</v>
      </c>
      <c r="F279">
        <v>1.2</v>
      </c>
      <c r="G279">
        <v>1</v>
      </c>
    </row>
    <row r="280" spans="1:8" x14ac:dyDescent="0.25">
      <c r="A280" t="s">
        <v>191</v>
      </c>
      <c r="B280" t="s">
        <v>67</v>
      </c>
      <c r="C280" t="s">
        <v>68</v>
      </c>
      <c r="D280" t="s">
        <v>66</v>
      </c>
      <c r="E280" t="s">
        <v>67</v>
      </c>
      <c r="F280">
        <v>1.2</v>
      </c>
      <c r="G280">
        <v>1.4</v>
      </c>
    </row>
    <row r="281" spans="1:8" x14ac:dyDescent="0.25">
      <c r="A281" t="s">
        <v>191</v>
      </c>
      <c r="B281" t="s">
        <v>69</v>
      </c>
      <c r="C281" t="s">
        <v>70</v>
      </c>
      <c r="D281" t="s">
        <v>66</v>
      </c>
      <c r="E281" t="s">
        <v>69</v>
      </c>
      <c r="F281">
        <v>1.2</v>
      </c>
      <c r="G281">
        <v>1</v>
      </c>
    </row>
    <row r="282" spans="1:8" x14ac:dyDescent="0.25">
      <c r="A282" t="s">
        <v>191</v>
      </c>
      <c r="B282" t="s">
        <v>71</v>
      </c>
      <c r="C282" t="s">
        <v>72</v>
      </c>
      <c r="D282" t="s">
        <v>73</v>
      </c>
      <c r="E282" t="s">
        <v>71</v>
      </c>
      <c r="G282">
        <v>1</v>
      </c>
      <c r="H282">
        <v>1</v>
      </c>
    </row>
    <row r="283" spans="1:8" x14ac:dyDescent="0.25">
      <c r="A283" t="s">
        <v>191</v>
      </c>
      <c r="B283" t="s">
        <v>2</v>
      </c>
      <c r="C283" t="s">
        <v>3</v>
      </c>
      <c r="D283" t="s">
        <v>1</v>
      </c>
      <c r="E283" t="s">
        <v>2</v>
      </c>
      <c r="F283">
        <v>1.2</v>
      </c>
      <c r="G283">
        <v>1</v>
      </c>
      <c r="H283">
        <v>1.2</v>
      </c>
    </row>
    <row r="284" spans="1:8" x14ac:dyDescent="0.25">
      <c r="A284" t="s">
        <v>191</v>
      </c>
      <c r="B284" t="s">
        <v>74</v>
      </c>
      <c r="C284" t="s">
        <v>75</v>
      </c>
      <c r="D284" t="s">
        <v>66</v>
      </c>
      <c r="E284" t="s">
        <v>74</v>
      </c>
      <c r="F284">
        <v>1.2</v>
      </c>
      <c r="G284">
        <v>1</v>
      </c>
    </row>
    <row r="285" spans="1:8" x14ac:dyDescent="0.25">
      <c r="A285" t="s">
        <v>191</v>
      </c>
      <c r="B285" t="s">
        <v>76</v>
      </c>
      <c r="C285" t="s">
        <v>137</v>
      </c>
      <c r="D285" t="s">
        <v>78</v>
      </c>
      <c r="E285" t="s">
        <v>76</v>
      </c>
      <c r="F285">
        <v>1.2</v>
      </c>
      <c r="G285">
        <v>1</v>
      </c>
      <c r="H285">
        <v>1.2</v>
      </c>
    </row>
    <row r="286" spans="1:8" x14ac:dyDescent="0.25">
      <c r="A286" t="s">
        <v>191</v>
      </c>
      <c r="B286" t="s">
        <v>4</v>
      </c>
      <c r="C286" t="s">
        <v>5</v>
      </c>
      <c r="D286" t="s">
        <v>1</v>
      </c>
      <c r="E286" t="s">
        <v>79</v>
      </c>
      <c r="F286">
        <v>1.2</v>
      </c>
      <c r="G286">
        <v>0.2</v>
      </c>
      <c r="H286">
        <v>1</v>
      </c>
    </row>
    <row r="287" spans="1:8" x14ac:dyDescent="0.25">
      <c r="A287" t="s">
        <v>191</v>
      </c>
      <c r="B287" t="s">
        <v>138</v>
      </c>
      <c r="C287" t="s">
        <v>139</v>
      </c>
      <c r="D287" t="s">
        <v>66</v>
      </c>
      <c r="E287" t="s">
        <v>138</v>
      </c>
      <c r="F287">
        <v>1.2</v>
      </c>
      <c r="G287">
        <v>0.2</v>
      </c>
    </row>
    <row r="288" spans="1:8" x14ac:dyDescent="0.25">
      <c r="A288" t="s">
        <v>191</v>
      </c>
      <c r="B288" t="s">
        <v>6</v>
      </c>
      <c r="C288" t="s">
        <v>11</v>
      </c>
      <c r="D288" t="s">
        <v>7</v>
      </c>
      <c r="E288" t="s">
        <v>82</v>
      </c>
      <c r="F288">
        <v>0.8999999999999998</v>
      </c>
      <c r="G288">
        <v>1.2</v>
      </c>
      <c r="H288">
        <v>1.0666666666666669</v>
      </c>
    </row>
    <row r="289" spans="1:8" x14ac:dyDescent="0.25">
      <c r="A289" t="s">
        <v>191</v>
      </c>
      <c r="B289" t="s">
        <v>83</v>
      </c>
      <c r="C289" t="s">
        <v>84</v>
      </c>
      <c r="D289" t="s">
        <v>66</v>
      </c>
      <c r="E289" t="s">
        <v>83</v>
      </c>
      <c r="F289">
        <v>0.2</v>
      </c>
      <c r="G289">
        <v>1.4</v>
      </c>
    </row>
    <row r="290" spans="1:8" x14ac:dyDescent="0.25">
      <c r="A290" t="s">
        <v>191</v>
      </c>
      <c r="B290" t="s">
        <v>85</v>
      </c>
      <c r="C290" t="s">
        <v>86</v>
      </c>
      <c r="D290" t="s">
        <v>66</v>
      </c>
      <c r="E290" t="s">
        <v>85</v>
      </c>
      <c r="F290">
        <v>1.2</v>
      </c>
      <c r="G290">
        <v>1.4</v>
      </c>
    </row>
    <row r="291" spans="1:8" x14ac:dyDescent="0.25">
      <c r="A291" t="s">
        <v>191</v>
      </c>
      <c r="B291" t="s">
        <v>87</v>
      </c>
      <c r="C291" t="s">
        <v>88</v>
      </c>
      <c r="D291" t="s">
        <v>66</v>
      </c>
      <c r="E291" t="s">
        <v>87</v>
      </c>
      <c r="F291">
        <v>1</v>
      </c>
      <c r="G291">
        <v>1.4</v>
      </c>
    </row>
    <row r="292" spans="1:8" x14ac:dyDescent="0.25">
      <c r="A292" t="s">
        <v>191</v>
      </c>
      <c r="B292" t="s">
        <v>89</v>
      </c>
      <c r="C292" t="s">
        <v>140</v>
      </c>
      <c r="D292" t="s">
        <v>73</v>
      </c>
      <c r="E292" t="s">
        <v>89</v>
      </c>
      <c r="G292">
        <v>1</v>
      </c>
      <c r="H292">
        <v>1.2</v>
      </c>
    </row>
    <row r="293" spans="1:8" x14ac:dyDescent="0.25">
      <c r="A293" t="s">
        <v>191</v>
      </c>
      <c r="B293" t="s">
        <v>91</v>
      </c>
      <c r="C293" t="s">
        <v>141</v>
      </c>
      <c r="D293" t="s">
        <v>73</v>
      </c>
      <c r="E293" t="s">
        <v>91</v>
      </c>
      <c r="F293">
        <v>1.2</v>
      </c>
      <c r="G293">
        <v>1</v>
      </c>
      <c r="H293">
        <v>1</v>
      </c>
    </row>
    <row r="294" spans="1:8" x14ac:dyDescent="0.25">
      <c r="A294" t="s">
        <v>191</v>
      </c>
      <c r="B294" t="s">
        <v>93</v>
      </c>
      <c r="C294" t="s">
        <v>142</v>
      </c>
      <c r="D294" t="s">
        <v>73</v>
      </c>
      <c r="E294" t="s">
        <v>93</v>
      </c>
      <c r="G294">
        <v>1</v>
      </c>
      <c r="H294">
        <v>1</v>
      </c>
    </row>
    <row r="295" spans="1:8" x14ac:dyDescent="0.25">
      <c r="A295" t="s">
        <v>191</v>
      </c>
      <c r="B295" t="s">
        <v>8</v>
      </c>
      <c r="C295" t="s">
        <v>12</v>
      </c>
      <c r="D295" t="s">
        <v>7</v>
      </c>
      <c r="E295" t="s">
        <v>95</v>
      </c>
      <c r="F295">
        <v>1.1714285714285717</v>
      </c>
      <c r="G295">
        <v>0.82857142857142851</v>
      </c>
      <c r="H295">
        <v>1.5</v>
      </c>
    </row>
    <row r="296" spans="1:8" x14ac:dyDescent="0.25">
      <c r="A296" t="s">
        <v>191</v>
      </c>
      <c r="B296" t="s">
        <v>96</v>
      </c>
      <c r="C296" t="s">
        <v>97</v>
      </c>
      <c r="D296" t="s">
        <v>66</v>
      </c>
      <c r="E296" t="s">
        <v>96</v>
      </c>
      <c r="F296">
        <v>1.1000000000000001</v>
      </c>
      <c r="G296">
        <v>1.2</v>
      </c>
    </row>
    <row r="297" spans="1:8" x14ac:dyDescent="0.25">
      <c r="A297" t="s">
        <v>191</v>
      </c>
      <c r="B297" t="s">
        <v>98</v>
      </c>
      <c r="C297" t="s">
        <v>143</v>
      </c>
      <c r="D297" t="s">
        <v>66</v>
      </c>
      <c r="E297" t="s">
        <v>98</v>
      </c>
      <c r="F297">
        <v>1.2</v>
      </c>
      <c r="G297">
        <v>0.2</v>
      </c>
    </row>
    <row r="298" spans="1:8" x14ac:dyDescent="0.25">
      <c r="A298" t="s">
        <v>191</v>
      </c>
      <c r="B298" t="s">
        <v>100</v>
      </c>
      <c r="C298" t="s">
        <v>144</v>
      </c>
      <c r="D298" t="s">
        <v>66</v>
      </c>
      <c r="E298" t="s">
        <v>100</v>
      </c>
      <c r="F298">
        <v>1.2</v>
      </c>
      <c r="G298">
        <v>1</v>
      </c>
    </row>
    <row r="299" spans="1:8" x14ac:dyDescent="0.25">
      <c r="A299" t="s">
        <v>191</v>
      </c>
      <c r="B299" t="s">
        <v>102</v>
      </c>
      <c r="C299" t="s">
        <v>103</v>
      </c>
      <c r="D299" t="s">
        <v>66</v>
      </c>
      <c r="E299" t="s">
        <v>102</v>
      </c>
      <c r="F299">
        <v>1.2</v>
      </c>
      <c r="G299">
        <v>1.2</v>
      </c>
    </row>
    <row r="300" spans="1:8" x14ac:dyDescent="0.25">
      <c r="A300" t="s">
        <v>191</v>
      </c>
      <c r="B300" t="s">
        <v>104</v>
      </c>
      <c r="C300" t="s">
        <v>105</v>
      </c>
      <c r="D300" t="s">
        <v>66</v>
      </c>
      <c r="E300" t="s">
        <v>104</v>
      </c>
      <c r="F300">
        <v>1.1000000000000001</v>
      </c>
      <c r="G300">
        <v>1.2</v>
      </c>
    </row>
    <row r="301" spans="1:8" x14ac:dyDescent="0.25">
      <c r="A301" t="s">
        <v>191</v>
      </c>
      <c r="B301" t="s">
        <v>106</v>
      </c>
      <c r="C301" t="s">
        <v>145</v>
      </c>
      <c r="D301" t="s">
        <v>73</v>
      </c>
      <c r="E301" t="s">
        <v>106</v>
      </c>
      <c r="F301">
        <v>1.2</v>
      </c>
      <c r="G301">
        <v>0.5</v>
      </c>
      <c r="H301">
        <v>1.6</v>
      </c>
    </row>
    <row r="302" spans="1:8" x14ac:dyDescent="0.25">
      <c r="A302" t="s">
        <v>191</v>
      </c>
      <c r="B302" t="s">
        <v>110</v>
      </c>
      <c r="C302" t="s">
        <v>146</v>
      </c>
      <c r="D302" t="s">
        <v>73</v>
      </c>
      <c r="E302" t="s">
        <v>110</v>
      </c>
      <c r="G302">
        <v>0.5</v>
      </c>
      <c r="H302">
        <v>1.4</v>
      </c>
    </row>
    <row r="303" spans="1:8" x14ac:dyDescent="0.25">
      <c r="A303" t="s">
        <v>191</v>
      </c>
      <c r="B303" t="s">
        <v>9</v>
      </c>
      <c r="C303" t="s">
        <v>13</v>
      </c>
      <c r="D303" t="s">
        <v>7</v>
      </c>
      <c r="E303" t="s">
        <v>112</v>
      </c>
      <c r="F303">
        <v>1.2</v>
      </c>
      <c r="G303">
        <v>1.05</v>
      </c>
      <c r="H303">
        <v>1</v>
      </c>
    </row>
    <row r="304" spans="1:8" x14ac:dyDescent="0.25">
      <c r="A304" t="s">
        <v>191</v>
      </c>
      <c r="B304" t="s">
        <v>113</v>
      </c>
      <c r="C304" t="s">
        <v>114</v>
      </c>
      <c r="D304" t="s">
        <v>66</v>
      </c>
      <c r="E304" t="s">
        <v>113</v>
      </c>
      <c r="F304">
        <v>1.2</v>
      </c>
      <c r="G304">
        <v>1.2</v>
      </c>
    </row>
    <row r="305" spans="1:8" x14ac:dyDescent="0.25">
      <c r="A305" t="s">
        <v>191</v>
      </c>
      <c r="B305" t="s">
        <v>117</v>
      </c>
      <c r="C305" t="s">
        <v>147</v>
      </c>
      <c r="D305" t="s">
        <v>66</v>
      </c>
      <c r="E305" t="s">
        <v>117</v>
      </c>
      <c r="F305">
        <v>1.2</v>
      </c>
      <c r="G305">
        <v>1</v>
      </c>
    </row>
    <row r="306" spans="1:8" x14ac:dyDescent="0.25">
      <c r="A306" t="s">
        <v>191</v>
      </c>
      <c r="B306" t="s">
        <v>119</v>
      </c>
      <c r="C306" t="s">
        <v>148</v>
      </c>
      <c r="D306" t="s">
        <v>73</v>
      </c>
      <c r="E306" t="s">
        <v>119</v>
      </c>
      <c r="G306">
        <v>1</v>
      </c>
      <c r="H306">
        <v>1</v>
      </c>
    </row>
    <row r="307" spans="1:8" x14ac:dyDescent="0.25">
      <c r="A307" t="s">
        <v>191</v>
      </c>
      <c r="B307" t="s">
        <v>122</v>
      </c>
      <c r="C307" t="s">
        <v>149</v>
      </c>
      <c r="D307" t="s">
        <v>73</v>
      </c>
      <c r="E307" t="s">
        <v>122</v>
      </c>
      <c r="G307">
        <v>1</v>
      </c>
      <c r="H307">
        <v>1</v>
      </c>
    </row>
    <row r="308" spans="1:8" x14ac:dyDescent="0.25">
      <c r="A308" t="s">
        <v>191</v>
      </c>
      <c r="B308" t="s">
        <v>10</v>
      </c>
      <c r="C308" t="s">
        <v>35</v>
      </c>
      <c r="D308" t="s">
        <v>7</v>
      </c>
      <c r="E308" t="s">
        <v>123</v>
      </c>
      <c r="F308">
        <v>1.0285714285714287</v>
      </c>
      <c r="G308">
        <v>1</v>
      </c>
      <c r="H308">
        <v>1</v>
      </c>
    </row>
    <row r="309" spans="1:8" x14ac:dyDescent="0.25">
      <c r="A309" t="s">
        <v>191</v>
      </c>
      <c r="B309" t="s">
        <v>150</v>
      </c>
      <c r="C309" t="s">
        <v>151</v>
      </c>
      <c r="D309" t="s">
        <v>66</v>
      </c>
      <c r="E309" t="s">
        <v>150</v>
      </c>
      <c r="F309">
        <v>1</v>
      </c>
      <c r="G309">
        <v>1</v>
      </c>
    </row>
    <row r="310" spans="1:8" x14ac:dyDescent="0.25">
      <c r="A310" t="s">
        <v>191</v>
      </c>
      <c r="B310" t="s">
        <v>128</v>
      </c>
      <c r="C310" t="s">
        <v>152</v>
      </c>
      <c r="D310" t="s">
        <v>66</v>
      </c>
      <c r="E310" t="s">
        <v>128</v>
      </c>
      <c r="F310">
        <v>1.2</v>
      </c>
      <c r="G310">
        <v>1</v>
      </c>
    </row>
    <row r="311" spans="1:8" x14ac:dyDescent="0.25">
      <c r="A311" t="s">
        <v>191</v>
      </c>
      <c r="B311" t="s">
        <v>177</v>
      </c>
      <c r="C311" t="s">
        <v>178</v>
      </c>
      <c r="D311" t="s">
        <v>73</v>
      </c>
      <c r="E311" t="s">
        <v>177</v>
      </c>
      <c r="F311">
        <v>1</v>
      </c>
      <c r="G311">
        <v>1</v>
      </c>
      <c r="H311">
        <v>1</v>
      </c>
    </row>
    <row r="312" spans="1:8" x14ac:dyDescent="0.25">
      <c r="A312" t="s">
        <v>191</v>
      </c>
      <c r="B312" t="s">
        <v>179</v>
      </c>
      <c r="C312" t="s">
        <v>180</v>
      </c>
      <c r="D312" t="s">
        <v>73</v>
      </c>
      <c r="E312" t="s">
        <v>179</v>
      </c>
      <c r="F312">
        <v>1</v>
      </c>
      <c r="G312">
        <v>1</v>
      </c>
      <c r="H312">
        <v>1</v>
      </c>
    </row>
    <row r="313" spans="1:8" x14ac:dyDescent="0.25">
      <c r="A313" t="s">
        <v>191</v>
      </c>
      <c r="B313" t="s">
        <v>131</v>
      </c>
      <c r="C313" t="s">
        <v>132</v>
      </c>
      <c r="D313" t="s">
        <v>66</v>
      </c>
      <c r="E313" t="s">
        <v>131</v>
      </c>
      <c r="F313">
        <v>1</v>
      </c>
      <c r="G313">
        <v>1</v>
      </c>
    </row>
    <row r="314" spans="1:8" x14ac:dyDescent="0.25">
      <c r="A314" t="s">
        <v>191</v>
      </c>
      <c r="B314" t="s">
        <v>124</v>
      </c>
      <c r="C314" t="s">
        <v>125</v>
      </c>
      <c r="D314" t="s">
        <v>66</v>
      </c>
      <c r="E314" t="s">
        <v>124</v>
      </c>
      <c r="F314">
        <v>1</v>
      </c>
      <c r="G314">
        <v>1</v>
      </c>
    </row>
    <row r="315" spans="1:8" x14ac:dyDescent="0.25">
      <c r="A315" t="s">
        <v>191</v>
      </c>
      <c r="B315" t="s">
        <v>153</v>
      </c>
      <c r="C315" t="s">
        <v>154</v>
      </c>
      <c r="D315" t="s">
        <v>73</v>
      </c>
      <c r="E315" t="s">
        <v>153</v>
      </c>
      <c r="F315">
        <v>1</v>
      </c>
      <c r="G315">
        <v>1</v>
      </c>
      <c r="H315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036C-D0F6-42F5-BCFB-4759E5391EAA}">
  <sheetPr codeName="Лист4"/>
  <dimension ref="A1:F9"/>
  <sheetViews>
    <sheetView workbookViewId="0"/>
  </sheetViews>
  <sheetFormatPr defaultRowHeight="15" x14ac:dyDescent="0.25"/>
  <cols>
    <col min="1" max="1" width="26.4257812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5.28515625" bestFit="1" customWidth="1"/>
    <col min="6" max="6" width="77.140625" bestFit="1" customWidth="1"/>
  </cols>
  <sheetData>
    <row r="1" spans="1:6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6" x14ac:dyDescent="0.25">
      <c r="A2" t="s">
        <v>52</v>
      </c>
      <c r="B2" t="s">
        <v>46</v>
      </c>
      <c r="C2" s="20">
        <v>45181.527227939812</v>
      </c>
      <c r="D2" s="20">
        <v>45181.527229074076</v>
      </c>
      <c r="E2" s="20">
        <v>45159.448007708335</v>
      </c>
      <c r="F2" t="s">
        <v>53</v>
      </c>
    </row>
    <row r="3" spans="1:6" x14ac:dyDescent="0.25">
      <c r="A3" t="s">
        <v>54</v>
      </c>
      <c r="B3" t="s">
        <v>46</v>
      </c>
      <c r="C3" s="20">
        <v>45181.527470937501</v>
      </c>
      <c r="D3" s="20">
        <v>45181.527471817128</v>
      </c>
      <c r="E3" s="20">
        <v>45159.499454432873</v>
      </c>
      <c r="F3" t="s">
        <v>53</v>
      </c>
    </row>
    <row r="4" spans="1:6" x14ac:dyDescent="0.25">
      <c r="A4" t="s">
        <v>55</v>
      </c>
      <c r="B4" t="s">
        <v>46</v>
      </c>
      <c r="C4" s="20">
        <v>45181.528271759256</v>
      </c>
      <c r="D4" s="20">
        <v>45181.528273935182</v>
      </c>
      <c r="E4" s="20">
        <v>45180.666498472223</v>
      </c>
      <c r="F4" t="s">
        <v>53</v>
      </c>
    </row>
    <row r="5" spans="1:6" x14ac:dyDescent="0.25">
      <c r="A5" t="s">
        <v>56</v>
      </c>
      <c r="B5" t="s">
        <v>46</v>
      </c>
      <c r="C5" s="20">
        <v>45181.529068414355</v>
      </c>
      <c r="D5" s="20">
        <v>45181.529070543984</v>
      </c>
      <c r="E5" s="20">
        <v>45159.448338020833</v>
      </c>
      <c r="F5" t="s">
        <v>53</v>
      </c>
    </row>
    <row r="6" spans="1:6" x14ac:dyDescent="0.25">
      <c r="A6" t="s">
        <v>57</v>
      </c>
      <c r="B6" t="s">
        <v>46</v>
      </c>
      <c r="C6" s="20">
        <v>45181.529810486114</v>
      </c>
      <c r="D6" s="20">
        <v>45181.529812083332</v>
      </c>
      <c r="E6" s="20">
        <v>45159.448124467592</v>
      </c>
      <c r="F6" t="s">
        <v>53</v>
      </c>
    </row>
    <row r="7" spans="1:6" x14ac:dyDescent="0.25">
      <c r="A7" t="s">
        <v>58</v>
      </c>
      <c r="B7" t="s">
        <v>46</v>
      </c>
      <c r="C7" s="20">
        <v>45181.531094016202</v>
      </c>
      <c r="D7" s="20">
        <v>45181.531104872687</v>
      </c>
      <c r="E7" s="20">
        <v>45159.447861736109</v>
      </c>
      <c r="F7" t="s">
        <v>53</v>
      </c>
    </row>
    <row r="8" spans="1:6" x14ac:dyDescent="0.25">
      <c r="A8" t="s">
        <v>59</v>
      </c>
      <c r="B8" t="s">
        <v>46</v>
      </c>
      <c r="C8" s="20">
        <v>45181.531798587966</v>
      </c>
      <c r="D8" s="20">
        <v>45181.531809432869</v>
      </c>
      <c r="E8" s="20">
        <v>45159.44771054398</v>
      </c>
      <c r="F8" t="s">
        <v>53</v>
      </c>
    </row>
    <row r="9" spans="1:6" x14ac:dyDescent="0.25">
      <c r="A9" t="s">
        <v>60</v>
      </c>
      <c r="B9" t="s">
        <v>46</v>
      </c>
      <c r="C9" s="20">
        <v>45181.533130752316</v>
      </c>
      <c r="D9" s="20">
        <v>45181.533132129633</v>
      </c>
      <c r="E9" s="20">
        <v>45159.446877175928</v>
      </c>
      <c r="F9" t="s">
        <v>53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43E9-185B-4B2D-B175-9D6A02F0FCD9}">
  <sheetPr codeName="Лист5"/>
  <dimension ref="A1:H73"/>
  <sheetViews>
    <sheetView workbookViewId="0">
      <selection activeCell="D16" sqref="D16"/>
    </sheetView>
  </sheetViews>
  <sheetFormatPr defaultRowHeight="15" x14ac:dyDescent="0.25"/>
  <cols>
    <col min="1" max="1" width="17" bestFit="1" customWidth="1"/>
    <col min="2" max="2" width="23.7109375" bestFit="1" customWidth="1"/>
    <col min="3" max="3" width="14.85546875" bestFit="1" customWidth="1"/>
    <col min="4" max="4" width="14.5703125" bestFit="1" customWidth="1"/>
    <col min="5" max="5" width="12" bestFit="1" customWidth="1"/>
    <col min="6" max="6" width="23.7109375" bestFit="1" customWidth="1"/>
    <col min="7" max="7" width="23.42578125" style="24" customWidth="1"/>
    <col min="8" max="8" width="27.85546875" style="24" bestFit="1" customWidth="1"/>
  </cols>
  <sheetData>
    <row r="1" spans="1:8" x14ac:dyDescent="0.25">
      <c r="A1" t="s">
        <v>47</v>
      </c>
      <c r="B1" t="s">
        <v>48</v>
      </c>
      <c r="C1" t="s">
        <v>181</v>
      </c>
      <c r="D1" t="s">
        <v>182</v>
      </c>
      <c r="E1" t="s">
        <v>183</v>
      </c>
      <c r="G1"/>
      <c r="H1"/>
    </row>
    <row r="2" spans="1:8" x14ac:dyDescent="0.25">
      <c r="A2" s="21">
        <v>45139</v>
      </c>
      <c r="B2" t="s">
        <v>4</v>
      </c>
      <c r="C2">
        <v>14727501.3772</v>
      </c>
      <c r="D2">
        <v>14675216.880000001</v>
      </c>
      <c r="E2">
        <v>0.99644987320925038</v>
      </c>
      <c r="G2"/>
      <c r="H2"/>
    </row>
    <row r="3" spans="1:8" x14ac:dyDescent="0.25">
      <c r="A3" s="21">
        <v>44896</v>
      </c>
      <c r="B3" t="s">
        <v>49</v>
      </c>
      <c r="C3">
        <v>7464228.2955</v>
      </c>
      <c r="D3">
        <v>10317259.4</v>
      </c>
      <c r="E3">
        <v>1.3822272030747</v>
      </c>
      <c r="G3"/>
      <c r="H3"/>
    </row>
    <row r="4" spans="1:8" x14ac:dyDescent="0.25">
      <c r="A4" s="21">
        <v>45139</v>
      </c>
      <c r="B4" t="s">
        <v>10</v>
      </c>
      <c r="C4">
        <v>18651644.325300001</v>
      </c>
      <c r="D4">
        <v>14309880.92</v>
      </c>
      <c r="E4">
        <v>0.76721819644552081</v>
      </c>
      <c r="G4"/>
      <c r="H4"/>
    </row>
    <row r="5" spans="1:8" x14ac:dyDescent="0.25">
      <c r="A5" s="21">
        <v>45139</v>
      </c>
      <c r="B5" t="s">
        <v>6</v>
      </c>
      <c r="C5">
        <v>24309512.852000002</v>
      </c>
      <c r="D5">
        <v>29072160.440000001</v>
      </c>
      <c r="E5">
        <v>1.1959170312048506</v>
      </c>
      <c r="G5"/>
      <c r="H5"/>
    </row>
    <row r="6" spans="1:8" x14ac:dyDescent="0.25">
      <c r="A6" s="21">
        <v>44958</v>
      </c>
      <c r="B6" t="s">
        <v>49</v>
      </c>
      <c r="C6">
        <v>7051211.4773000004</v>
      </c>
      <c r="D6">
        <v>4425716.33</v>
      </c>
      <c r="E6">
        <v>0.62765332514103855</v>
      </c>
      <c r="G6"/>
      <c r="H6"/>
    </row>
    <row r="7" spans="1:8" x14ac:dyDescent="0.25">
      <c r="A7" s="21">
        <v>45139</v>
      </c>
      <c r="B7" t="s">
        <v>38</v>
      </c>
      <c r="C7">
        <v>24858048.8902</v>
      </c>
      <c r="D7">
        <v>23156283.27</v>
      </c>
      <c r="E7">
        <v>0.93154066002054958</v>
      </c>
      <c r="G7"/>
      <c r="H7"/>
    </row>
    <row r="8" spans="1:8" x14ac:dyDescent="0.25">
      <c r="A8" s="21">
        <v>44986</v>
      </c>
      <c r="B8" t="s">
        <v>49</v>
      </c>
      <c r="C8">
        <v>7209191.5354000004</v>
      </c>
      <c r="D8">
        <v>7732297.4000000004</v>
      </c>
      <c r="E8">
        <v>1.0725609608277631</v>
      </c>
      <c r="G8"/>
      <c r="H8"/>
    </row>
    <row r="9" spans="1:8" x14ac:dyDescent="0.25">
      <c r="A9" s="21">
        <v>45139</v>
      </c>
      <c r="B9" t="s">
        <v>8</v>
      </c>
      <c r="C9">
        <v>50660259.3433</v>
      </c>
      <c r="D9">
        <v>41224899</v>
      </c>
      <c r="E9">
        <v>0.8137522297436115</v>
      </c>
      <c r="G9"/>
      <c r="H9"/>
    </row>
    <row r="10" spans="1:8" x14ac:dyDescent="0.25">
      <c r="A10" s="21">
        <v>45017</v>
      </c>
      <c r="B10" t="s">
        <v>49</v>
      </c>
      <c r="C10">
        <v>8617125.0519999992</v>
      </c>
      <c r="D10">
        <v>5918087.21</v>
      </c>
      <c r="E10">
        <v>0.68678209661428047</v>
      </c>
      <c r="G10"/>
      <c r="H10"/>
    </row>
    <row r="11" spans="1:8" x14ac:dyDescent="0.25">
      <c r="A11" s="21">
        <v>45139</v>
      </c>
      <c r="B11" t="s">
        <v>49</v>
      </c>
      <c r="C11">
        <v>11696048.5835</v>
      </c>
      <c r="D11">
        <v>12333244.83</v>
      </c>
      <c r="E11">
        <v>1.0544796169365194</v>
      </c>
      <c r="G11"/>
      <c r="H11"/>
    </row>
    <row r="12" spans="1:8" x14ac:dyDescent="0.25">
      <c r="A12" s="21">
        <v>45047</v>
      </c>
      <c r="B12" t="s">
        <v>49</v>
      </c>
      <c r="C12">
        <v>7929551.1502999999</v>
      </c>
      <c r="D12">
        <v>11816408.92</v>
      </c>
      <c r="E12">
        <v>1.4901737432582105</v>
      </c>
      <c r="G12"/>
      <c r="H12"/>
    </row>
    <row r="13" spans="1:8" x14ac:dyDescent="0.25">
      <c r="A13" s="21">
        <v>45139</v>
      </c>
      <c r="B13" t="s">
        <v>2</v>
      </c>
      <c r="C13">
        <v>16860238.528900001</v>
      </c>
      <c r="D13">
        <v>21035884.600000001</v>
      </c>
      <c r="E13">
        <v>1.2476623366829929</v>
      </c>
      <c r="G13"/>
      <c r="H13"/>
    </row>
    <row r="14" spans="1:8" x14ac:dyDescent="0.25">
      <c r="A14" s="21">
        <v>45078</v>
      </c>
      <c r="B14" t="s">
        <v>49</v>
      </c>
      <c r="C14">
        <v>12949271.7543</v>
      </c>
      <c r="D14">
        <v>12139506.949999999</v>
      </c>
      <c r="E14">
        <v>0.93746638269205318</v>
      </c>
      <c r="G14"/>
      <c r="H14"/>
    </row>
    <row r="15" spans="1:8" x14ac:dyDescent="0.25">
      <c r="A15" s="21">
        <v>45139</v>
      </c>
      <c r="B15" t="s">
        <v>9</v>
      </c>
      <c r="C15">
        <v>25037292.258000001</v>
      </c>
      <c r="D15">
        <v>17806085.690000001</v>
      </c>
      <c r="E15">
        <v>0.71118256345434239</v>
      </c>
      <c r="G15"/>
      <c r="H15"/>
    </row>
    <row r="16" spans="1:8" x14ac:dyDescent="0.25">
      <c r="A16" s="21">
        <v>45108</v>
      </c>
      <c r="B16" t="s">
        <v>49</v>
      </c>
      <c r="C16">
        <v>11032690.843900001</v>
      </c>
      <c r="D16">
        <v>15693241.34</v>
      </c>
      <c r="E16">
        <v>1.4224309882368205</v>
      </c>
      <c r="G16"/>
      <c r="H16"/>
    </row>
    <row r="17" spans="1:8" x14ac:dyDescent="0.25">
      <c r="A17" s="21">
        <v>45017</v>
      </c>
      <c r="B17" t="s">
        <v>4</v>
      </c>
      <c r="C17">
        <v>15470341.955700001</v>
      </c>
      <c r="D17">
        <v>12964902.449999999</v>
      </c>
      <c r="E17">
        <v>0.83804886066032436</v>
      </c>
      <c r="G17"/>
      <c r="H17"/>
    </row>
    <row r="18" spans="1:8" x14ac:dyDescent="0.25">
      <c r="A18" s="21">
        <v>45017</v>
      </c>
      <c r="B18" t="s">
        <v>10</v>
      </c>
      <c r="C18">
        <v>14863094.8883</v>
      </c>
      <c r="D18">
        <v>15310808.41</v>
      </c>
      <c r="E18">
        <v>1.0301224963619411</v>
      </c>
      <c r="G18"/>
      <c r="H18"/>
    </row>
    <row r="19" spans="1:8" x14ac:dyDescent="0.25">
      <c r="A19" s="21">
        <v>44896</v>
      </c>
      <c r="B19" t="s">
        <v>2</v>
      </c>
      <c r="C19">
        <v>11673234.6042</v>
      </c>
      <c r="D19">
        <v>12420699.67</v>
      </c>
      <c r="E19">
        <v>1.0640323861503704</v>
      </c>
      <c r="G19"/>
      <c r="H19"/>
    </row>
    <row r="20" spans="1:8" x14ac:dyDescent="0.25">
      <c r="A20" s="21">
        <v>45017</v>
      </c>
      <c r="B20" t="s">
        <v>6</v>
      </c>
      <c r="C20">
        <v>20313860.231600001</v>
      </c>
      <c r="D20">
        <v>23067371.899999999</v>
      </c>
      <c r="E20">
        <v>1.1355484204876367</v>
      </c>
      <c r="G20"/>
      <c r="H20"/>
    </row>
    <row r="21" spans="1:8" x14ac:dyDescent="0.25">
      <c r="A21" s="21">
        <v>45017</v>
      </c>
      <c r="B21" t="s">
        <v>38</v>
      </c>
      <c r="C21">
        <v>21253647.359700002</v>
      </c>
      <c r="D21">
        <v>20148337.859999999</v>
      </c>
      <c r="E21">
        <v>0.9479943615797527</v>
      </c>
      <c r="G21"/>
      <c r="H21"/>
    </row>
    <row r="22" spans="1:8" x14ac:dyDescent="0.25">
      <c r="A22" s="21">
        <v>44958</v>
      </c>
      <c r="B22" t="s">
        <v>2</v>
      </c>
      <c r="C22">
        <v>9433768.5702</v>
      </c>
      <c r="D22">
        <v>11291249.23</v>
      </c>
      <c r="E22">
        <v>1.19689699254098</v>
      </c>
      <c r="G22"/>
      <c r="H22"/>
    </row>
    <row r="23" spans="1:8" x14ac:dyDescent="0.25">
      <c r="A23" s="21">
        <v>45017</v>
      </c>
      <c r="B23" t="s">
        <v>8</v>
      </c>
      <c r="C23">
        <v>34699832.424000002</v>
      </c>
      <c r="D23">
        <v>37477139.289999999</v>
      </c>
      <c r="E23">
        <v>1.0800380483704897</v>
      </c>
      <c r="G23"/>
      <c r="H23"/>
    </row>
    <row r="24" spans="1:8" x14ac:dyDescent="0.25">
      <c r="A24" s="21">
        <v>44986</v>
      </c>
      <c r="B24" t="s">
        <v>2</v>
      </c>
      <c r="C24">
        <v>11487059.5011</v>
      </c>
      <c r="D24">
        <v>11847147.91</v>
      </c>
      <c r="E24">
        <v>1.0313473094542183</v>
      </c>
      <c r="G24"/>
      <c r="H24"/>
    </row>
    <row r="25" spans="1:8" x14ac:dyDescent="0.25">
      <c r="A25" s="21">
        <v>45017</v>
      </c>
      <c r="B25" t="s">
        <v>2</v>
      </c>
      <c r="C25">
        <v>13450522.543400001</v>
      </c>
      <c r="D25">
        <v>12850317</v>
      </c>
      <c r="E25">
        <v>0.95537678618333577</v>
      </c>
      <c r="G25"/>
      <c r="H25"/>
    </row>
    <row r="26" spans="1:8" x14ac:dyDescent="0.25">
      <c r="A26" s="21">
        <v>45047</v>
      </c>
      <c r="B26" t="s">
        <v>2</v>
      </c>
      <c r="C26">
        <v>17841490.088300001</v>
      </c>
      <c r="D26">
        <v>17117484.469999999</v>
      </c>
      <c r="E26">
        <v>0.95942011487175127</v>
      </c>
      <c r="G26"/>
      <c r="H26"/>
    </row>
    <row r="27" spans="1:8" x14ac:dyDescent="0.25">
      <c r="A27" s="21">
        <v>45017</v>
      </c>
      <c r="B27" t="s">
        <v>9</v>
      </c>
      <c r="C27">
        <v>16222171.658199999</v>
      </c>
      <c r="D27">
        <v>16978196.199999999</v>
      </c>
      <c r="E27">
        <v>1.0466043978407691</v>
      </c>
      <c r="G27"/>
      <c r="H27"/>
    </row>
    <row r="28" spans="1:8" x14ac:dyDescent="0.25">
      <c r="A28" s="21">
        <v>45078</v>
      </c>
      <c r="B28" t="s">
        <v>2</v>
      </c>
      <c r="C28">
        <v>19537497.7346</v>
      </c>
      <c r="D28">
        <v>19870906.68</v>
      </c>
      <c r="E28">
        <v>1.0170650791585019</v>
      </c>
      <c r="G28"/>
      <c r="H28"/>
    </row>
    <row r="29" spans="1:8" x14ac:dyDescent="0.25">
      <c r="A29" s="21">
        <v>44896</v>
      </c>
      <c r="B29" t="s">
        <v>4</v>
      </c>
      <c r="C29">
        <v>12999462.2673</v>
      </c>
      <c r="D29">
        <v>13339190.869999999</v>
      </c>
      <c r="E29">
        <v>1.0261340504487315</v>
      </c>
      <c r="G29"/>
      <c r="H29"/>
    </row>
    <row r="30" spans="1:8" x14ac:dyDescent="0.25">
      <c r="A30" s="21">
        <v>45108</v>
      </c>
      <c r="B30" t="s">
        <v>2</v>
      </c>
      <c r="C30">
        <v>16993452.313900001</v>
      </c>
      <c r="D30">
        <v>21319656.149999999</v>
      </c>
      <c r="E30">
        <v>1.2545806323628146</v>
      </c>
      <c r="G30"/>
      <c r="H30"/>
    </row>
    <row r="31" spans="1:8" x14ac:dyDescent="0.25">
      <c r="A31" s="21">
        <v>44896</v>
      </c>
      <c r="B31" t="s">
        <v>10</v>
      </c>
      <c r="C31">
        <v>13134680</v>
      </c>
      <c r="D31">
        <v>13953493.380000001</v>
      </c>
      <c r="E31">
        <v>1.0623398042434229</v>
      </c>
      <c r="G31"/>
      <c r="H31"/>
    </row>
    <row r="32" spans="1:8" x14ac:dyDescent="0.25">
      <c r="A32" s="21">
        <v>44896</v>
      </c>
      <c r="B32" t="s">
        <v>6</v>
      </c>
      <c r="C32">
        <v>19133590.261500001</v>
      </c>
      <c r="D32">
        <v>20831177.789999999</v>
      </c>
      <c r="E32">
        <v>1.0887228954576198</v>
      </c>
      <c r="G32"/>
      <c r="H32"/>
    </row>
    <row r="33" spans="1:8" x14ac:dyDescent="0.25">
      <c r="A33" s="21">
        <v>44896</v>
      </c>
      <c r="B33" t="s">
        <v>38</v>
      </c>
      <c r="C33">
        <v>22520040</v>
      </c>
      <c r="D33">
        <v>17627478.68</v>
      </c>
      <c r="E33">
        <v>0.7827463308235687</v>
      </c>
      <c r="G33"/>
      <c r="H33"/>
    </row>
    <row r="34" spans="1:8" x14ac:dyDescent="0.25">
      <c r="A34" s="21">
        <v>44896</v>
      </c>
      <c r="B34" t="s">
        <v>8</v>
      </c>
      <c r="C34">
        <v>32347600</v>
      </c>
      <c r="D34">
        <v>29770615.48</v>
      </c>
      <c r="E34">
        <v>0.92033459916655336</v>
      </c>
      <c r="G34"/>
      <c r="H34"/>
    </row>
    <row r="35" spans="1:8" x14ac:dyDescent="0.25">
      <c r="A35" s="21">
        <v>44958</v>
      </c>
      <c r="B35" t="s">
        <v>6</v>
      </c>
      <c r="C35">
        <v>13793751.590299999</v>
      </c>
      <c r="D35">
        <v>14881171.560000001</v>
      </c>
      <c r="E35">
        <v>1.0788342433587605</v>
      </c>
      <c r="G35"/>
      <c r="H35"/>
    </row>
    <row r="36" spans="1:8" x14ac:dyDescent="0.25">
      <c r="A36" s="21">
        <v>44986</v>
      </c>
      <c r="B36" t="s">
        <v>6</v>
      </c>
      <c r="C36">
        <v>14408025.037</v>
      </c>
      <c r="D36">
        <v>18815514.760000002</v>
      </c>
      <c r="E36">
        <v>1.305905196005803</v>
      </c>
      <c r="G36"/>
      <c r="H36"/>
    </row>
    <row r="37" spans="1:8" x14ac:dyDescent="0.25">
      <c r="A37" s="21">
        <v>44896</v>
      </c>
      <c r="B37" t="s">
        <v>9</v>
      </c>
      <c r="C37">
        <v>14738660</v>
      </c>
      <c r="D37">
        <v>15373235.35</v>
      </c>
      <c r="E37">
        <v>1.0430551590171697</v>
      </c>
      <c r="G37"/>
      <c r="H37"/>
    </row>
    <row r="38" spans="1:8" x14ac:dyDescent="0.25">
      <c r="A38" s="21">
        <v>45047</v>
      </c>
      <c r="B38" t="s">
        <v>6</v>
      </c>
      <c r="C38">
        <v>26563996.353599999</v>
      </c>
      <c r="D38">
        <v>27575989.710000001</v>
      </c>
      <c r="E38">
        <v>1.0380964273194855</v>
      </c>
      <c r="G38"/>
      <c r="H38"/>
    </row>
    <row r="39" spans="1:8" x14ac:dyDescent="0.25">
      <c r="A39" s="21">
        <v>45108</v>
      </c>
      <c r="B39" t="s">
        <v>4</v>
      </c>
      <c r="C39">
        <v>16130256.575300001</v>
      </c>
      <c r="D39">
        <v>16823891.52</v>
      </c>
      <c r="E39">
        <v>1.0430021023820633</v>
      </c>
      <c r="G39"/>
      <c r="H39"/>
    </row>
    <row r="40" spans="1:8" x14ac:dyDescent="0.25">
      <c r="A40" s="21">
        <v>45078</v>
      </c>
      <c r="B40" t="s">
        <v>6</v>
      </c>
      <c r="C40">
        <v>30114796.7542</v>
      </c>
      <c r="D40">
        <v>29593269.059999999</v>
      </c>
      <c r="E40">
        <v>0.98268201182107373</v>
      </c>
      <c r="G40"/>
      <c r="H40"/>
    </row>
    <row r="41" spans="1:8" x14ac:dyDescent="0.25">
      <c r="A41" s="21">
        <v>45108</v>
      </c>
      <c r="B41" t="s">
        <v>10</v>
      </c>
      <c r="C41">
        <v>19162637.3048</v>
      </c>
      <c r="D41">
        <v>19699364.120000001</v>
      </c>
      <c r="E41">
        <v>1.0280090264540758</v>
      </c>
      <c r="G41"/>
      <c r="H41"/>
    </row>
    <row r="42" spans="1:8" x14ac:dyDescent="0.25">
      <c r="A42" s="21">
        <v>45108</v>
      </c>
      <c r="B42" t="s">
        <v>6</v>
      </c>
      <c r="C42">
        <v>24726620.857900001</v>
      </c>
      <c r="D42">
        <v>28509896.66</v>
      </c>
      <c r="E42">
        <v>1.1530041579009882</v>
      </c>
      <c r="G42"/>
      <c r="H42"/>
    </row>
    <row r="43" spans="1:8" x14ac:dyDescent="0.25">
      <c r="A43" s="21">
        <v>45108</v>
      </c>
      <c r="B43" t="s">
        <v>38</v>
      </c>
      <c r="C43">
        <v>25537963.104800001</v>
      </c>
      <c r="D43">
        <v>23500549.670000002</v>
      </c>
      <c r="E43">
        <v>0.92022020603447985</v>
      </c>
      <c r="G43"/>
      <c r="H43"/>
    </row>
    <row r="44" spans="1:8" x14ac:dyDescent="0.25">
      <c r="A44" s="21">
        <v>45047</v>
      </c>
      <c r="B44" t="s">
        <v>38</v>
      </c>
      <c r="C44">
        <v>28942861.6987</v>
      </c>
      <c r="D44">
        <v>27670399.850000001</v>
      </c>
      <c r="E44">
        <v>0.95603538233549479</v>
      </c>
      <c r="G44"/>
      <c r="H44"/>
    </row>
    <row r="45" spans="1:8" x14ac:dyDescent="0.25">
      <c r="A45" s="21">
        <v>45108</v>
      </c>
      <c r="B45" t="s">
        <v>8</v>
      </c>
      <c r="C45">
        <v>53930148.846500002</v>
      </c>
      <c r="D45">
        <v>49184041.270000003</v>
      </c>
      <c r="E45">
        <v>0.9119952813405221</v>
      </c>
      <c r="G45"/>
      <c r="H45"/>
    </row>
    <row r="46" spans="1:8" x14ac:dyDescent="0.25">
      <c r="A46" s="21">
        <v>44958</v>
      </c>
      <c r="B46" t="s">
        <v>38</v>
      </c>
      <c r="C46">
        <v>14350187.6435</v>
      </c>
      <c r="D46">
        <v>12259202.109999999</v>
      </c>
      <c r="E46">
        <v>0.85428862775553149</v>
      </c>
      <c r="G46"/>
      <c r="H46"/>
    </row>
    <row r="47" spans="1:8" x14ac:dyDescent="0.25">
      <c r="A47" s="21">
        <v>45108</v>
      </c>
      <c r="B47" t="s">
        <v>9</v>
      </c>
      <c r="C47">
        <v>25673186.812600002</v>
      </c>
      <c r="D47">
        <v>21857049.77</v>
      </c>
      <c r="E47">
        <v>0.85135709600620746</v>
      </c>
      <c r="G47"/>
      <c r="H47"/>
    </row>
    <row r="48" spans="1:8" x14ac:dyDescent="0.25">
      <c r="A48" s="21">
        <v>45078</v>
      </c>
      <c r="B48" t="s">
        <v>4</v>
      </c>
      <c r="C48">
        <v>18174416.497299999</v>
      </c>
      <c r="D48">
        <v>11860021.859999999</v>
      </c>
      <c r="E48">
        <v>0.65256685747033094</v>
      </c>
      <c r="G48"/>
      <c r="H48"/>
    </row>
    <row r="49" spans="1:8" x14ac:dyDescent="0.25">
      <c r="A49" s="21">
        <v>45078</v>
      </c>
      <c r="B49" t="s">
        <v>10</v>
      </c>
      <c r="C49">
        <v>21910157.020100001</v>
      </c>
      <c r="D49">
        <v>20741687.210000001</v>
      </c>
      <c r="E49">
        <v>0.94666994814194771</v>
      </c>
      <c r="G49"/>
      <c r="H49"/>
    </row>
    <row r="50" spans="1:8" x14ac:dyDescent="0.25">
      <c r="A50" s="21">
        <v>44986</v>
      </c>
      <c r="B50" t="s">
        <v>38</v>
      </c>
      <c r="C50">
        <v>14646259.8148</v>
      </c>
      <c r="D50">
        <v>18317718.890000001</v>
      </c>
      <c r="E50">
        <v>1.2506755391222817</v>
      </c>
      <c r="G50"/>
      <c r="H50"/>
    </row>
    <row r="51" spans="1:8" x14ac:dyDescent="0.25">
      <c r="A51" s="21">
        <v>45078</v>
      </c>
      <c r="B51" t="s">
        <v>38</v>
      </c>
      <c r="C51">
        <v>31444096.377500001</v>
      </c>
      <c r="D51">
        <v>26981456.34</v>
      </c>
      <c r="E51">
        <v>0.85807701439646811</v>
      </c>
      <c r="G51"/>
      <c r="H51"/>
    </row>
    <row r="52" spans="1:8" x14ac:dyDescent="0.25">
      <c r="A52" s="21">
        <v>45078</v>
      </c>
      <c r="B52" t="s">
        <v>8</v>
      </c>
      <c r="C52">
        <v>63610457.740599997</v>
      </c>
      <c r="D52">
        <v>68606630.069999993</v>
      </c>
      <c r="E52">
        <v>1.078543253843167</v>
      </c>
      <c r="G52"/>
      <c r="H52"/>
    </row>
    <row r="53" spans="1:8" x14ac:dyDescent="0.25">
      <c r="A53" s="21">
        <v>44958</v>
      </c>
      <c r="B53" t="s">
        <v>8</v>
      </c>
      <c r="C53">
        <v>22397965.868999999</v>
      </c>
      <c r="D53">
        <v>26025466.75</v>
      </c>
      <c r="E53">
        <v>1.1619567108109874</v>
      </c>
      <c r="G53"/>
      <c r="H53"/>
    </row>
    <row r="54" spans="1:8" x14ac:dyDescent="0.25">
      <c r="A54" s="21">
        <v>45078</v>
      </c>
      <c r="B54" t="s">
        <v>9</v>
      </c>
      <c r="C54">
        <v>29533426.808200002</v>
      </c>
      <c r="D54">
        <v>32242043.469999999</v>
      </c>
      <c r="E54">
        <v>1.0917135921744086</v>
      </c>
      <c r="G54"/>
      <c r="H54"/>
    </row>
    <row r="55" spans="1:8" x14ac:dyDescent="0.25">
      <c r="A55" s="21">
        <v>44986</v>
      </c>
      <c r="B55" t="s">
        <v>8</v>
      </c>
      <c r="C55">
        <v>23201995.746199999</v>
      </c>
      <c r="D55">
        <v>37366745.859999999</v>
      </c>
      <c r="E55">
        <v>1.6104970567508137</v>
      </c>
      <c r="G55"/>
      <c r="H55"/>
    </row>
    <row r="56" spans="1:8" x14ac:dyDescent="0.25">
      <c r="A56" s="21">
        <v>45047</v>
      </c>
      <c r="B56" t="s">
        <v>4</v>
      </c>
      <c r="C56">
        <v>17421236.202799998</v>
      </c>
      <c r="D56">
        <v>13166170.24</v>
      </c>
      <c r="E56">
        <v>0.75575407432245767</v>
      </c>
      <c r="G56"/>
      <c r="H56"/>
    </row>
    <row r="57" spans="1:8" x14ac:dyDescent="0.25">
      <c r="A57" s="21">
        <v>45047</v>
      </c>
      <c r="B57" t="s">
        <v>10</v>
      </c>
      <c r="C57">
        <v>18039728.866999999</v>
      </c>
      <c r="D57">
        <v>19300601.780000001</v>
      </c>
      <c r="E57">
        <v>1.0698942274740344</v>
      </c>
      <c r="G57"/>
      <c r="H57"/>
    </row>
    <row r="58" spans="1:8" x14ac:dyDescent="0.25">
      <c r="A58" s="21">
        <v>45047</v>
      </c>
      <c r="B58" t="s">
        <v>8</v>
      </c>
      <c r="C58">
        <v>59313042.604599997</v>
      </c>
      <c r="D58">
        <v>55597742.469999999</v>
      </c>
      <c r="E58">
        <v>0.93736116086022769</v>
      </c>
      <c r="G58"/>
      <c r="H58"/>
    </row>
    <row r="59" spans="1:8" x14ac:dyDescent="0.25">
      <c r="A59" s="21">
        <v>45047</v>
      </c>
      <c r="B59" t="s">
        <v>9</v>
      </c>
      <c r="C59">
        <v>22202743.221000001</v>
      </c>
      <c r="D59">
        <v>28224175.16</v>
      </c>
      <c r="E59">
        <v>1.2712021608800463</v>
      </c>
      <c r="G59"/>
      <c r="H59"/>
    </row>
    <row r="60" spans="1:8" x14ac:dyDescent="0.25">
      <c r="A60" s="21">
        <v>44986</v>
      </c>
      <c r="B60" t="s">
        <v>4</v>
      </c>
      <c r="C60">
        <v>10358033.815300001</v>
      </c>
      <c r="D60">
        <v>12103389.210000001</v>
      </c>
      <c r="E60">
        <v>1.1685025774024709</v>
      </c>
      <c r="G60"/>
      <c r="H60"/>
    </row>
    <row r="61" spans="1:8" x14ac:dyDescent="0.25">
      <c r="A61" s="21">
        <v>44958</v>
      </c>
      <c r="B61" t="s">
        <v>9</v>
      </c>
      <c r="C61">
        <v>10446596.484099999</v>
      </c>
      <c r="D61">
        <v>12933126.32</v>
      </c>
      <c r="E61">
        <v>1.2380229618023981</v>
      </c>
      <c r="G61"/>
      <c r="H61"/>
    </row>
    <row r="62" spans="1:8" x14ac:dyDescent="0.25">
      <c r="A62" s="21">
        <v>44986</v>
      </c>
      <c r="B62" t="s">
        <v>10</v>
      </c>
      <c r="C62">
        <v>10648058.7621</v>
      </c>
      <c r="D62">
        <v>11128560.869999999</v>
      </c>
      <c r="E62">
        <v>1.0451257941598018</v>
      </c>
      <c r="G62"/>
      <c r="H62"/>
    </row>
    <row r="63" spans="1:8" x14ac:dyDescent="0.25">
      <c r="A63" s="21">
        <v>44986</v>
      </c>
      <c r="B63" t="s">
        <v>9</v>
      </c>
      <c r="C63">
        <v>11621713.9407</v>
      </c>
      <c r="D63">
        <v>17967312.890000001</v>
      </c>
      <c r="E63">
        <v>1.546012316400019</v>
      </c>
      <c r="G63"/>
      <c r="H63"/>
    </row>
    <row r="64" spans="1:8" x14ac:dyDescent="0.25">
      <c r="A64" s="21">
        <v>44958</v>
      </c>
      <c r="B64" t="s">
        <v>10</v>
      </c>
      <c r="C64">
        <v>10128279.139699999</v>
      </c>
      <c r="D64">
        <v>10316853.02</v>
      </c>
      <c r="E64">
        <v>1.018618550861305</v>
      </c>
      <c r="G64"/>
      <c r="H64"/>
    </row>
    <row r="65" spans="1:8" x14ac:dyDescent="0.25">
      <c r="A65" s="21">
        <v>44958</v>
      </c>
      <c r="B65" t="s">
        <v>4</v>
      </c>
      <c r="C65">
        <v>8855974.3602000009</v>
      </c>
      <c r="D65">
        <v>5093768.05</v>
      </c>
      <c r="E65">
        <v>0.57517872600129838</v>
      </c>
      <c r="G65"/>
      <c r="H65"/>
    </row>
    <row r="66" spans="1:8" x14ac:dyDescent="0.25">
      <c r="A66" s="21">
        <v>44927</v>
      </c>
      <c r="B66" t="s">
        <v>4</v>
      </c>
      <c r="C66">
        <v>10474221.359200001</v>
      </c>
      <c r="D66">
        <v>11304544.810000001</v>
      </c>
      <c r="E66">
        <v>1.0792730478309671</v>
      </c>
    </row>
    <row r="67" spans="1:8" x14ac:dyDescent="0.25">
      <c r="A67" s="21">
        <v>44927</v>
      </c>
      <c r="B67" t="s">
        <v>10</v>
      </c>
      <c r="C67">
        <v>11013802.4595</v>
      </c>
      <c r="D67">
        <v>10214787.039999999</v>
      </c>
      <c r="E67">
        <v>0.92745326398960359</v>
      </c>
    </row>
    <row r="68" spans="1:8" x14ac:dyDescent="0.25">
      <c r="A68" s="21">
        <v>44927</v>
      </c>
      <c r="B68" t="s">
        <v>6</v>
      </c>
      <c r="C68">
        <v>15446831.499399999</v>
      </c>
      <c r="D68">
        <v>12479437.380000001</v>
      </c>
      <c r="E68">
        <v>0.80789625888550276</v>
      </c>
    </row>
    <row r="69" spans="1:8" x14ac:dyDescent="0.25">
      <c r="A69" s="21">
        <v>44927</v>
      </c>
      <c r="B69" t="s">
        <v>38</v>
      </c>
      <c r="C69">
        <v>16293233.225400001</v>
      </c>
      <c r="D69">
        <v>13410009.050000001</v>
      </c>
      <c r="E69">
        <v>0.82304161884178662</v>
      </c>
    </row>
    <row r="70" spans="1:8" x14ac:dyDescent="0.25">
      <c r="A70" s="21">
        <v>44927</v>
      </c>
      <c r="B70" t="s">
        <v>8</v>
      </c>
      <c r="C70">
        <v>25085231.154199999</v>
      </c>
      <c r="D70">
        <v>23100127.039999999</v>
      </c>
      <c r="E70">
        <v>0.92086562400013461</v>
      </c>
    </row>
    <row r="71" spans="1:8" x14ac:dyDescent="0.25">
      <c r="A71" s="21">
        <v>44927</v>
      </c>
      <c r="B71" t="s">
        <v>49</v>
      </c>
      <c r="C71">
        <v>6453813.1606999999</v>
      </c>
      <c r="D71">
        <v>9662735.1400000006</v>
      </c>
      <c r="E71">
        <v>1.4972133372004763</v>
      </c>
    </row>
    <row r="72" spans="1:8" x14ac:dyDescent="0.25">
      <c r="A72" s="21">
        <v>44927</v>
      </c>
      <c r="B72" t="s">
        <v>2</v>
      </c>
      <c r="C72">
        <v>9299838.9644000009</v>
      </c>
      <c r="D72">
        <v>9199886.9700000007</v>
      </c>
      <c r="E72">
        <v>0.98925228761674056</v>
      </c>
    </row>
    <row r="73" spans="1:8" x14ac:dyDescent="0.25">
      <c r="A73" s="21">
        <v>44927</v>
      </c>
      <c r="B73" t="s">
        <v>9</v>
      </c>
      <c r="C73">
        <v>11733243.9266</v>
      </c>
      <c r="D73">
        <v>10821634.1</v>
      </c>
      <c r="E73">
        <v>0.92230538866294909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8 8 4 0 b 9 - d 7 4 6 - 4 7 0 2 - 9 a b 7 - b 1 6 9 e 8 8 9 2 2 a b "   x m l n s = " h t t p : / / s c h e m a s . m i c r o s o f t . c o m / D a t a M a s h u p " > A A A A A E Y Q A A B Q S w M E F A A C A A g A 4 1 A 2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D j U D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1 A 2 V 5 Z 1 z 6 9 B D Q A A k 0 c A A B M A H A B G b 3 J t d W x h c y 9 T Z W N 0 a W 9 u M S 5 t I K I Y A C i g F A A A A A A A A A A A A A A A A A A A A A A A A A A A A O 1 c 6 4 8 T 1 x X / j s T / c D u o k a 1 M D G M e e d V E P B u a l B I W k Q 9 e y / K u h 2 L h B 7 X H B G S t t I 8 E 0 k K B A i m I K L u Y o K p f W h n Y B b P s 4 1 + 4 8 x / 1 n H O v x 3 f G 8 / L a L K R K I s W z n v s 4 5 9 z f P W + n Y U 5 b p V q V T Y h P 4 9 O d O 3 b u a J w v 1 M 0 i 2 6 X x N t / k X X u O b / D V v P 0 t 7 / B X / D X 8 8 S z P l 3 b z J x r L s L J p 7 d z B 4 B / + w J 6 z 5 / m G f Y 2 v 8 y 5 f h X f H a + W i W U 8 d L 5 X N R k I 7 8 c l k O g H v 5 / k y X + G v G d + 0 Z 2 G t Z V j 1 R X K S L 8 F G 8 3 z F n p 3 k D / g a j F j n 6 / Z 1 v j L J f + D P + H P 6 o s t f M f 5 P + H h u L / D X 9 g 2 g b B W m f T c J h M J M G v V q k j / i H a D l G n w 1 z / g 9 2 O M 1 7 0 6 m 9 6 T 3 4 t K P + S K / q y V 1 Q T X y a M 8 T I b A S s + c E W V 1 J Q Y + K N Q b c d 2 l L M X g N e T 9 T m C q b q Q m z D M I 7 X f u m k f D K Q G d m Y f o 8 S 2 R P F i p m j v 3 u I N P 4 f e B X C H W V d 5 C 8 R f 4 j f 5 A q 1 q Y v a 8 n k z h 2 l 6 q i U q W c I D N + D w w I J d P h 6 n j + B j 1 W Q S v i 5 R R 9 8 X 3 q L s K 2 b g G e 4 l T g 7 h l z a s / Z 1 e E V / y p X s 6 8 Y w 8 s s e s q x 6 a a p p m Y 3 c Z 9 n P S 8 W i W c 1 9 h u K 0 6 k 1 T O c o 7 s M t L J A D 2 u 8 F g D c Q B U t W B 1 Z C u F b 5 m L 9 g 3 g R A A 0 D r Q d h W 4 v K k Q c 6 h Y P F I r N y v V x C i 8 6 X D O S z B h B a Y 8 p e 1 f i s l E V 2 + k J t n b F W t w I n u k V r X M q p V L K h w v E e 5 X H F h 4 S U R p w s k 9 t a + 6 Z H 7 a r A I i B a e N x C i S 0 1 l L Q 3 Q j z x O 1 Z n 3 a T N G f M w q R 9 0 B M C 3 A 5 u 0 j S A t 3 4 1 / 0 L H k y l Q I Z C 5 X D c I m k q S T F P Z c a t G 8 S K s P F V h n N g k + + B 8 1 l B P 7 x 8 x W B M B 0 a A k v H Q f + z y x U K 1 S M 9 9 U A 0 p j N h Q E l u K f Z B d I b A Y u J L D S K b 2 r P O C d 0 A d K a L 4 e Y B U W A s m 2 N / R X R W U 9 9 S V c o Y X S h c T W 5 W k n g 4 l w C 0 r F d 2 V 2 i U V 3 c P R r r c 0 M Z e k L x 7 T L l g s o S D h 5 n + v r v g S t n h O 5 K C U X U I 4 V a 9 V a p b 5 u V k A e x h A k Y c Z n W X l r E P l 8 s R 0 o V y o N z K o 7 n J D i M Q I k U l M H k A Y j t U Q F h t m g J J D S 4 y A m b N v 2 V c F S o W R o W c 5 A 5 9 / q 7 7 M G + r r f J o G 5 P e 6 h u x z D d k v h h y g L 0 E h I 1 I k z d 2 e 1 l 1 F 3 D A w X W C 0 a A 1 7 g Y a T 6 b d v K X T D F 8 C e Q j m g H E c + h g V X Q b / 9 F W A J 4 5 d 7 E 1 f l M 8 o m c h H J A K P r F H M 7 8 m g k 1 Y z 2 U 7 m I 3 l S i M 6 0 8 7 1 W e 9 y n P + 5 X n A 8 r z h 1 6 N N y 5 v K B Z A H R c J v L Y V U o s b f D 0 H y + H x d X A P 2 v g Z S M F x D Q T 6 n v B F j d X q z G f m D / w 2 / w 9 v B 7 0 W 6 u 4 Z k f F C + J A R C 7 a J B D Q + G x 9 I D 6 4 D r E V T E j m R B c / s g i o E / R i L w J 9 J w T s u c c T o f + G B S P N O E o 7 k 4 7 / 8 h R z 1 P u M P Y R p q B 7 A o 7 u 1 U e / G I D A 6 5 + u j Z o 8 m Z c 9 k A E M U G k 3 b J G Y a f 9 k 0 F T h f L J a t v P L e I T q E M y N H O A z T u 8 L u A z D Z / n M e g I M / / A Y C 5 n + c / w Z j 2 + z B 5 A 6 a t 8 U 6 + M G 2 l L p c b F Z h P d F g Q z N D D G f O y d f j K M Q D u U b N c q p T g R a K l 5 b U Z n X 3 V B J U 9 Y V 1 B W 9 y 4 p L N z h X I D X F R w R U a h I G W M y k P K b c G i L m Y 6 x H K M d L L 6 y I K Y G R P I j E C U R Q t n 9 M N 4 + 5 B K j w N U H l i N c h 7 p w P M Y 7 Z T H w e O 7 c F p j O q 8 h F c H e N 6 Q I 0 i N r g k F e F o H k v 8 H y y 6 D + 1 w M 5 6 j N 0 p F a Z K l X D A w W v N E a n e j y n C H p Q l / T X e 4 w I V P Y R q T H N h c e T t S o g s R d G o 3 V f z i t O / B C o 2 B e C i p i n I A R J f j Y J p A 3 B 8 B r y 6 f i / 0 l l 2 v P h l + q C A c V l 6 / V 0 l K 9 O F h V Q 0 o L e l e A Y w j g I c T G 1 c 6 8 U P K h s X y 4 V p 8 2 y h 3 D T j I A E 8 6 1 j e X Z x R m i 5 3 r / f I w J N E A S l + m I u 3 B 8 C I 2 + u h 4 L n L N / s c n a k X q o 1 z t X p F n M 2 Z K x d F T i C W X P R W S + s l S 5 F z e T Z w I E e a 9 b p Z n b 6 S w g V n S K 8 F 4 E l n F g x h x Y J l z s S 5 p h R 9 i o B n T r 2 m J 8 2 G Z R b / U C u R M Q h h P Z w Y j z R 1 G a e J B D T v w r 2 T d 8 6 7 j O 6 N d N u 0 z p p w o n E l L W g p G I 5 0 f 1 G q F l N f m u e s P z X h X g 7 Y S w E O i P c o l Q j s / J 2 A J z c I p D M i 0 R R T z O H U t y g 1 i C k r A A d 4 / J o 8 c f 8 J K e / g k Q N L / z z x y J L r R 5 3 x O K H c f b V Z L q s R D i q m p x Q K k Z o g a 0 f h l J N n I 1 O n h G Q b 8 k g w N e K f c t 6 q l E T + I X T 7 H t O x e d 6 d 9 d E A u S 0 m n 0 N y z 6 P J M V h T 9 V N K / Y M f C r 5 q H m p g i U h h a 1 + c O i H L J a D + X I W d o Q T n K u c s w V a z Q o H j 4 R u i W h O Q v 2 U V 0 y q w 7 I n G q U I d R A 6 q 5 6 u m W b 9 C a U S d H S 5 V C / U r J 4 p m 1 S q d K 5 n 1 T P B C O k N l n 9 H E F P j T u + R p 8 y / N E h A o M p S e I m J w E r o P b w / h 4 f W p Y 5 e n z X L q 6 1 r 9 w l S t d i E x I B S d r q r u q g 7 1 I J K f O G + a F i z i X b e V P W G Z l Y y D J U 1 H r Z 3 R a L y W m 8 k e L V i F X P 8 Y 3 Q v 6 s D w 8 X 7 H r b o B E v C 5 d s E I d K s T c M v w 4 2 j P j 1 I w U u g f n E v F Z d r x Z p S I w n S g c d b F U / T M m f 1 q a Z l 4 2 K + C Y 1 I + D O 9 E s F 6 i c o n 2 i b e V s t R m N 5 e L B w 6 l R R M h t E A G s 0 G B T B N Y k y x z s T x 4 j o M Y K K l y s d 0 C D C 6 u g c 6 / v 1 g 3 + W i 1 C e B C k p o 7 W p p s V g E k C S / U p i R l R s j c + T k C I s k 6 + c J f 8 L N C M y U k I U u 5 N U t X w O d W z X l I 1 2 + D t y Y l C 2 W z k v z 5 h n a 8 1 r f z Z Q 2 d S 0 4 1 L E F t k n b g k o + 1 K W I W p J D q T w g p k j L T O j l W n a w i 5 z I H 9 e / Y Y a u C S 8 c Q w u f G V Y g Y r z j H K L s E u q B H t f s e u u 7 S 8 j q b 0 p y 2 I D Y Q N u k u i 3 8 R 4 g u o U V M X C L z q D Y x d B q Q h D I 0 p t D g P L g B a 4 o o M z M E 6 g H C + D j 9 c Y F S A V s N V u R p 4 0 I Q I p F 1 p k c I G H / V k + t D v c y g h k U w Z 2 p D b A 1 Z 4 X c Y h 3 3 h 3 4 e p n R J M E B 0 o b q Y g F r 8 Y P j f / I b 6 C e g 2 z C f 4 I 2 t J W j i q t a B f f 5 B j i c g 6 E c 5 k m 1 q O K H + E 8 T W M 7 7 h s 5 z X 0 6 B F q s 3 K l F m f e X P 1 m D D k 9 t z D X c G 8 O m 4 w g 3 A j e q Q 2 T E o h J K O w 1 a z / l k D s x e 0 Q U I 2 B z j B A D m L Q H 0 x v M K q K U Z a W M Y R L N X l w 4 f P S B Y W 2 N B q b 5 O w M 9 t X 4 9 R H 8 v l 5 r X h w t Q v J R q M E A x l v q c 0 2 J + y 9 L D S s 1 0 a x A + O i O m J L O P S 6 X k W q / C x 1 8 B d P R x m M I y e l + 5 L u T N 6 M D K T 2 8 o k n H U z Q H w R 1 G n Z o Q v p k g 3 H J c t G S L e u o y W E t 3 W k Z 4 Z x / 6 V D 2 f F / 1 f 6 u G i T s B e v g 3 N 7 H L u A 3 A w 0 O k w k m P L G G 5 V g t u R R / R k r N z R a C y 2 X Z 6 m G q V Q h N y L U i D k f U d 7 Q u / z p V 4 L K C m 0 5 1 o y p l u N H Z T R f I X K 5 N d 2 y T G 0 S 7 J E O j l U y y R N + L V t c n v a J k n Y v 8 T W S Q m r L b Z P C o w F Z n z o t a u N 8 g 5 R 6 S Q 7 + 6 Y R s 5 l z m L P G M 3 r B l + 0 F / 8 r p L R j Q D c 4 e D y / z f k N a / O 3 l N U T z k j p s W t + Y Z t U J 7 x u J r A K f H C y f x z 1 S 8 B 8 w u n u S S u Q 1 e C P J t 9 m A c 7 5 F A e 2 1 W O F C r Q 4 m x X U r x y J j N J z D C 8 Z 7 d 3 x a S Z 1 H p V V P 6 d R T G v W U P r 0 P + 4 8 f 9 R 8 / V r b Y o z w r + x n K h o a y o 6 F s a S h 7 G s q m h r K r 8 d F Q j Q O h r a d D n r X e C l S S I 7 Y l R w c 8 x h v u + w 3 t R H 6 H m o B x 6 D J R 9 h Q V i a J d 1 z A I d n o 9 V v h L 6 Y j N U 1 k E f E u X W + c / k a o s Y B v F F a K S 0 K Y I j z G 3 B R Q N a j O U 1 l l x F 5 + i C + m d a F 8 X z j Z c 3 1 S / M E S 5 r 2 4 v h l 9 z d v y 3 M N v 2 t 2 I 3 a v t d p T m i V V I E 7 9 J 3 l I b g l r K M y B 2 o t w w 8 w i V w H t t 8 k T / 8 z S H D d d n e g Y 7 b L L / L H 8 H w J f j 3 t v g d U h v U H X 5 x 2 x v P R 4 w c K s 8 T 1 l k 4 Q q J H l v o m n d b z t 5 g l c U L c R B a k d V / + 8 A u e t P + D 8 n H p H A D i t g Q + v M 9 l k J U V y r K B n 2 T f 0 J h 1 3 q x 6 B r 2 n M e 2 9 k 5 Q N S Z 2 p o d + Q g G g s n d x h l h s m 2 x F n 8 F 4 f B z 6 2 C T H C / I V R C 9 C x q s E q h z K t G H S p Z O H 5 A U b 0 v Q Y o 7 L + W G X 4 x H Q J i V E A / Y t C J W l I O v U + f 9 6 m 7 f V 0 a E V d K E z T Z u P r / h j 8 E l J U q h + 3 r 1 9 q 7 L X m W k D M d O e n i K U q m w 0 r / F H e M q / z f i 5 C 2 s w V A M D B S G 0 D a t w 2 g z e / A s d y L r t j K g Z F t A K 4 F Y 7 U B x O E t T j r p F 9 w F Q C L Y Q i d A H N E N A m G 8 3 Q C + u B o r t g a 6 A V w L x 0 t b 7 h L t R 6 C Y 8 4 g i J J x S J u u i g g 9 e Q B w U y t z n 9 v 5 Y f t D g 9 X 4 P J l z / V Z o 1 K 3 + q F D B Y 6 f X k r h 8 5 e e v e 4 b 9 x 3 Y 4 a Z d / S D 9 j 0 c f X 8 R o e 5 r V h e z N t p 6 I 3 2 r c L s r h 7 w P 0 E Y s l t Y 8 1 9 l P B 2 + / k u P r b 8 3 i P K W 2 q P o + X P 8 f Z 6 j i C I m P g M P d K A E S 7 5 + z 1 c V 3 t e 6 p K 8 j k w u u 3 9 o G X b G h E + y a K C w H A o + U I B g C M / V H s N r n 0 c g m 8 m r S N N b V i / + T l 6 0 I Q w + / O a G 3 M f J H K / 6 / W W k j c C j l i s m n N 1 D K i f 2 z F f W W K E 3 G S u Z h h G 5 f Q / v 0 f 1 B L A Q I t A B Q A A g A I A O N Q N l f 0 q W d 1 o w A A A P U A A A A S A A A A A A A A A A A A A A A A A A A A A A B D b 2 5 m a W c v U G F j a 2 F n Z S 5 4 b W x Q S w E C L Q A U A A I A C A D j U D Z X D 8 r p q 6 Q A A A D p A A A A E w A A A A A A A A A A A A A A A A D v A A A A W 0 N v b n R l b n R f V H l w Z X N d L n h t b F B L A Q I t A B Q A A g A I A O N Q N l e W d c + v Q Q 0 A A J N H A A A T A A A A A A A A A A A A A A A A A O A B A A B G b 3 J t d W x h c y 9 T Z W N 0 a W 9 u M S 5 t U E s F B g A A A A A D A A M A w g A A A G 4 P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O t A A A A A A A A K y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N Q b l h E Z 1 p C Q 2 R R c k Z 3 b W 9 6 W i 9 o S z R O Z E N m M F l E U X R k Q y s w T E h S Z 0 5 D d z B M Z l F 2 d E N 5 M E x E U m d 0 R 0 1 J T k d F M E x E U X V k Q z d J T k M 0 M E x j Z z B K a l F v d E N l M E p N Z 0 t E S X B B Q U F B Q U F B Q U F B Q U F B U D Z 0 Q 3 V h b U N S Z E Z o e E t u e W h O Q j l P d 3 Q w S k x S Z 2 R D L z B M N 1 F 2 T k M r M E x Q U X N O R 0 M w T F h R d T l H T T B M M 1 J p O U M x S U 5 D M z B M R F F 2 O U d B M E w 3 U m d k R 0 x B Q U d Q b l h E Z 1 p C Q 2 R R c k Z 3 b W 9 6 W i 9 o S z R B Q U F B Q U F B Q U F B R H V X S V J 4 N T F V R F N y M S 9 a T 0 R P a k 1 p W U V F d F F T V i 9 R d j l H Q T B M W F F 2 T k M 0 M F k 4 Q U F B S U F B Q U F B Q U F B Q U 1 6 c k 9 G U V h E R m t h M l l 0 Q T R q b U 8 r e F V i U W 4 5 R 0 E w T F h R d n R D e D B Z R F F z T k M z M E w 3 U X N 0 Q 3 c w W U x S a k N E U m h O Q 3 c w T G 5 R d X l E U X V O Q z N J T k N o M E w v U X V O R 0 I w T D d R d W w v U X B O Q 3 c w T G 5 R d T l D K z B M S W d L R E l w Q U F I d V d J U n g 1 M V V E U 3 I x L 1 p P R E 9 q T W l Z Q U F B Q U F B Q U F B Q U J x a W 9 M a E t y c G F S S n l y V m 5 B b k h p d E h M Z E N T M F l I U X Y 5 Q y s w T H p R d n R D e j B M R F J n d E M x M E x 2 U m p O Q z k w W X Z R d F N E U X Q 5 Q 3 c w T C 9 S Z 0 5 D K z B Z S F J p d 0 F C T X p y T 0 Z R W E R G a 2 E y W X R B N G p t T y t 4 U U F B Q U F B P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j B h Y W R m Z S 0 w O W E 2 L T Q 1 M T c t O D c x M i 1 h N 2 N h M T M 0 M W Y 0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V Q x M z o 1 O D o z O C 4 3 O T M x M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F U M T Q 6 N T Y 6 M z E u N D c 5 N j E 4 O F o i I C 8 + P E V u d H J 5 I F R 5 c G U 9 I k Z p b G x T d G F 0 d X M i I F Z h b H V l P S J z Q 2 9 t c G x l d G U i I C 8 + P E V u d H J 5 I F R 5 c G U 9 I k x v Y W R U b 1 J l c G 9 y d E R p c 2 F i b G V k I i B W Y W x 1 Z T 0 i b D E i I C 8 + P E V u d H J 5 I F R 5 c G U 9 I l F 1 Z X J 5 R 3 J v d X B J R C I g V m F s d W U 9 I n N l N j B h Y W R m Z S 0 w O W E 2 L T Q 1 M T c t O D c x M i 1 h N 2 N h M T M 0 M W Y 0 Z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w N z A 5 Z D h m L T E w N j Q t N D I 5 Z C 1 i M T c w L T l h O G N k O W Z l M T J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T F U M T M 6 N T g 6 M z g u O D I y M D k 4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A l Q T I l R D A l O U U l R D A l O T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Y w Y W F k Z m U t M D l h N i 0 0 N T E 3 L T g 3 M T I t Y T d j Y T E z N D F m N G V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O S 0 x M V Q x N D o 1 N j o z M S 4 1 M z c 2 M T g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D b 2 x 1 b W 5 U e X B l c y I g V m F s d W U 9 I n N C Z 2 t S I i A v P j x F b n R y e S B U e X B l P S J G a W x s T G F z d F V w Z G F 0 Z W Q i I F Z h b H V l P S J k M j A y M y 0 w O S 0 y M l Q w N z o w N z o w N i 4 w M j g y N j U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Q o d C 1 0 L P Q v N C 1 0 L 3 R g i Z x d W 9 0 O y w m c X V v d D v Q n 9 C 1 0 Y D Q u N C + 0 L Q s I N C 8 0 L X R g d G P 0 Y Y m c X V v d D s s J n F 1 b 3 Q 7 0 J L R i 9 G A 0 Y P R h 9 C 6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G A 0 L 7 Q t N C w 0 L b Q u F / Q k V / Q n d C U 0 K E v Q X V 0 b 1 J l b W 9 2 Z W R D b 2 x 1 b W 5 z M S 5 7 0 K H Q t d C z 0 L z Q t d C 9 0 Y I s M H 0 m c X V v d D s s J n F 1 b 3 Q 7 U 2 V j d G l v b j E v 0 J / R g N C + 0 L T Q s N C 2 0 L h f 0 J F f 0 J 3 Q l N C h L 0 F 1 d G 9 S Z W 1 v d m V k Q 2 9 s d W 1 u c z E u e 9 C f 0 L X R g N C 4 0 L 7 Q t C w g 0 L z Q t d G B 0 Y / R h i w x f S Z x d W 9 0 O y w m c X V v d D t T Z W N 0 a W 9 u M S / Q n 9 G A 0 L 7 Q t N C w 0 L b Q u F / Q k V / Q n d C U 0 K E v Q X V 0 b 1 J l b W 9 2 Z W R D b 2 x 1 b W 5 z M S 5 7 0 J L R i 9 G A 0 Y P R h 9 C 6 0 L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/ R g N C + 0 L T Q s N C 2 0 L h f 0 J F f 0 J 3 Q l N C h L 0 F 1 d G 9 S Z W 1 v d m V k Q 2 9 s d W 1 u c z E u e 9 C h 0 L X Q s 9 C 8 0 L X Q v d G C L D B 9 J n F 1 b 3 Q 7 L C Z x d W 9 0 O 1 N l Y 3 R p b 2 4 x L 9 C f 0 Y D Q v t C 0 0 L D Q t t C 4 X 9 C R X 9 C d 0 J T Q o S 9 B d X R v U m V t b 3 Z l Z E N v b H V t b n M x L n v Q n 9 C 1 0 Y D Q u N C + 0 L Q s I N C 8 0 L X R g d G P 0 Y Y s M X 0 m c X V v d D s s J n F 1 b 3 Q 7 U 2 V j d G l v b j E v 0 J / R g N C + 0 L T Q s N C 2 0 L h f 0 J F f 0 J 3 Q l N C h L 0 F 1 d G 9 S Z W 1 v d m V k Q 2 9 s d W 1 u c z E u e 9 C S 0 Y v R g N G D 0 Y f Q u t C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N C U X 9 C f 0 L v Q s N C 9 X 9 C k 0 L D Q u t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y V D A 5 O j Q 5 O j E 2 L j g 3 N z g 0 N D R a I i A v P j x F b n R y e S B U e X B l P S J G a W x s Q 2 9 s d W 1 u V H l w Z X M i I F Z h b H V l P S J z Q 1 F Z U k V R Q T 0 i I C 8 + P E V u d H J 5 I F R 5 c G U 9 I k Z p b G x D b 2 x 1 b W 5 O Y W 1 l c y I g V m F s d W U 9 I n N b J n F 1 b 3 Q 7 0 J / Q t d G A 0 L j Q v t C 0 X 9 C 8 0 L X R g d G P 0 Y Y m c X V v d D s s J n F 1 b 3 Q 7 0 K D Q t d C z 0 L j Q v t C 9 J n F 1 b 3 Q 7 L C Z x d W 9 0 O 9 C f 0 L v Q s N C 9 X 9 C R X 9 C d 0 J T Q o S Z x d W 9 0 O y w m c X V v d D v Q p N C w 0 L r R g l / Q k V / Q n d C U 0 K E m c X V v d D s s J n F 1 b 3 Q 7 S 1 B J X 9 C f L 9 C k J n F 1 b 3 Q 7 X S I g L z 4 8 R W 5 0 c n k g V H l w Z T 0 i R m l s b F N 0 Y X R 1 c y I g V m F s d W U 9 I n N D b 2 1 w b G V 0 Z S I g L z 4 8 R W 5 0 c n k g V H l w Z T 0 i U m V j b 3 Z l c n l U Y X J n Z X R T a G V l d C I g V m F s d W U 9 I n P Q m N C U X 9 C f 0 L v Q s N C 9 X 9 C k 0 L D Q u t G C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Q x Y T d l Z j c 0 L W Q z M z M t N D k y Y S 0 5 N 2 R j L T J i N z M w N m Q z Z D B l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Q l F / Q n 9 C 7 0 L D Q v V / Q p N C w 0 L r R g i 9 B d X R v U m V t b 3 Z l Z E N v b H V t b n M x L n v Q n 9 C 1 0 Y D Q u N C + 0 L R f 0 L z Q t d G B 0 Y / R h i w w f S Z x d W 9 0 O y w m c X V v d D t T Z W N 0 a W 9 u M S / Q m N C U X 9 C f 0 L v Q s N C 9 X 9 C k 0 L D Q u t G C L 0 F 1 d G 9 S Z W 1 v d m V k Q 2 9 s d W 1 u c z E u e 9 C g 0 L X Q s 9 C 4 0 L 7 Q v S w x f S Z x d W 9 0 O y w m c X V v d D t T Z W N 0 a W 9 u M S / Q m N C U X 9 C f 0 L v Q s N C 9 X 9 C k 0 L D Q u t G C L 0 F 1 d G 9 S Z W 1 v d m V k Q 2 9 s d W 1 u c z E u e 9 C f 0 L v Q s N C 9 X 9 C R X 9 C d 0 J T Q o S w y f S Z x d W 9 0 O y w m c X V v d D t T Z W N 0 a W 9 u M S / Q m N C U X 9 C f 0 L v Q s N C 9 X 9 C k 0 L D Q u t G C L 0 F 1 d G 9 S Z W 1 v d m V k Q 2 9 s d W 1 u c z E u e 9 C k 0 L D Q u t G C X 9 C R X 9 C d 0 J T Q o S w z f S Z x d W 9 0 O y w m c X V v d D t T Z W N 0 a W 9 u M S / Q m N C U X 9 C f 0 L v Q s N C 9 X 9 C k 0 L D Q u t G C L 0 F 1 d G 9 S Z W 1 v d m V k Q 2 9 s d W 1 u c z E u e 0 t Q S V / Q n y / Q p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m N C U X 9 C f 0 L v Q s N C 9 X 9 C k 0 L D Q u t G C L 0 F 1 d G 9 S Z W 1 v d m V k Q 2 9 s d W 1 u c z E u e 9 C f 0 L X R g N C 4 0 L 7 Q t F / Q v N C 1 0 Y H R j 9 G G L D B 9 J n F 1 b 3 Q 7 L C Z x d W 9 0 O 1 N l Y 3 R p b 2 4 x L 9 C Y 0 J R f 0 J / Q u 9 C w 0 L 1 f 0 K T Q s N C 6 0 Y I v Q X V 0 b 1 J l b W 9 2 Z W R D b 2 x 1 b W 5 z M S 5 7 0 K D Q t d C z 0 L j Q v t C 9 L D F 9 J n F 1 b 3 Q 7 L C Z x d W 9 0 O 1 N l Y 3 R p b 2 4 x L 9 C Y 0 J R f 0 J / Q u 9 C w 0 L 1 f 0 K T Q s N C 6 0 Y I v Q X V 0 b 1 J l b W 9 2 Z W R D b 2 x 1 b W 5 z M S 5 7 0 J / Q u 9 C w 0 L 1 f 0 J F f 0 J 3 Q l N C h L D J 9 J n F 1 b 3 Q 7 L C Z x d W 9 0 O 1 N l Y 3 R p b 2 4 x L 9 C Y 0 J R f 0 J / Q u 9 C w 0 L 1 f 0 K T Q s N C 6 0 Y I v Q X V 0 b 1 J l b W 9 2 Z W R D b 2 x 1 b W 5 z M S 5 7 0 K T Q s N C 6 0 Y J f 0 J F f 0 J 3 Q l N C h L D N 9 J n F 1 b 3 Q 7 L C Z x d W 9 0 O 1 N l Y 3 R p b 2 4 x L 9 C Y 0 J R f 0 J / Q u 9 C w 0 L 1 f 0 K T Q s N C 6 0 Y I v Q X V 0 b 1 J l b W 9 2 Z W R D b 2 x 1 b W 5 z M S 5 7 S 1 B J X 9 C f L 9 C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T l G J U Q w J U J C J U Q w J U I w J U Q w J U J E X y V E M C V B N C V E M C V C M C V E M C V C Q S V E M S U 4 M i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U E z J U Q w J U I 0 J U Q w J U I w J U Q w J U J C J U Q w J U I 1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O U Y l R D A l Q k I l R D A l Q j A l R D A l Q k R f J U Q w J U E 0 J U Q w J U I w J U Q w J U J B J U Q x J T g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S U 4 M C V E M C V C R S V E M C V C N C V E M C V C M C V E M C V C N i V E M C V C O F 8 l R D A l O T F f J U Q w J T l E J U Q w J T k 0 J U Q w J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U x O D I 4 Y T Z h L W J h M m E t N D Q 1 Y S 0 5 Y 2 F i L T U 2 N z A y N z F l M m I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x V D E 0 O j U 2 O j M x L j g w O D Y x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l F 1 Z X J 5 R 3 J v d X B J R C I g V m F s d W U 9 I n N l M T g y O G E 2 Y S 1 i Y T J h L T Q 0 N W E t O W N h Y i 0 1 N j c w M j c x Z T J i N D c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k t M T F U M T Q 6 N T Y 6 M z E u O D Y 0 N j E 3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l M j A o M i k v J U Q w J T l E J U Q w J U I w J U Q w J U I y J U Q w J U I 4 J U Q w J U I z J U Q w J U I w J U Q x J T g 2 J U Q w J U I 4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V j Z T N h M z M t Y z M w N S 0 0 N j E 2 L W I 2 N j I t Z D A z O D h l N j N i Z W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V Q x N D o 1 N j o z M S 4 4 M z I 2 M T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J T I w K D I p L y V E M C V B M S V E M C U 5 M i V E M C U 5 R S V E M C U 5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l M T g y O G E 2 Y S 1 i Y T J h L T Q 0 N W E t O W N h Y i 0 1 N j c w M j c x Z T J i N D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x M V Q x N D o 1 N j o z M S 4 4 N z A 2 M T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A l O U Y l M k Y l R D A l Q T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x V D E z O j U 4 O j Q w L j c x N T Y x M j F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K L Q n t C T L 0 F 1 d G 9 S Z W 1 v d m V k Q 2 9 s d W 1 u c z E u e 0 5 h b W U s M H 0 m c X V v d D s s J n F 1 b 3 Q 7 U 2 V j d G l v b j E v 0 J j Q o t C e 0 J M v Q X V 0 b 1 J l b W 9 2 Z W R D b 2 x 1 b W 5 z M S 5 7 R X h 0 Z W 5 z a W 9 u L D F 9 J n F 1 b 3 Q 7 L C Z x d W 9 0 O 1 N l Y 3 R p b 2 4 x L 9 C Y 0 K L Q n t C T L 0 F 1 d G 9 S Z W 1 v d m V k Q 2 9 s d W 1 u c z E u e 0 R h d G U g Y W N j Z X N z Z W Q s M n 0 m c X V v d D s s J n F 1 b 3 Q 7 U 2 V j d G l v b j E v 0 J j Q o t C e 0 J M v Q X V 0 b 1 J l b W 9 2 Z W R D b 2 x 1 b W 5 z M S 5 7 R G F 0 Z S B t b 2 R p Z m l l Z C w z f S Z x d W 9 0 O y w m c X V v d D t T Z W N 0 a W 9 u M S / Q m N C i 0 J 7 Q k y 9 B d X R v U m V t b 3 Z l Z E N v b H V t b n M x L n t E Y X R l I G N y Z W F 0 Z W Q s N H 0 m c X V v d D s s J n F 1 b 3 Q 7 U 2 V j d G l v b j E v 0 J j Q o t C e 0 J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j Q o t C e 0 J M v Q X V 0 b 1 J l b W 9 2 Z W R D b 2 x 1 b W 5 z M S 5 7 T m F t Z S w w f S Z x d W 9 0 O y w m c X V v d D t T Z W N 0 a W 9 u M S / Q m N C i 0 J 7 Q k y 9 B d X R v U m V t b 3 Z l Z E N v b H V t b n M x L n t F e H R l b n N p b 2 4 s M X 0 m c X V v d D s s J n F 1 b 3 Q 7 U 2 V j d G l v b j E v 0 J j Q o t C e 0 J M v Q X V 0 b 1 J l b W 9 2 Z W R D b 2 x 1 b W 5 z M S 5 7 R G F 0 Z S B h Y 2 N l c 3 N l Z C w y f S Z x d W 9 0 O y w m c X V v d D t T Z W N 0 a W 9 u M S / Q m N C i 0 J 7 Q k y 9 B d X R v U m V t b 3 Z l Z E N v b H V t b n M x L n t E Y X R l I G 1 v Z G l m a W V k L D N 9 J n F 1 b 3 Q 7 L C Z x d W 9 0 O 1 N l Y 3 R p b 2 4 x L 9 C Y 0 K L Q n t C T L 0 F 1 d G 9 S Z W 1 v d m V k Q 2 9 s d W 1 u c z E u e 0 R h d G U g Y 3 J l Y X R l Z C w 0 f S Z x d W 9 0 O y w m c X V v d D t T Z W N 0 a W 9 u M S / Q m N C i 0 J 7 Q k y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A l O U Y l M k Y l R D A l Q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S U 4 N C V E M C V C M C V E M C V C O S V E M C V C Q i V E M C V C R S V E M C V C M l 8 l R D A l O U Y l M k Y l R D A l Q T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G J U Q w J U I 4 J U Q x J T g x J U Q w J U J F J U Q w J U J B X y V E M C V B N C V E M C V C M C V E M C V C O S V E M C V C Q i V E M C V C R S V E M C V C M l 9 L U E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O D Q 1 O G V l L T U 1 Z T c t N G E w M y 1 i Z D d m L T Y 0 Z T B j Z T h j Y z g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d C / 0 L j R g d C + 0 L p f 0 K T Q s N C 5 0 L v Q v t C y X 0 t Q S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Q 2 9 s d W 1 u V H l w Z X M i I F Z h b H V l P S J z Q m d Z S E J 3 Y 0 c i I C 8 + P E V u d H J 5 I F R 5 c G U 9 I k Z p b G x M Y X N 0 V X B k Y X R l Z C I g V m F s d W U 9 I m Q y M D I z L T A 5 L T E y V D A 5 O j Q 4 O j I 0 L j E 3 M T Y 1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O T A x Y j J k N T Y t Z D c 1 Y S 0 0 M T c 5 L W F h N D I t O T V j N W J h Z G Y 5 Y m V k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/ 0 L j R g d C + 0 L p f 0 K T Q s N C 5 0 L v Q v t C y X 0 t Q S S 9 B d X R v U m V t b 3 Z l Z E N v b H V t b n M x L n t O Y W 1 l L D B 9 J n F 1 b 3 Q 7 L C Z x d W 9 0 O 1 N l Y 3 R p b 2 4 x L 9 C h 0 L / Q u N G B 0 L 7 Q u l / Q p N C w 0 L n Q u 9 C + 0 L J f S 1 B J L 0 F 1 d G 9 S Z W 1 v d m V k Q 2 9 s d W 1 u c z E u e 0 V 4 d G V u c 2 l v b i w x f S Z x d W 9 0 O y w m c X V v d D t T Z W N 0 a W 9 u M S / Q o d C / 0 L j R g d C + 0 L p f 0 K T Q s N C 5 0 L v Q v t C y X 0 t Q S S 9 B d X R v U m V t b 3 Z l Z E N v b H V t b n M x L n t E Y X R l I G F j Y 2 V z c 2 V k L D J 9 J n F 1 b 3 Q 7 L C Z x d W 9 0 O 1 N l Y 3 R p b 2 4 x L 9 C h 0 L / Q u N G B 0 L 7 Q u l / Q p N C w 0 L n Q u 9 C + 0 L J f S 1 B J L 0 F 1 d G 9 S Z W 1 v d m V k Q 2 9 s d W 1 u c z E u e 0 R h d G U g b W 9 k a W Z p Z W Q s M 3 0 m c X V v d D s s J n F 1 b 3 Q 7 U 2 V j d G l v b j E v 0 K H Q v 9 C 4 0 Y H Q v t C 6 X 9 C k 0 L D Q u d C 7 0 L 7 Q s l 9 L U E k v Q X V 0 b 1 J l b W 9 2 Z W R D b 2 x 1 b W 5 z M S 5 7 R G F 0 Z S B j c m V h d G V k L D R 9 J n F 1 b 3 Q 7 L C Z x d W 9 0 O 1 N l Y 3 R p b 2 4 x L 9 C h 0 L / Q u N G B 0 L 7 Q u l / Q p N C w 0 L n Q u 9 C + 0 L J f S 1 B J L 0 F 1 d G 9 S Z W 1 v d m V k Q 2 9 s d W 1 u c z E u e 0 Z v b G R l c i B Q Y X R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h 0 L / Q u N G B 0 L 7 Q u l / Q p N C w 0 L n Q u 9 C + 0 L J f S 1 B J L 0 F 1 d G 9 S Z W 1 v d m V k Q 2 9 s d W 1 u c z E u e 0 5 h b W U s M H 0 m c X V v d D s s J n F 1 b 3 Q 7 U 2 V j d G l v b j E v 0 K H Q v 9 C 4 0 Y H Q v t C 6 X 9 C k 0 L D Q u d C 7 0 L 7 Q s l 9 L U E k v Q X V 0 b 1 J l b W 9 2 Z W R D b 2 x 1 b W 5 z M S 5 7 R X h 0 Z W 5 z a W 9 u L D F 9 J n F 1 b 3 Q 7 L C Z x d W 9 0 O 1 N l Y 3 R p b 2 4 x L 9 C h 0 L / Q u N G B 0 L 7 Q u l / Q p N C w 0 L n Q u 9 C + 0 L J f S 1 B J L 0 F 1 d G 9 S Z W 1 v d m V k Q 2 9 s d W 1 u c z E u e 0 R h d G U g Y W N j Z X N z Z W Q s M n 0 m c X V v d D s s J n F 1 b 3 Q 7 U 2 V j d G l v b j E v 0 K H Q v 9 C 4 0 Y H Q v t C 6 X 9 C k 0 L D Q u d C 7 0 L 7 Q s l 9 L U E k v Q X V 0 b 1 J l b W 9 2 Z W R D b 2 x 1 b W 5 z M S 5 7 R G F 0 Z S B t b 2 R p Z m l l Z C w z f S Z x d W 9 0 O y w m c X V v d D t T Z W N 0 a W 9 u M S / Q o d C / 0 L j R g d C + 0 L p f 0 K T Q s N C 5 0 L v Q v t C y X 0 t Q S S 9 B d X R v U m V t b 3 Z l Z E N v b H V t b n M x L n t E Y X R l I G N y Z W F 0 Z W Q s N H 0 m c X V v d D s s J n F 1 b 3 Q 7 U 2 V j d G l v b j E v 0 K H Q v 9 C 4 0 Y H Q v t C 6 X 9 C k 0 L D Q u d C 7 0 L 7 Q s l 9 L U E k v Q X V 0 b 1 J l b W 9 2 Z W R D b 2 x 1 b W 5 z M S 5 7 R m 9 s Z G V y I F B h d G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A l Q T Q l R D A l Q j A l R D A l Q j k l R D A l Q k I l R D A l Q k U l R D A l Q j J f S 1 B J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P C 9 J d G V t U G F 0 a D 4 8 L 0 l 0 Z W 1 M b 2 N h d G l v b j 4 8 U 3 R h Y m x l R W 5 0 c m l l c z 4 8 R W 5 0 c n k g V H l w Z T 0 i U X V l c n l H c m 9 1 c E l E I i B W Y W x 1 Z T 0 i c z c x O D Q 1 O G V l L T U 1 Z T c t N G E w M y 1 i Z D d m L T Y 0 Z T B j Z T h j Y z g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S 1 B J X 9 C / 0 L 5 f 0 Y H Q v t G C 0 Y D R g 9 C 0 0 L 3 Q u N C 6 0 L D Q v F 9 f M i I g L z 4 8 R W 5 0 c n k g V H l w Z T 0 i R m l s b G V k Q 2 9 t c G x l d G V S Z X N 1 b H R U b 1 d v c m t z a G V l d C I g V m F s d W U 9 I m w x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J U M T A 6 M z U 6 N D M u N D A 5 M D A z M F o i I C 8 + P E V u d H J 5 I F R 5 c G U 9 I k Z p b G x D b 2 x 1 b W 5 U e X B l c y I g V m F s d W U 9 I n N C Z 0 F B Q U F B Q S I g L z 4 8 R W 5 0 c n k g V H l w Z T 0 i R m l s b E N v b H V t b k 5 h b W V z I i B W Y W x 1 Z T 0 i c 1 s m c X V v d D v Q o d C y 0 L X Q t N C 1 0 L 3 Q v i Z x d W 9 0 O y w m c X V v d D v Q l N C + 0 L v Q t t C 9 0 L 7 R g d G C 0 Y w m c X V v d D s s J n F 1 b 3 Q 7 0 J T Q l y Z x d W 9 0 O y w m c X V v d D v Q l 9 C y 0 L 7 Q v d C 6 0 L g m c X V v d D s s J n F 1 b 3 Q 7 0 J r Q u 9 C 4 0 L X Q v d G C 0 Y s m c X V v d D s s J n F 1 b 3 Q 7 0 J / Q u 9 C w 0 L 1 c X N C k 0 L D Q u t G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1 B J X 9 C / 0 L 5 f 0 Y H Q v t G C 0 Y D R g 9 C 0 0 L 3 Q u N C 6 0 L D Q v C A o M i k v Q X V 0 b 1 J l b W 9 2 Z W R D b 2 x 1 b W 5 z M S 5 7 0 K H Q s t C 1 0 L T Q t d C 9 0 L 4 s M H 0 m c X V v d D s s J n F 1 b 3 Q 7 U 2 V j d G l v b j E v S 1 B J X 9 C / 0 L 5 f 0 Y H Q v t G C 0 Y D R g 9 C 0 0 L 3 Q u N C 6 0 L D Q v C A o M i k v Q X V 0 b 1 J l b W 9 2 Z W R D b 2 x 1 b W 5 z M S 5 7 0 J T Q v t C 7 0 L b Q v d C + 0 Y H R g t G M L D F 9 J n F 1 b 3 Q 7 L C Z x d W 9 0 O 1 N l Y 3 R p b 2 4 x L 0 t Q S V / Q v 9 C + X 9 G B 0 L 7 R g t G A 0 Y P Q t N C 9 0 L j Q u t C w 0 L w g K D I p L 0 F 1 d G 9 S Z W 1 v d m V k Q 2 9 s d W 1 u c z E u e 9 C U 0 J c s M n 0 m c X V v d D s s J n F 1 b 3 Q 7 U 2 V j d G l v b j E v S 1 B J X 9 C / 0 L 5 f 0 Y H Q v t G C 0 Y D R g 9 C 0 0 L 3 Q u N C 6 0 L D Q v C A o M i k v Q X V 0 b 1 J l b W 9 2 Z W R D b 2 x 1 b W 5 z M S 5 7 0 J f Q s t C + 0 L 3 Q u t C 4 L D N 9 J n F 1 b 3 Q 7 L C Z x d W 9 0 O 1 N l Y 3 R p b 2 4 x L 0 t Q S V / Q v 9 C + X 9 G B 0 L 7 R g t G A 0 Y P Q t N C 9 0 L j Q u t C w 0 L w g K D I p L 0 F 1 d G 9 S Z W 1 v d m V k Q 2 9 s d W 1 u c z E u e 9 C a 0 L v Q u N C 1 0 L 3 R g t G L L D R 9 J n F 1 b 3 Q 7 L C Z x d W 9 0 O 1 N l Y 3 R p b 2 4 x L 0 t Q S V / Q v 9 C + X 9 G B 0 L 7 R g t G A 0 Y P Q t N C 9 0 L j Q u t C w 0 L w g K D I p L 0 F 1 d G 9 S Z W 1 v d m V k Q 2 9 s d W 1 u c z E u e 9 C f 0 L v Q s N C 9 X F z Q p N C w 0 L r R g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U E l f 0 L / Q v l / R g d C + 0 Y L R g N G D 0 L T Q v d C 4 0 L r Q s N C 8 I C g y K S 9 B d X R v U m V t b 3 Z l Z E N v b H V t b n M x L n v Q o d C y 0 L X Q t N C 1 0 L 3 Q v i w w f S Z x d W 9 0 O y w m c X V v d D t T Z W N 0 a W 9 u M S 9 L U E l f 0 L / Q v l / R g d C + 0 Y L R g N G D 0 L T Q v d C 4 0 L r Q s N C 8 I C g y K S 9 B d X R v U m V t b 3 Z l Z E N v b H V t b n M x L n v Q l N C + 0 L v Q t t C 9 0 L 7 R g d G C 0 Y w s M X 0 m c X V v d D s s J n F 1 b 3 Q 7 U 2 V j d G l v b j E v S 1 B J X 9 C / 0 L 5 f 0 Y H Q v t G C 0 Y D R g 9 C 0 0 L 3 Q u N C 6 0 L D Q v C A o M i k v Q X V 0 b 1 J l b W 9 2 Z W R D b 2 x 1 b W 5 z M S 5 7 0 J T Q l y w y f S Z x d W 9 0 O y w m c X V v d D t T Z W N 0 a W 9 u M S 9 L U E l f 0 L / Q v l / R g d C + 0 Y L R g N G D 0 L T Q v d C 4 0 L r Q s N C 8 I C g y K S 9 B d X R v U m V t b 3 Z l Z E N v b H V t b n M x L n v Q l 9 C y 0 L 7 Q v d C 6 0 L g s M 3 0 m c X V v d D s s J n F 1 b 3 Q 7 U 2 V j d G l v b j E v S 1 B J X 9 C / 0 L 5 f 0 Y H Q v t G C 0 Y D R g 9 C 0 0 L 3 Q u N C 6 0 L D Q v C A o M i k v Q X V 0 b 1 J l b W 9 2 Z W R D b 2 x 1 b W 5 z M S 5 7 0 J r Q u 9 C 4 0 L X Q v d G C 0 Y s s N H 0 m c X V v d D s s J n F 1 b 3 Q 7 U 2 V j d G l v b j E v S 1 B J X 9 C / 0 L 5 f 0 Y H Q v t G C 0 Y D R g 9 C 0 0 L 3 Q u N C 6 0 L D Q v C A o M i k v Q X V 0 b 1 J l b W 9 2 Z W R D b 2 x 1 b W 5 z M S 5 7 0 J / Q u 9 C w 0 L 1 c X N C k 0 L D Q u t G C L D V 9 J n F 1 b 3 Q 7 X S w m c X V v d D t S Z W x h d G l v b n N o a X B J b m Z v J n F 1 b 3 Q 7 O l t d f S I g L z 4 8 R W 5 0 c n k g V H l w Z T 0 i U X V l c n l J R C I g V m F s d W U 9 I n N i Z T E w N m U 2 M C 0 1 Z T Q y L T Q 5 O D E t O T F k Y i 0 5 O D M x O T R m N T A w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U E l f J U Q w J U J G J U Q w J U J F X y V E M S U 4 M S V E M C V C R S V E M S U 4 M i V E M S U 4 M C V E M S U 4 M y V E M C V C N C V E M C V C R C V E M C V C O C V E M C V C Q S V E M C V C M C V E M C V C Q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l f J U Q w J U J G J U Q w J U J F X y V E M S U 4 M S V E M C V C R S V E M S U 4 M i V E M S U 4 M C V E M S U 4 M y V E M C V C N C V E M C V C R C V E M C V C O C V E M C V C Q S V E M C V C M C V E M C V C Q y U y M C g y K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P C 9 J d G V t U G F 0 a D 4 8 L 0 l 0 Z W 1 M b 2 N h d G l v b j 4 8 U 3 R h Y m x l R W 5 0 c m l l c z 4 8 R W 5 0 c n k g V H l w Z T 0 i U X V l c n l H c m 9 1 c E l E I i B W Y W x 1 Z T 0 i c z c x O D Q 1 O G V l L T U 1 Z T c t N G E w M y 1 i Z D d m L T Y 0 Z T B j Z T h j Y z g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j Q l F 9 L U E k i I C 8 + P E V u d H J 5 I F R 5 c G U 9 I k Z p b G x l Z E N v b X B s Z X R l U m V z d W x 0 V G 9 X b 3 J r c 2 h l Z X Q i I F Z h b H V l P S J s M S I g L z 4 8 R W 5 0 c n k g V H l w Z T 0 i R m l s b E N v d W 5 0 I i B W Y W x 1 Z T 0 i b D M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l Q x M D o z M D o 1 M i 4 x M j g 2 O D Y 4 W i I g L z 4 8 R W 5 0 c n k g V H l w Z T 0 i R m l s b E N v b H V t b l R 5 c G V z I i B W Y W x 1 Z T 0 i c 0 F B W U F B Q U F B Q U F B P S I g L z 4 8 R W 5 0 c n k g V H l w Z T 0 i R m l s b E N v b H V t b k 5 h b W V z I i B W Y W x 1 Z T 0 i c 1 s m c X V v d D v Q n 9 C + 0 L v R j N C 3 0 L 7 Q s t C w 0 Y L Q t d C 7 0 Y z R g d C 6 0 L j Q u S Z x d W 9 0 O y w m c X V v d D v Q k 9 C g 0 K P Q n 9 C f 0 J A g 0 J T Q n t C h 0 K L Q o 9 C f 0 J A m c X V v d D s s J n F 1 b 3 Q 7 0 K T Q m N C e J n F 1 b 3 Q 7 L C Z x d W 9 0 O 9 C U 0 L 7 Q u 9 C 2 0 L 3 Q v t G B 0 Y L R j C Z x d W 9 0 O y w m c X V v d D v Q m N C 8 0 Y 8 g 0 J v Q u N G B 0 Y L Q s C Z x d W 9 0 O y w m c X V v d D v Q l N C X J n F 1 b 3 Q 7 L C Z x d W 9 0 O 9 C X 0 L L Q v t C 9 0 L r Q u C Z x d W 9 0 O y w m c X V v d D v Q m t C 7 0 L j Q t d C 9 0 Y L R i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J R f S 1 B J L 0 F 1 d G 9 S Z W 1 v d m V k Q 2 9 s d W 1 u c z E u e 9 C f 0 L 7 Q u 9 G M 0 L f Q v t C y 0 L D R g t C 1 0 L v R j N G B 0 L r Q u N C 5 L D B 9 J n F 1 b 3 Q 7 L C Z x d W 9 0 O 1 N l Y 3 R p b 2 4 x L 9 C Y 0 J R f S 1 B J L 0 F 1 d G 9 S Z W 1 v d m V k Q 2 9 s d W 1 u c z E u e 9 C T 0 K D Q o 9 C f 0 J / Q k C D Q l N C e 0 K H Q o t C j 0 J / Q k C w x f S Z x d W 9 0 O y w m c X V v d D t T Z W N 0 a W 9 u M S / Q m N C U X 0 t Q S S 9 B d X R v U m V t b 3 Z l Z E N v b H V t b n M x L n v Q p N C Y 0 J 4 s M n 0 m c X V v d D s s J n F 1 b 3 Q 7 U 2 V j d G l v b j E v 0 J j Q l F 9 L U E k v Q X V 0 b 1 J l b W 9 2 Z W R D b 2 x 1 b W 5 z M S 5 7 0 J T Q v t C 7 0 L b Q v d C + 0 Y H R g t G M L D N 9 J n F 1 b 3 Q 7 L C Z x d W 9 0 O 1 N l Y 3 R p b 2 4 x L 9 C Y 0 J R f S 1 B J L 0 F 1 d G 9 S Z W 1 v d m V k Q 2 9 s d W 1 u c z E u e 9 C Y 0 L z R j y D Q m 9 C 4 0 Y H R g t C w L D R 9 J n F 1 b 3 Q 7 L C Z x d W 9 0 O 1 N l Y 3 R p b 2 4 x L 9 C Y 0 J R f S 1 B J L 0 F 1 d G 9 S Z W 1 v d m V k Q 2 9 s d W 1 u c z E u e 9 C U 0 J c s N X 0 m c X V v d D s s J n F 1 b 3 Q 7 U 2 V j d G l v b j E v 0 J j Q l F 9 L U E k v Q X V 0 b 1 J l b W 9 2 Z W R D b 2 x 1 b W 5 z M S 5 7 0 J f Q s t C + 0 L 3 Q u t C 4 L D Z 9 J n F 1 b 3 Q 7 L C Z x d W 9 0 O 1 N l Y 3 R p b 2 4 x L 9 C Y 0 J R f S 1 B J L 0 F 1 d G 9 S Z W 1 v d m V k Q 2 9 s d W 1 u c z E u e 9 C a 0 L v Q u N C 1 0 L 3 R g t G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Y 0 J R f S 1 B J L 0 F 1 d G 9 S Z W 1 v d m V k Q 2 9 s d W 1 u c z E u e 9 C f 0 L 7 Q u 9 G M 0 L f Q v t C y 0 L D R g t C 1 0 L v R j N G B 0 L r Q u N C 5 L D B 9 J n F 1 b 3 Q 7 L C Z x d W 9 0 O 1 N l Y 3 R p b 2 4 x L 9 C Y 0 J R f S 1 B J L 0 F 1 d G 9 S Z W 1 v d m V k Q 2 9 s d W 1 u c z E u e 9 C T 0 K D Q o 9 C f 0 J / Q k C D Q l N C e 0 K H Q o t C j 0 J / Q k C w x f S Z x d W 9 0 O y w m c X V v d D t T Z W N 0 a W 9 u M S / Q m N C U X 0 t Q S S 9 B d X R v U m V t b 3 Z l Z E N v b H V t b n M x L n v Q p N C Y 0 J 4 s M n 0 m c X V v d D s s J n F 1 b 3 Q 7 U 2 V j d G l v b j E v 0 J j Q l F 9 L U E k v Q X V 0 b 1 J l b W 9 2 Z W R D b 2 x 1 b W 5 z M S 5 7 0 J T Q v t C 7 0 L b Q v d C + 0 Y H R g t G M L D N 9 J n F 1 b 3 Q 7 L C Z x d W 9 0 O 1 N l Y 3 R p b 2 4 x L 9 C Y 0 J R f S 1 B J L 0 F 1 d G 9 S Z W 1 v d m V k Q 2 9 s d W 1 u c z E u e 9 C Y 0 L z R j y D Q m 9 C 4 0 Y H R g t C w L D R 9 J n F 1 b 3 Q 7 L C Z x d W 9 0 O 1 N l Y 3 R p b 2 4 x L 9 C Y 0 J R f S 1 B J L 0 F 1 d G 9 S Z W 1 v d m V k Q 2 9 s d W 1 u c z E u e 9 C U 0 J c s N X 0 m c X V v d D s s J n F 1 b 3 Q 7 U 2 V j d G l v b j E v 0 J j Q l F 9 L U E k v Q X V 0 b 1 J l b W 9 2 Z W R D b 2 x 1 b W 5 z M S 5 7 0 J f Q s t C + 0 L 3 Q u t C 4 L D Z 9 J n F 1 b 3 Q 7 L C Z x d W 9 0 O 1 N l Y 3 R p b 2 4 x L 9 C Y 0 J R f S 1 B J L 0 F 1 d G 9 S Z W 1 v d m V k Q 2 9 s d W 1 u c z E u e 9 C a 0 L v Q u N C 1 0 L 3 R g t G L L D d 9 J n F 1 b 3 Q 7 X S w m c X V v d D t S Z W x h d G l v b n N o a X B J b m Z v J n F 1 b 3 Q 7 O l t d f S I g L z 4 8 R W 5 0 c n k g V H l w Z T 0 i U X V l c n l J R C I g V m F s d W U 9 I n M w O T F k Z m Q 3 O S 1 k M D l m L T Q y Z m M t Y j V j M C 1 i M z Z l O D U 1 Y m E z N 2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T g l R D A l O T R f S 1 B J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y J U Q x J T g x J U Q x J T g y J U Q w J U I w J U Q w J U I y J U Q w J U J C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9 L U E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0 t Q S S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V C R i V E M C V C R V 8 l R D E l O D E l R D A l Q k U l R D E l O D I l R D E l O D A l R D E l O D M l R D A l Q j Q l R D A l Q k Q l R D A l Q j g l R D A l Q k E l R D A l Q j A l R D A l Q k M l M j A o M i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U 5 R i V E M C V C Q i V E M C V C M C V E M C V C R F 8 l R D A l Q T Q l R D A l Q j A l R D A l Q k E l R D E l O D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V C R i V E M C V C R V 8 l R D E l O D E l R D A l Q k U l R D E l O D I l R D E l O D A l R D E l O D M l R D A l Q j Q l R D A l Q k Q l R D A l Q j g l R D A l Q k E l R D A l Q j A l R D A l Q k M l M j A o M i k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X y V E M C V C R i V E M C V C R V 8 l R D E l O D E l R D A l Q k U l R D E l O D I l R D E l O D A l R D E l O D M l R D A l Q j Q l R D A l Q k Q l R D A l Q j g l R D A l Q k E l R D A l Q j A l R D A l Q k M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4 J U Q w J T k 0 X y V E M C U 5 R i V E M C V C Q i V E M C V C M C V E M C V C R F 8 l R D A l Q T Q l R D A l Q j A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S 1 B J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L y V E M C U 5 O C V E M C V C N y V E M C V C M i V E M C V C Q i V E M C V C N S V E M S U 4 N y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V 8 l R D A l Q k Y l R D A l Q k V f J U Q x J T g x J U Q w J U J F J U Q x J T g y J U Q x J T g w J U Q x J T g z J U Q w J U I 0 J U Q w J U J E J U Q w J U I 4 J U Q w J U J B J U Q w J U I w J U Q w J U J D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E 8 F 3 c G Z w k O 5 7 T K 8 c 7 e 0 p g A A A A A C A A A A A A A D Z g A A w A A A A B A A A A D s K E l X B A H r h X L + E m v l q p j c A A A A A A S A A A C g A A A A E A A A A F n + p Y g d f T R a y + Y / a M v f o d B Q A A A A t T B I x k 8 B / 8 h x O c a 5 l n E 6 h k B D R X p f i m 2 4 I c P 9 P o U + z T C / R J A T R A K X q 2 W Z 0 4 4 x 1 6 6 V 7 7 5 N x e x p r y 8 7 W Y b F c W C 4 m D u m Q 6 R l m 7 m Y f T e 8 q A y 4 H V Y U A A A A L W o 9 Q B X Z D / U z 9 p f M 8 u n 3 m 7 t Z k 5 4 = < / D a t a M a s h u p > 
</file>

<file path=customXml/itemProps1.xml><?xml version="1.0" encoding="utf-8"?>
<ds:datastoreItem xmlns:ds="http://schemas.openxmlformats.org/officeDocument/2006/customXml" ds:itemID="{638FAD7A-58B3-4CE3-9A87-75513F27A6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</vt:lpstr>
      <vt:lpstr>!</vt:lpstr>
      <vt:lpstr>KPI_по_сотрудникам</vt:lpstr>
      <vt:lpstr>ВСП</vt:lpstr>
      <vt:lpstr>ИД_KPI</vt:lpstr>
      <vt:lpstr>Список_Файлов_KPI</vt:lpstr>
      <vt:lpstr>ИД_План_Факт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Жигульских Евгений Олегович</dc:creator>
  <cp:lastModifiedBy>Жигульских Евгений Олегович</cp:lastModifiedBy>
  <dcterms:created xsi:type="dcterms:W3CDTF">2015-06-05T18:19:34Z</dcterms:created>
  <dcterms:modified xsi:type="dcterms:W3CDTF">2023-09-22T07:09:56Z</dcterms:modified>
</cp:coreProperties>
</file>