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42a89353bbbeb3/Documentos/00 Fran/02. Trabajo/01. Metso/06. Dev/PumpsReactionTime/PumpsReactionTime/"/>
    </mc:Choice>
  </mc:AlternateContent>
  <xr:revisionPtr revIDLastSave="58" documentId="11_F356A5A7C5DFBCC59E170B7123B2646D48C6E683" xr6:coauthVersionLast="47" xr6:coauthVersionMax="47" xr10:uidLastSave="{2E369EFA-DAF3-144B-9201-1F6EB2060902}"/>
  <bookViews>
    <workbookView xWindow="30240" yWindow="500" windowWidth="38400" windowHeight="2110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2" i="1"/>
  <c r="AM3" i="1"/>
  <c r="AM4" i="1"/>
  <c r="AM5" i="1"/>
  <c r="AM6" i="1"/>
  <c r="AM7" i="1"/>
  <c r="AM2" i="1"/>
</calcChain>
</file>

<file path=xl/sharedStrings.xml><?xml version="1.0" encoding="utf-8"?>
<sst xmlns="http://schemas.openxmlformats.org/spreadsheetml/2006/main" count="118" uniqueCount="90">
  <si>
    <t>TAG</t>
  </si>
  <si>
    <t>r_trans</t>
  </si>
  <si>
    <t>series</t>
  </si>
  <si>
    <t>grooves</t>
  </si>
  <si>
    <t>driver_od_in</t>
  </si>
  <si>
    <t>driver_bushing</t>
  </si>
  <si>
    <t>driver_shaft_mm</t>
  </si>
  <si>
    <t>driven_od_in</t>
  </si>
  <si>
    <t>driven_weight_lb</t>
  </si>
  <si>
    <t>driven_bushing</t>
  </si>
  <si>
    <t>driven_shaft_mm</t>
  </si>
  <si>
    <t>H0_m</t>
  </si>
  <si>
    <t>K_m_s2</t>
  </si>
  <si>
    <t>R2_H</t>
  </si>
  <si>
    <t>eta_a</t>
  </si>
  <si>
    <t>eta_b</t>
  </si>
  <si>
    <t>eta_c</t>
  </si>
  <si>
    <t>rho_kgm3</t>
  </si>
  <si>
    <t>n_ref_rpm</t>
  </si>
  <si>
    <t>Q_min_m3h</t>
  </si>
  <si>
    <t>Q_max_m3h</t>
  </si>
  <si>
    <t>T_pump_Q_n_formula</t>
  </si>
  <si>
    <t>pumpmodel</t>
  </si>
  <si>
    <t>motorpower_kw</t>
  </si>
  <si>
    <t>poles</t>
  </si>
  <si>
    <t>t_nom_nm</t>
  </si>
  <si>
    <t>motor_j_kgm2</t>
  </si>
  <si>
    <t>impeller_d_mm</t>
  </si>
  <si>
    <t>impeller_mass_kg</t>
  </si>
  <si>
    <t>impeller_j_kgm2</t>
  </si>
  <si>
    <t>motor_n_min_rpm</t>
  </si>
  <si>
    <t>motor_n_max_rpm</t>
  </si>
  <si>
    <t>pump_n_min_rpm</t>
  </si>
  <si>
    <t>pump_n_max_rpm</t>
  </si>
  <si>
    <t>driverpulley_j_kgm2</t>
  </si>
  <si>
    <t>driverbushing_j_kgm2</t>
  </si>
  <si>
    <t>centerdistance_mm</t>
  </si>
  <si>
    <t>4210-PU-003</t>
  </si>
  <si>
    <t>4220-PU-010</t>
  </si>
  <si>
    <t>4230-PU-011</t>
  </si>
  <si>
    <t>4230-PU-015</t>
  </si>
  <si>
    <t>4230-PU-022</t>
  </si>
  <si>
    <t>4230-PU-031</t>
  </si>
  <si>
    <t>3,15</t>
  </si>
  <si>
    <t>2,78</t>
  </si>
  <si>
    <t>2,54</t>
  </si>
  <si>
    <t>3,44</t>
  </si>
  <si>
    <t>2,34</t>
  </si>
  <si>
    <t>5V</t>
  </si>
  <si>
    <t>8V</t>
  </si>
  <si>
    <t>7,5</t>
  </si>
  <si>
    <t>16</t>
  </si>
  <si>
    <t>14</t>
  </si>
  <si>
    <t>10,9</t>
  </si>
  <si>
    <t>SF</t>
  </si>
  <si>
    <t>J</t>
  </si>
  <si>
    <t>E</t>
  </si>
  <si>
    <t>F</t>
  </si>
  <si>
    <t>23,6</t>
  </si>
  <si>
    <t>44,5</t>
  </si>
  <si>
    <t>35,5</t>
  </si>
  <si>
    <t>37,5</t>
  </si>
  <si>
    <t>M</t>
  </si>
  <si>
    <t>P</t>
  </si>
  <si>
    <t>T_pump(Q[n m3/s], n_bomba[rpm]) = rho*g*Q*(H0 + K*Q^2) / ( (eta_a + eta_b*Q + eta_c*Q^2) * (2*pi*n/60) )</t>
  </si>
  <si>
    <t>MM350</t>
  </si>
  <si>
    <t>MDM350E</t>
  </si>
  <si>
    <t>MM400</t>
  </si>
  <si>
    <t>MR350</t>
  </si>
  <si>
    <t>0,5177</t>
  </si>
  <si>
    <t>11</t>
  </si>
  <si>
    <t>4,43</t>
  </si>
  <si>
    <t>1,64</t>
  </si>
  <si>
    <t>2,57</t>
  </si>
  <si>
    <t>228,7</t>
  </si>
  <si>
    <t>816,2</t>
  </si>
  <si>
    <t>268,6</t>
  </si>
  <si>
    <t>128,1</t>
  </si>
  <si>
    <t>9,06</t>
  </si>
  <si>
    <t>114</t>
  </si>
  <si>
    <t>21,06</t>
  </si>
  <si>
    <t>8,8</t>
  </si>
  <si>
    <t>0,05</t>
  </si>
  <si>
    <t>1,70</t>
  </si>
  <si>
    <t>1,46</t>
  </si>
  <si>
    <t>0,21</t>
  </si>
  <si>
    <t>0,90</t>
  </si>
  <si>
    <t>driverpulley_weight_Kg</t>
  </si>
  <si>
    <t>drivenpulley_j_Kgm2</t>
  </si>
  <si>
    <t>drivenbushing_j_Kgm2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</si>
</sst>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topLeftCell="I1" workbookViewId="0">
      <selection activeCell="W1" sqref="W1:W1048576"/>
    </sheetView>
  </sheetViews>
  <sheetFormatPr baseColWidth="10" defaultColWidth="8.83203125" defaultRowHeight="15" x14ac:dyDescent="0.2"/>
  <cols>
    <col min="1" max="1" width="11.33203125" bestFit="1" customWidth="1"/>
    <col min="2" max="2" width="6.5" bestFit="1" customWidth="1"/>
    <col min="3" max="3" width="5.6640625" bestFit="1" customWidth="1"/>
    <col min="4" max="4" width="7.1640625" bestFit="1" customWidth="1"/>
    <col min="5" max="5" width="11" bestFit="1" customWidth="1"/>
    <col min="6" max="6" width="12.6640625" bestFit="1" customWidth="1"/>
    <col min="7" max="7" width="14.1640625" bestFit="1" customWidth="1"/>
    <col min="8" max="8" width="11.33203125" bestFit="1" customWidth="1"/>
    <col min="9" max="9" width="14.6640625" bestFit="1" customWidth="1"/>
    <col min="10" max="10" width="13" bestFit="1" customWidth="1"/>
    <col min="11" max="11" width="14.5" bestFit="1" customWidth="1"/>
    <col min="12" max="16" width="12.1640625" bestFit="1" customWidth="1"/>
    <col min="17" max="17" width="12.6640625" bestFit="1" customWidth="1"/>
    <col min="19" max="19" width="12.1640625" bestFit="1" customWidth="1"/>
    <col min="20" max="20" width="10.6640625" bestFit="1" customWidth="1"/>
    <col min="21" max="21" width="10.83203125" bestFit="1" customWidth="1"/>
    <col min="22" max="22" width="83.6640625" bestFit="1" customWidth="1"/>
    <col min="23" max="23" width="10.6640625" bestFit="1" customWidth="1"/>
    <col min="24" max="24" width="14" bestFit="1" customWidth="1"/>
    <col min="25" max="25" width="5.33203125" bestFit="1" customWidth="1"/>
    <col min="26" max="26" width="9.5" bestFit="1" customWidth="1"/>
    <col min="27" max="27" width="12.33203125" bestFit="1" customWidth="1"/>
    <col min="28" max="28" width="13.5" bestFit="1" customWidth="1"/>
    <col min="29" max="29" width="14.83203125" bestFit="1" customWidth="1"/>
    <col min="30" max="30" width="14.1640625" bestFit="1" customWidth="1"/>
    <col min="31" max="31" width="15.6640625" bestFit="1" customWidth="1"/>
    <col min="32" max="32" width="15.83203125" bestFit="1" customWidth="1"/>
    <col min="33" max="33" width="15.33203125" bestFit="1" customWidth="1"/>
    <col min="34" max="34" width="15.5" bestFit="1" customWidth="1"/>
    <col min="35" max="35" width="19.33203125" customWidth="1"/>
    <col min="36" max="36" width="17.1640625" bestFit="1" customWidth="1"/>
    <col min="37" max="37" width="18.33203125" bestFit="1" customWidth="1"/>
    <col min="38" max="38" width="18.5" customWidth="1"/>
    <col min="39" max="39" width="19.6640625" bestFit="1" customWidth="1"/>
    <col min="40" max="40" width="16.8320312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87</v>
      </c>
      <c r="AJ1" s="1" t="s">
        <v>34</v>
      </c>
      <c r="AK1" s="1" t="s">
        <v>35</v>
      </c>
      <c r="AL1" s="1" t="s">
        <v>88</v>
      </c>
      <c r="AM1" s="1" t="s">
        <v>89</v>
      </c>
      <c r="AN1" s="1" t="s">
        <v>36</v>
      </c>
    </row>
    <row r="2" spans="1:40" x14ac:dyDescent="0.2">
      <c r="A2" t="s">
        <v>37</v>
      </c>
      <c r="B2" t="s">
        <v>43</v>
      </c>
      <c r="C2" t="s">
        <v>48</v>
      </c>
      <c r="D2">
        <v>5</v>
      </c>
      <c r="E2" t="s">
        <v>50</v>
      </c>
      <c r="F2" t="s">
        <v>54</v>
      </c>
      <c r="G2">
        <v>60</v>
      </c>
      <c r="H2" t="s">
        <v>58</v>
      </c>
      <c r="I2">
        <v>99</v>
      </c>
      <c r="J2" t="s">
        <v>62</v>
      </c>
      <c r="K2">
        <v>100</v>
      </c>
      <c r="L2">
        <v>4.212287850657054</v>
      </c>
      <c r="M2">
        <v>195.45511329862671</v>
      </c>
      <c r="N2">
        <v>0.99938122135634044</v>
      </c>
      <c r="O2">
        <v>0.4323867468703404</v>
      </c>
      <c r="P2">
        <v>3.2203066262342692</v>
      </c>
      <c r="Q2">
        <v>-8.110465863998515</v>
      </c>
      <c r="R2">
        <v>1241</v>
      </c>
      <c r="S2">
        <v>403.83333333333331</v>
      </c>
      <c r="T2">
        <v>400</v>
      </c>
      <c r="U2">
        <v>657</v>
      </c>
      <c r="V2" t="s">
        <v>64</v>
      </c>
      <c r="W2" t="s">
        <v>65</v>
      </c>
      <c r="X2">
        <v>37</v>
      </c>
      <c r="Y2">
        <v>4</v>
      </c>
      <c r="Z2">
        <v>240</v>
      </c>
      <c r="AA2" t="s">
        <v>69</v>
      </c>
      <c r="AB2">
        <v>600</v>
      </c>
      <c r="AC2" t="s">
        <v>74</v>
      </c>
      <c r="AD2" t="s">
        <v>78</v>
      </c>
      <c r="AE2">
        <v>738</v>
      </c>
      <c r="AF2">
        <v>1475</v>
      </c>
      <c r="AG2">
        <v>234</v>
      </c>
      <c r="AH2">
        <v>468</v>
      </c>
      <c r="AI2" s="2">
        <v>7.9545454545454541</v>
      </c>
      <c r="AJ2" t="s">
        <v>82</v>
      </c>
      <c r="AK2" s="2">
        <f>+AJ2*0.1</f>
        <v>5.000000000000001E-3</v>
      </c>
      <c r="AL2" s="2">
        <v>2.4525916561314793</v>
      </c>
      <c r="AM2" s="2">
        <f>+AL2*0.1</f>
        <v>0.24525916561314795</v>
      </c>
      <c r="AN2">
        <v>959</v>
      </c>
    </row>
    <row r="3" spans="1:40" x14ac:dyDescent="0.2">
      <c r="A3" t="s">
        <v>38</v>
      </c>
      <c r="B3" t="s">
        <v>44</v>
      </c>
      <c r="C3" t="s">
        <v>49</v>
      </c>
      <c r="D3">
        <v>8</v>
      </c>
      <c r="E3" t="s">
        <v>51</v>
      </c>
      <c r="F3" t="s">
        <v>55</v>
      </c>
      <c r="G3">
        <v>80</v>
      </c>
      <c r="H3" t="s">
        <v>59</v>
      </c>
      <c r="I3">
        <v>760</v>
      </c>
      <c r="J3" t="s">
        <v>63</v>
      </c>
      <c r="K3">
        <v>140</v>
      </c>
      <c r="L3">
        <v>15.55891492085461</v>
      </c>
      <c r="M3">
        <v>22.095187379089559</v>
      </c>
      <c r="N3">
        <v>0.99878856682017081</v>
      </c>
      <c r="O3">
        <v>0.18798674163809531</v>
      </c>
      <c r="P3">
        <v>3.8155425751032079</v>
      </c>
      <c r="Q3">
        <v>-5.8097821905759508</v>
      </c>
      <c r="R3">
        <v>1388</v>
      </c>
      <c r="S3">
        <v>342.16666666666669</v>
      </c>
      <c r="T3">
        <v>115.5</v>
      </c>
      <c r="U3">
        <v>1715</v>
      </c>
      <c r="V3" t="s">
        <v>64</v>
      </c>
      <c r="W3" t="s">
        <v>66</v>
      </c>
      <c r="X3">
        <v>200</v>
      </c>
      <c r="Y3">
        <v>6</v>
      </c>
      <c r="Z3">
        <v>1929</v>
      </c>
      <c r="AA3" t="s">
        <v>70</v>
      </c>
      <c r="AB3">
        <v>1000</v>
      </c>
      <c r="AC3" t="s">
        <v>75</v>
      </c>
      <c r="AD3" t="s">
        <v>79</v>
      </c>
      <c r="AE3">
        <v>495</v>
      </c>
      <c r="AF3">
        <v>990</v>
      </c>
      <c r="AG3">
        <v>177</v>
      </c>
      <c r="AH3">
        <v>355</v>
      </c>
      <c r="AI3" s="2">
        <v>66.36363636363636</v>
      </c>
      <c r="AJ3" t="s">
        <v>83</v>
      </c>
      <c r="AK3" s="2">
        <f t="shared" ref="AK3:AK7" si="0">+AJ3*0.1</f>
        <v>0.17</v>
      </c>
      <c r="AL3" s="2">
        <v>62.368310155920774</v>
      </c>
      <c r="AM3" s="2">
        <f t="shared" ref="AM3:AM7" si="1">+AL3*0.1</f>
        <v>6.2368310155920774</v>
      </c>
      <c r="AN3">
        <v>990</v>
      </c>
    </row>
    <row r="4" spans="1:40" x14ac:dyDescent="0.2">
      <c r="A4" t="s">
        <v>39</v>
      </c>
      <c r="B4" t="s">
        <v>45</v>
      </c>
      <c r="C4" t="s">
        <v>49</v>
      </c>
      <c r="D4">
        <v>10</v>
      </c>
      <c r="E4" t="s">
        <v>52</v>
      </c>
      <c r="F4" t="s">
        <v>55</v>
      </c>
      <c r="G4">
        <v>80</v>
      </c>
      <c r="H4" t="s">
        <v>60</v>
      </c>
      <c r="I4">
        <v>625</v>
      </c>
      <c r="J4" t="s">
        <v>63</v>
      </c>
      <c r="K4">
        <v>100</v>
      </c>
      <c r="L4">
        <v>16.990087430259411</v>
      </c>
      <c r="M4">
        <v>51.287183058258563</v>
      </c>
      <c r="N4">
        <v>0.99985196436411361</v>
      </c>
      <c r="O4">
        <v>0.1018715220761776</v>
      </c>
      <c r="P4">
        <v>4.4289956931407453</v>
      </c>
      <c r="Q4">
        <v>-7.036762026802343</v>
      </c>
      <c r="R4">
        <v>1122</v>
      </c>
      <c r="S4">
        <v>527.5</v>
      </c>
      <c r="T4">
        <v>132.19999999999999</v>
      </c>
      <c r="U4">
        <v>1386.2</v>
      </c>
      <c r="V4" t="s">
        <v>64</v>
      </c>
      <c r="W4" t="s">
        <v>67</v>
      </c>
      <c r="X4">
        <v>200</v>
      </c>
      <c r="Y4">
        <v>4</v>
      </c>
      <c r="Z4">
        <v>1282</v>
      </c>
      <c r="AA4" t="s">
        <v>71</v>
      </c>
      <c r="AB4">
        <v>750</v>
      </c>
      <c r="AC4" t="s">
        <v>76</v>
      </c>
      <c r="AD4" t="s">
        <v>80</v>
      </c>
      <c r="AE4">
        <v>745</v>
      </c>
      <c r="AF4">
        <v>1490</v>
      </c>
      <c r="AG4">
        <v>293</v>
      </c>
      <c r="AH4">
        <v>587</v>
      </c>
      <c r="AI4" s="2">
        <v>75</v>
      </c>
      <c r="AJ4" t="s">
        <v>84</v>
      </c>
      <c r="AK4" s="2">
        <f t="shared" si="0"/>
        <v>0.14599999999999999</v>
      </c>
      <c r="AL4" s="2">
        <v>33.080488832701221</v>
      </c>
      <c r="AM4" s="2">
        <f t="shared" si="1"/>
        <v>3.3080488832701223</v>
      </c>
      <c r="AN4">
        <v>1295</v>
      </c>
    </row>
    <row r="5" spans="1:40" x14ac:dyDescent="0.2">
      <c r="A5" t="s">
        <v>40</v>
      </c>
      <c r="B5" t="s">
        <v>46</v>
      </c>
      <c r="C5" t="s">
        <v>48</v>
      </c>
      <c r="D5">
        <v>6</v>
      </c>
      <c r="E5" t="s">
        <v>53</v>
      </c>
      <c r="F5" t="s">
        <v>56</v>
      </c>
      <c r="G5">
        <v>75</v>
      </c>
      <c r="H5" t="s">
        <v>61</v>
      </c>
      <c r="I5">
        <v>237</v>
      </c>
      <c r="J5" t="s">
        <v>55</v>
      </c>
      <c r="K5">
        <v>100</v>
      </c>
      <c r="L5">
        <v>3.890920785618623</v>
      </c>
      <c r="M5">
        <v>227.82249075791319</v>
      </c>
      <c r="N5">
        <v>0.99977055164888518</v>
      </c>
      <c r="O5">
        <v>0.33617681425773172</v>
      </c>
      <c r="P5">
        <v>3.8415165433339</v>
      </c>
      <c r="Q5">
        <v>-9.3543944796438883</v>
      </c>
      <c r="R5">
        <v>1161.5</v>
      </c>
      <c r="S5">
        <v>348.16666666666669</v>
      </c>
      <c r="T5">
        <v>300.24</v>
      </c>
      <c r="U5">
        <v>786</v>
      </c>
      <c r="V5" t="s">
        <v>64</v>
      </c>
      <c r="W5" t="s">
        <v>67</v>
      </c>
      <c r="X5">
        <v>75</v>
      </c>
      <c r="Y5">
        <v>4</v>
      </c>
      <c r="Z5">
        <v>482</v>
      </c>
      <c r="AA5" t="s">
        <v>72</v>
      </c>
      <c r="AB5">
        <v>750</v>
      </c>
      <c r="AC5" t="s">
        <v>76</v>
      </c>
      <c r="AD5" t="s">
        <v>80</v>
      </c>
      <c r="AE5">
        <v>743</v>
      </c>
      <c r="AF5">
        <v>1485</v>
      </c>
      <c r="AG5">
        <v>215</v>
      </c>
      <c r="AH5">
        <v>431</v>
      </c>
      <c r="AI5" s="2">
        <v>17.27272727272727</v>
      </c>
      <c r="AJ5" t="s">
        <v>85</v>
      </c>
      <c r="AK5" s="2">
        <f t="shared" si="0"/>
        <v>2.1000000000000001E-2</v>
      </c>
      <c r="AL5" s="2">
        <v>15.592077538980194</v>
      </c>
      <c r="AM5" s="2">
        <f t="shared" si="1"/>
        <v>1.5592077538980194</v>
      </c>
      <c r="AN5">
        <v>1037</v>
      </c>
    </row>
    <row r="6" spans="1:40" x14ac:dyDescent="0.2">
      <c r="A6" t="s">
        <v>41</v>
      </c>
      <c r="B6" t="s">
        <v>46</v>
      </c>
      <c r="C6" t="s">
        <v>48</v>
      </c>
      <c r="D6">
        <v>6</v>
      </c>
      <c r="E6" t="s">
        <v>53</v>
      </c>
      <c r="F6" t="s">
        <v>56</v>
      </c>
      <c r="G6">
        <v>80</v>
      </c>
      <c r="H6" t="s">
        <v>61</v>
      </c>
      <c r="I6">
        <v>237</v>
      </c>
      <c r="J6" t="s">
        <v>55</v>
      </c>
      <c r="K6">
        <v>100</v>
      </c>
      <c r="L6">
        <v>10.09264833757082</v>
      </c>
      <c r="M6">
        <v>29.21823778235915</v>
      </c>
      <c r="N6">
        <v>0.99985231835444555</v>
      </c>
      <c r="O6">
        <v>0.11624917783633359</v>
      </c>
      <c r="P6">
        <v>4.372227342136533</v>
      </c>
      <c r="Q6">
        <v>-6.7665724582593301</v>
      </c>
      <c r="R6">
        <v>1050</v>
      </c>
      <c r="S6">
        <v>402.5</v>
      </c>
      <c r="T6">
        <v>98.7</v>
      </c>
      <c r="U6">
        <v>1419</v>
      </c>
      <c r="V6" t="s">
        <v>64</v>
      </c>
      <c r="W6" t="s">
        <v>68</v>
      </c>
      <c r="X6">
        <v>90</v>
      </c>
      <c r="Y6">
        <v>4</v>
      </c>
      <c r="Z6">
        <v>577</v>
      </c>
      <c r="AA6" t="s">
        <v>73</v>
      </c>
      <c r="AB6">
        <v>750</v>
      </c>
      <c r="AC6" t="s">
        <v>77</v>
      </c>
      <c r="AD6" t="s">
        <v>81</v>
      </c>
      <c r="AE6">
        <v>745</v>
      </c>
      <c r="AF6">
        <v>1489</v>
      </c>
      <c r="AG6">
        <v>216</v>
      </c>
      <c r="AH6">
        <v>432</v>
      </c>
      <c r="AI6" s="2">
        <v>17.27272727272727</v>
      </c>
      <c r="AJ6" t="s">
        <v>85</v>
      </c>
      <c r="AK6" s="2">
        <f t="shared" si="0"/>
        <v>2.1000000000000001E-2</v>
      </c>
      <c r="AL6" s="2">
        <v>15.592077538980194</v>
      </c>
      <c r="AM6" s="2">
        <f t="shared" si="1"/>
        <v>1.5592077538980194</v>
      </c>
      <c r="AN6">
        <v>1010</v>
      </c>
    </row>
    <row r="7" spans="1:40" x14ac:dyDescent="0.2">
      <c r="A7" t="s">
        <v>42</v>
      </c>
      <c r="B7" t="s">
        <v>47</v>
      </c>
      <c r="C7" t="s">
        <v>48</v>
      </c>
      <c r="D7">
        <v>8</v>
      </c>
      <c r="E7" t="s">
        <v>51</v>
      </c>
      <c r="F7" t="s">
        <v>57</v>
      </c>
      <c r="G7">
        <v>80</v>
      </c>
      <c r="H7" t="s">
        <v>61</v>
      </c>
      <c r="I7">
        <v>322</v>
      </c>
      <c r="J7" t="s">
        <v>62</v>
      </c>
      <c r="K7">
        <v>100</v>
      </c>
      <c r="L7">
        <v>7.9062029859789691</v>
      </c>
      <c r="M7">
        <v>73.172807221741593</v>
      </c>
      <c r="N7">
        <v>0.9999028153430144</v>
      </c>
      <c r="O7">
        <v>0.19212096207969209</v>
      </c>
      <c r="P7">
        <v>5.8050494120497804</v>
      </c>
      <c r="Q7">
        <v>-13.47666791531447</v>
      </c>
      <c r="R7">
        <v>1124</v>
      </c>
      <c r="S7">
        <v>545.5</v>
      </c>
      <c r="T7">
        <v>65.400000000000006</v>
      </c>
      <c r="U7">
        <v>1139</v>
      </c>
      <c r="V7" t="s">
        <v>64</v>
      </c>
      <c r="W7" t="s">
        <v>65</v>
      </c>
      <c r="X7">
        <v>110</v>
      </c>
      <c r="Y7">
        <v>4</v>
      </c>
      <c r="Z7">
        <v>706</v>
      </c>
      <c r="AA7" t="s">
        <v>73</v>
      </c>
      <c r="AB7">
        <v>600</v>
      </c>
      <c r="AC7" t="s">
        <v>74</v>
      </c>
      <c r="AD7" t="s">
        <v>78</v>
      </c>
      <c r="AE7">
        <v>745</v>
      </c>
      <c r="AF7">
        <v>1489</v>
      </c>
      <c r="AG7">
        <v>317</v>
      </c>
      <c r="AH7">
        <v>635</v>
      </c>
      <c r="AI7" s="2">
        <v>34.54545454545454</v>
      </c>
      <c r="AJ7" t="s">
        <v>86</v>
      </c>
      <c r="AK7" s="2">
        <f t="shared" si="0"/>
        <v>9.0000000000000011E-2</v>
      </c>
      <c r="AL7" s="2">
        <v>19.089759797724398</v>
      </c>
      <c r="AM7" s="2">
        <f t="shared" si="1"/>
        <v>1.9089759797724399</v>
      </c>
      <c r="AN7">
        <v>1188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Alba</cp:lastModifiedBy>
  <dcterms:created xsi:type="dcterms:W3CDTF">2025-08-19T16:14:15Z</dcterms:created>
  <dcterms:modified xsi:type="dcterms:W3CDTF">2025-08-19T18:28:47Z</dcterms:modified>
</cp:coreProperties>
</file>