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francavilla.3537\Desktop\"/>
    </mc:Choice>
  </mc:AlternateContent>
  <bookViews>
    <workbookView xWindow="0" yWindow="0" windowWidth="25200" windowHeight="11985" activeTab="1"/>
  </bookViews>
  <sheets>
    <sheet name="Es 4 pafg 367" sheetId="1" r:id="rId1"/>
    <sheet name="Es 5 Pag 367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3" i="2"/>
  <c r="I4" i="2"/>
  <c r="I5" i="2"/>
  <c r="I6" i="2"/>
  <c r="I7" i="2"/>
  <c r="I8" i="2"/>
  <c r="I9" i="2"/>
  <c r="I10" i="2"/>
  <c r="I11" i="2"/>
  <c r="I12" i="2"/>
  <c r="I3" i="2"/>
  <c r="H4" i="2"/>
  <c r="H5" i="2"/>
  <c r="H6" i="2"/>
  <c r="H7" i="2"/>
  <c r="H8" i="2"/>
  <c r="H9" i="2"/>
  <c r="H10" i="2"/>
  <c r="H11" i="2"/>
  <c r="H12" i="2"/>
  <c r="H3" i="2"/>
  <c r="G12" i="2"/>
  <c r="G4" i="2"/>
  <c r="G5" i="2"/>
  <c r="G6" i="2"/>
  <c r="G7" i="2"/>
  <c r="G8" i="2"/>
  <c r="G9" i="2"/>
  <c r="G10" i="2"/>
  <c r="G11" i="2"/>
  <c r="G3" i="2"/>
  <c r="E4" i="2"/>
  <c r="E5" i="2"/>
  <c r="E6" i="2"/>
  <c r="E7" i="2"/>
  <c r="E8" i="2"/>
  <c r="E9" i="2"/>
  <c r="E10" i="2"/>
  <c r="E11" i="2"/>
  <c r="E12" i="2"/>
  <c r="E3" i="2"/>
  <c r="C3" i="2"/>
  <c r="C4" i="2"/>
  <c r="C5" i="2"/>
  <c r="C6" i="2"/>
  <c r="C7" i="2"/>
  <c r="C8" i="2"/>
  <c r="C9" i="2"/>
  <c r="C10" i="2"/>
  <c r="C11" i="2"/>
  <c r="C12" i="2"/>
  <c r="F14" i="1"/>
  <c r="D14" i="1"/>
  <c r="B14" i="1"/>
  <c r="K5" i="1"/>
  <c r="K6" i="1"/>
  <c r="K7" i="1"/>
  <c r="K8" i="1"/>
  <c r="K9" i="1"/>
  <c r="K10" i="1"/>
  <c r="K4" i="1"/>
  <c r="J5" i="1"/>
  <c r="J6" i="1"/>
  <c r="J7" i="1"/>
  <c r="J8" i="1"/>
  <c r="J9" i="1"/>
  <c r="J10" i="1"/>
  <c r="J4" i="1"/>
  <c r="I5" i="1"/>
  <c r="I6" i="1"/>
  <c r="I7" i="1"/>
  <c r="I8" i="1"/>
  <c r="I9" i="1"/>
  <c r="I10" i="1"/>
  <c r="I4" i="1"/>
  <c r="C11" i="1"/>
  <c r="D11" i="1"/>
  <c r="E11" i="1"/>
  <c r="F11" i="1"/>
  <c r="G11" i="1"/>
  <c r="H11" i="1"/>
  <c r="B11" i="1"/>
</calcChain>
</file>

<file path=xl/sharedStrings.xml><?xml version="1.0" encoding="utf-8"?>
<sst xmlns="http://schemas.openxmlformats.org/spreadsheetml/2006/main" count="70" uniqueCount="50">
  <si>
    <t>Pensione Le Viole- Settimana del 20/06 al 26/06</t>
  </si>
  <si>
    <t>Lunedì</t>
  </si>
  <si>
    <t>Martedì</t>
  </si>
  <si>
    <t>Mercoledì</t>
  </si>
  <si>
    <t>Giovedì</t>
  </si>
  <si>
    <t>Venerdì</t>
  </si>
  <si>
    <t>Sabato</t>
  </si>
  <si>
    <t>Domenica</t>
  </si>
  <si>
    <t>Singola 1</t>
  </si>
  <si>
    <t>Singola 2</t>
  </si>
  <si>
    <t>Singola 3</t>
  </si>
  <si>
    <t>Singola 4</t>
  </si>
  <si>
    <t>Doppia 5</t>
  </si>
  <si>
    <t>Doppia 6</t>
  </si>
  <si>
    <t>Doppia 7</t>
  </si>
  <si>
    <t>Stanze Prenotate</t>
  </si>
  <si>
    <t>Bisattini</t>
  </si>
  <si>
    <t>Sanvito</t>
  </si>
  <si>
    <t>Guzzo</t>
  </si>
  <si>
    <t>Massa</t>
  </si>
  <si>
    <t>Rocco</t>
  </si>
  <si>
    <t>Purini</t>
  </si>
  <si>
    <t>Tavecchio</t>
  </si>
  <si>
    <t>Tommasi</t>
  </si>
  <si>
    <t>nicchi</t>
  </si>
  <si>
    <t>Verdicchio</t>
  </si>
  <si>
    <t>Giorni prenotati</t>
  </si>
  <si>
    <t>Percentuale 
Giorni prenotati</t>
  </si>
  <si>
    <t>Andamento 
Prenotazioni</t>
  </si>
  <si>
    <t>Prenotazione giornaliera stanze</t>
  </si>
  <si>
    <t>Massima</t>
  </si>
  <si>
    <t>minima</t>
  </si>
  <si>
    <t>Media</t>
  </si>
  <si>
    <t>Recensioni bed and breakfast</t>
  </si>
  <si>
    <t>Rapporto qualità prezzo</t>
  </si>
  <si>
    <t>Il frutteto</t>
  </si>
  <si>
    <t>Domus Aurea</t>
  </si>
  <si>
    <t xml:space="preserve">Torre del mare </t>
  </si>
  <si>
    <t>l'arcobaleno</t>
  </si>
  <si>
    <t xml:space="preserve">La cascina </t>
  </si>
  <si>
    <t>L'artista</t>
  </si>
  <si>
    <t>la rosa gialla</t>
  </si>
  <si>
    <t>al borgo</t>
  </si>
  <si>
    <t>Casa blu</t>
  </si>
  <si>
    <t>La favola</t>
  </si>
  <si>
    <t>Posizione</t>
  </si>
  <si>
    <t>Pulizia</t>
  </si>
  <si>
    <t>Eccellente</t>
  </si>
  <si>
    <t xml:space="preserve">Buono </t>
  </si>
  <si>
    <t>scarso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</si>
</sst>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5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33CC3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/>
    <xf numFmtId="9" fontId="4" fillId="0" borderId="2" xfId="1" applyFont="1" applyBorder="1"/>
    <xf numFmtId="0" fontId="4" fillId="0" borderId="2" xfId="0" applyFont="1" applyBorder="1"/>
    <xf numFmtId="0" fontId="4" fillId="0" borderId="1" xfId="0" applyFont="1" applyBorder="1"/>
    <xf numFmtId="0" fontId="4" fillId="0" borderId="3" xfId="0" applyFont="1" applyBorder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top" textRotation="180"/>
    </xf>
  </cellXfs>
  <cellStyles count="2">
    <cellStyle name="Normale" xfId="0" builtinId="0"/>
    <cellStyle name="Percentual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33CC33"/>
      <color rgb="FF008000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H19" sqref="H19"/>
    </sheetView>
  </sheetViews>
  <sheetFormatPr defaultRowHeight="15" x14ac:dyDescent="0.25"/>
  <cols>
    <col min="1" max="1" width="16.28515625" style="2" bestFit="1" customWidth="1"/>
    <col min="2" max="3" width="9.140625" style="2"/>
    <col min="4" max="5" width="10.42578125" style="2" bestFit="1" customWidth="1"/>
    <col min="6" max="6" width="12.42578125" style="2" bestFit="1" customWidth="1"/>
    <col min="7" max="7" width="9.140625" style="2"/>
    <col min="8" max="8" width="9.85546875" style="2" bestFit="1" customWidth="1"/>
    <col min="9" max="9" width="9.140625" style="2"/>
    <col min="10" max="10" width="15.7109375" style="2" customWidth="1"/>
    <col min="11" max="11" width="26" style="2" bestFit="1" customWidth="1"/>
    <col min="12" max="16384" width="9.140625" style="2"/>
  </cols>
  <sheetData>
    <row r="1" spans="1:11" ht="43.5" customHeight="1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45" customHeight="1" thickTop="1" thickBot="1" x14ac:dyDescent="0.3">
      <c r="B2" s="10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 t="s">
        <v>7</v>
      </c>
      <c r="I2" s="3" t="s">
        <v>26</v>
      </c>
      <c r="J2" s="4" t="s">
        <v>27</v>
      </c>
      <c r="K2" s="4" t="s">
        <v>28</v>
      </c>
    </row>
    <row r="3" spans="1:11" ht="16.5" thickTop="1" thickBot="1" x14ac:dyDescent="0.3">
      <c r="B3" s="13">
        <v>20</v>
      </c>
      <c r="C3" s="9">
        <v>21</v>
      </c>
      <c r="D3" s="9">
        <v>22</v>
      </c>
      <c r="E3" s="9">
        <v>23</v>
      </c>
      <c r="F3" s="9">
        <v>24</v>
      </c>
      <c r="G3" s="9">
        <v>25</v>
      </c>
      <c r="H3" s="14">
        <v>26</v>
      </c>
      <c r="I3" s="3"/>
      <c r="J3" s="4"/>
      <c r="K3" s="4"/>
    </row>
    <row r="4" spans="1:11" ht="16.5" thickTop="1" thickBot="1" x14ac:dyDescent="0.3">
      <c r="A4" s="15" t="s">
        <v>8</v>
      </c>
      <c r="B4" s="13" t="s">
        <v>16</v>
      </c>
      <c r="C4" s="9" t="s">
        <v>16</v>
      </c>
      <c r="D4" s="9" t="s">
        <v>16</v>
      </c>
      <c r="E4" s="9"/>
      <c r="F4" s="9" t="s">
        <v>17</v>
      </c>
      <c r="G4" s="9" t="s">
        <v>17</v>
      </c>
      <c r="H4" s="14" t="s">
        <v>17</v>
      </c>
      <c r="I4" s="5">
        <f>COUNTA(B4:H4)</f>
        <v>6</v>
      </c>
      <c r="J4" s="6">
        <f>I4/7</f>
        <v>0.8571428571428571</v>
      </c>
      <c r="K4" s="7" t="str">
        <f>IF(I4:I10&lt;=2,"Scarso",IF(I4:I10&lt;=4,"Sufficiente","Ottimo"))</f>
        <v>Ottimo</v>
      </c>
    </row>
    <row r="5" spans="1:11" ht="16.5" thickTop="1" thickBot="1" x14ac:dyDescent="0.3">
      <c r="A5" s="16" t="s">
        <v>9</v>
      </c>
      <c r="B5" s="13"/>
      <c r="C5" s="9" t="s">
        <v>18</v>
      </c>
      <c r="D5" s="9" t="s">
        <v>18</v>
      </c>
      <c r="E5" s="9"/>
      <c r="F5" s="9"/>
      <c r="G5" s="9" t="s">
        <v>19</v>
      </c>
      <c r="H5" s="14" t="s">
        <v>19</v>
      </c>
      <c r="I5" s="5">
        <f t="shared" ref="I5:I10" si="0">COUNTA(B5:H5)</f>
        <v>4</v>
      </c>
      <c r="J5" s="6">
        <f t="shared" ref="J5:J10" si="1">I5/7</f>
        <v>0.5714285714285714</v>
      </c>
      <c r="K5" s="7" t="str">
        <f t="shared" ref="K5:K10" si="2">IF(I5:I11&lt;=2,"Scarso",IF(I5:I11&lt;=4,"Sufficiente","Ottimo"))</f>
        <v>Sufficiente</v>
      </c>
    </row>
    <row r="6" spans="1:11" ht="16.5" thickTop="1" thickBot="1" x14ac:dyDescent="0.3">
      <c r="A6" s="16" t="s">
        <v>10</v>
      </c>
      <c r="B6" s="13" t="s">
        <v>20</v>
      </c>
      <c r="C6" s="9"/>
      <c r="D6" s="9" t="s">
        <v>21</v>
      </c>
      <c r="E6" s="9"/>
      <c r="F6" s="9"/>
      <c r="G6" s="9"/>
      <c r="H6" s="14"/>
      <c r="I6" s="5">
        <f t="shared" si="0"/>
        <v>2</v>
      </c>
      <c r="J6" s="6">
        <f t="shared" si="1"/>
        <v>0.2857142857142857</v>
      </c>
      <c r="K6" s="7" t="str">
        <f t="shared" si="2"/>
        <v>Scarso</v>
      </c>
    </row>
    <row r="7" spans="1:11" ht="16.5" thickTop="1" thickBot="1" x14ac:dyDescent="0.3">
      <c r="A7" s="16" t="s">
        <v>11</v>
      </c>
      <c r="B7" s="13"/>
      <c r="C7" s="9"/>
      <c r="D7" s="9"/>
      <c r="E7" s="9" t="s">
        <v>22</v>
      </c>
      <c r="F7" s="9" t="s">
        <v>22</v>
      </c>
      <c r="G7" s="9"/>
      <c r="H7" s="14"/>
      <c r="I7" s="5">
        <f t="shared" si="0"/>
        <v>2</v>
      </c>
      <c r="J7" s="6">
        <f t="shared" si="1"/>
        <v>0.2857142857142857</v>
      </c>
      <c r="K7" s="7" t="str">
        <f t="shared" si="2"/>
        <v>Scarso</v>
      </c>
    </row>
    <row r="8" spans="1:11" ht="16.5" thickTop="1" thickBot="1" x14ac:dyDescent="0.3">
      <c r="A8" s="16" t="s">
        <v>12</v>
      </c>
      <c r="B8" s="13" t="s">
        <v>23</v>
      </c>
      <c r="C8" s="9" t="s">
        <v>23</v>
      </c>
      <c r="D8" s="9" t="s">
        <v>23</v>
      </c>
      <c r="E8" s="9"/>
      <c r="F8" s="9" t="s">
        <v>24</v>
      </c>
      <c r="G8" s="9" t="s">
        <v>24</v>
      </c>
      <c r="H8" s="14" t="s">
        <v>24</v>
      </c>
      <c r="I8" s="5">
        <f t="shared" si="0"/>
        <v>6</v>
      </c>
      <c r="J8" s="6">
        <f t="shared" si="1"/>
        <v>0.8571428571428571</v>
      </c>
      <c r="K8" s="7" t="str">
        <f t="shared" si="2"/>
        <v>Ottimo</v>
      </c>
    </row>
    <row r="9" spans="1:11" ht="16.5" thickTop="1" thickBot="1" x14ac:dyDescent="0.3">
      <c r="A9" s="16" t="s">
        <v>13</v>
      </c>
      <c r="B9" s="13"/>
      <c r="C9" s="9"/>
      <c r="D9" s="9" t="s">
        <v>25</v>
      </c>
      <c r="E9" s="9" t="s">
        <v>25</v>
      </c>
      <c r="F9" s="9" t="s">
        <v>25</v>
      </c>
      <c r="G9" s="9"/>
      <c r="H9" s="14"/>
      <c r="I9" s="5">
        <f t="shared" si="0"/>
        <v>3</v>
      </c>
      <c r="J9" s="6">
        <f t="shared" si="1"/>
        <v>0.42857142857142855</v>
      </c>
      <c r="K9" s="7" t="str">
        <f t="shared" si="2"/>
        <v>Sufficiente</v>
      </c>
    </row>
    <row r="10" spans="1:11" ht="16.5" thickTop="1" thickBot="1" x14ac:dyDescent="0.3">
      <c r="A10" s="17" t="s">
        <v>14</v>
      </c>
      <c r="B10" s="18" t="s">
        <v>21</v>
      </c>
      <c r="C10" s="19" t="s">
        <v>21</v>
      </c>
      <c r="D10" s="19" t="s">
        <v>21</v>
      </c>
      <c r="E10" s="19" t="s">
        <v>21</v>
      </c>
      <c r="F10" s="19" t="s">
        <v>21</v>
      </c>
      <c r="G10" s="19" t="s">
        <v>21</v>
      </c>
      <c r="H10" s="20" t="s">
        <v>21</v>
      </c>
      <c r="I10" s="5">
        <f t="shared" si="0"/>
        <v>7</v>
      </c>
      <c r="J10" s="6">
        <f t="shared" si="1"/>
        <v>1</v>
      </c>
      <c r="K10" s="7" t="str">
        <f t="shared" si="2"/>
        <v>Ottimo</v>
      </c>
    </row>
    <row r="11" spans="1:11" ht="16.5" thickTop="1" thickBot="1" x14ac:dyDescent="0.3">
      <c r="A11" s="7" t="s">
        <v>15</v>
      </c>
      <c r="B11" s="21">
        <f>COUNTA(B4:B10)</f>
        <v>4</v>
      </c>
      <c r="C11" s="22">
        <f t="shared" ref="C11:H11" si="3">COUNTA(C4:C10)</f>
        <v>4</v>
      </c>
      <c r="D11" s="22">
        <f t="shared" si="3"/>
        <v>6</v>
      </c>
      <c r="E11" s="22">
        <f t="shared" si="3"/>
        <v>3</v>
      </c>
      <c r="F11" s="22">
        <f t="shared" si="3"/>
        <v>5</v>
      </c>
      <c r="G11" s="22">
        <f t="shared" si="3"/>
        <v>4</v>
      </c>
      <c r="H11" s="23">
        <f t="shared" si="3"/>
        <v>4</v>
      </c>
    </row>
    <row r="12" spans="1:11" ht="16.5" thickTop="1" thickBot="1" x14ac:dyDescent="0.3"/>
    <row r="13" spans="1:11" ht="15.75" thickBot="1" x14ac:dyDescent="0.3">
      <c r="A13" s="24" t="s">
        <v>29</v>
      </c>
      <c r="B13" s="25"/>
      <c r="C13" s="25"/>
      <c r="D13" s="25"/>
      <c r="E13" s="25"/>
      <c r="F13" s="26"/>
    </row>
    <row r="14" spans="1:11" ht="15.75" thickBot="1" x14ac:dyDescent="0.3">
      <c r="A14" s="27" t="s">
        <v>30</v>
      </c>
      <c r="B14" s="28">
        <f>MAX(B11:H11)</f>
        <v>6</v>
      </c>
      <c r="C14" s="27" t="s">
        <v>31</v>
      </c>
      <c r="D14" s="27">
        <f>MIN(B11:H11)</f>
        <v>3</v>
      </c>
      <c r="E14" s="29" t="s">
        <v>32</v>
      </c>
      <c r="F14" s="29">
        <f>AVERAGE(B11:H11)</f>
        <v>4.2857142857142856</v>
      </c>
    </row>
    <row r="22" spans="12:12" ht="15.75" thickBot="1" x14ac:dyDescent="0.3"/>
    <row r="23" spans="12:12" ht="15.75" thickBot="1" x14ac:dyDescent="0.3">
      <c r="L23" s="8"/>
    </row>
  </sheetData>
  <mergeCells count="5">
    <mergeCell ref="A1:K1"/>
    <mergeCell ref="I2:I3"/>
    <mergeCell ref="J2:J3"/>
    <mergeCell ref="K2:K3"/>
    <mergeCell ref="A13:F13"/>
  </mergeCells>
  <conditionalFormatting sqref="B4:H10">
    <cfRule type="containsBlanks" dxfId="3" priority="4">
      <formula>LEN(TRIM(B4))=0</formula>
    </cfRule>
  </conditionalFormatting>
  <conditionalFormatting sqref="K4:K10">
    <cfRule type="containsText" dxfId="0" priority="3" operator="containsText" text="Ottimo">
      <formula>NOT(ISERROR(SEARCH("Ottimo",K4)))</formula>
    </cfRule>
    <cfRule type="containsText" dxfId="1" priority="2" operator="containsText" text="Sufficiente">
      <formula>NOT(ISERROR(SEARCH("Sufficiente",K4)))</formula>
    </cfRule>
    <cfRule type="containsText" dxfId="2" priority="1" operator="containsText" text="Scarso">
      <formula>NOT(ISERROR(SEARCH("Scarso",K4)))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E23" sqref="E23"/>
    </sheetView>
  </sheetViews>
  <sheetFormatPr defaultRowHeight="15" x14ac:dyDescent="0.25"/>
  <cols>
    <col min="1" max="1" width="14.5703125" bestFit="1" customWidth="1"/>
    <col min="3" max="3" width="15" customWidth="1"/>
    <col min="5" max="5" width="10.140625" bestFit="1" customWidth="1"/>
    <col min="7" max="7" width="10.140625" bestFit="1" customWidth="1"/>
  </cols>
  <sheetData>
    <row r="1" spans="1:10" ht="30" customHeight="1" x14ac:dyDescent="0.25">
      <c r="A1" s="30" t="s">
        <v>33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78.75" customHeight="1" x14ac:dyDescent="0.25">
      <c r="B2" s="46" t="s">
        <v>34</v>
      </c>
      <c r="C2" s="47"/>
      <c r="D2" s="46" t="s">
        <v>45</v>
      </c>
      <c r="E2" s="47"/>
      <c r="F2" s="46" t="s">
        <v>46</v>
      </c>
      <c r="G2" s="47"/>
      <c r="H2" s="48" t="s">
        <v>47</v>
      </c>
      <c r="I2" s="48" t="s">
        <v>48</v>
      </c>
      <c r="J2" s="48" t="s">
        <v>49</v>
      </c>
    </row>
    <row r="3" spans="1:10" x14ac:dyDescent="0.25">
      <c r="A3" s="31" t="s">
        <v>35</v>
      </c>
      <c r="B3" s="34">
        <v>7</v>
      </c>
      <c r="C3" s="42" t="str">
        <f>IF(B3&lt;=6,"Scarso",IF(B3&lt;=7,"Buono","Eccellente"))</f>
        <v>Buono</v>
      </c>
      <c r="D3" s="42">
        <v>6</v>
      </c>
      <c r="E3" s="42" t="str">
        <f>IF(D3&lt;=6,"Scarso",IF(D3&lt;=7,"Buono","Eccellente"))</f>
        <v>Scarso</v>
      </c>
      <c r="F3" s="42">
        <v>7</v>
      </c>
      <c r="G3" s="42" t="str">
        <f>IF(F3&lt;=6,"Scarso",IF(F3&lt;=7,"Buono","Eccellente"))</f>
        <v>Buono</v>
      </c>
      <c r="H3" s="42">
        <f>COUNTIF(C3:G3,"Eccellente")</f>
        <v>0</v>
      </c>
      <c r="I3" s="42">
        <f>COUNTIF(B3:G3,"Buono")</f>
        <v>2</v>
      </c>
      <c r="J3" s="35">
        <f>COUNTIF(B3:G3,"Scarso")</f>
        <v>1</v>
      </c>
    </row>
    <row r="4" spans="1:10" x14ac:dyDescent="0.25">
      <c r="A4" s="33" t="s">
        <v>36</v>
      </c>
      <c r="B4" s="36">
        <v>9</v>
      </c>
      <c r="C4" s="43" t="str">
        <f t="shared" ref="C4:C12" si="0">IF(B4&lt;=6,"Scarso",IF(B4&lt;=7,"Buono","Eccellente"))</f>
        <v>Eccellente</v>
      </c>
      <c r="D4" s="43">
        <v>10</v>
      </c>
      <c r="E4" s="43" t="str">
        <f t="shared" ref="E4:E12" si="1">IF(D4&lt;=6,"Scarso",IF(D4&lt;=7,"Buono","Eccellente"))</f>
        <v>Eccellente</v>
      </c>
      <c r="F4" s="43">
        <v>9</v>
      </c>
      <c r="G4" s="43" t="str">
        <f t="shared" ref="G4:G11" si="2">IF(F4&lt;=6,"Scarso",IF(F4&lt;=7,"Buono","Eccellente"))</f>
        <v>Eccellente</v>
      </c>
      <c r="H4" s="43">
        <f t="shared" ref="H4:H12" si="3">COUNTIF(C4:G4,"Eccellente")</f>
        <v>3</v>
      </c>
      <c r="I4" s="43">
        <f t="shared" ref="I4:I12" si="4">COUNTIF(B4:G4,"Buono")</f>
        <v>0</v>
      </c>
      <c r="J4" s="37">
        <f t="shared" ref="J4:J12" si="5">COUNTIF(B4:G4,"Scarso")</f>
        <v>0</v>
      </c>
    </row>
    <row r="5" spans="1:10" x14ac:dyDescent="0.25">
      <c r="A5" s="31" t="s">
        <v>37</v>
      </c>
      <c r="B5" s="38">
        <v>10</v>
      </c>
      <c r="C5" s="44" t="str">
        <f t="shared" si="0"/>
        <v>Eccellente</v>
      </c>
      <c r="D5" s="44">
        <v>9</v>
      </c>
      <c r="E5" s="44" t="str">
        <f t="shared" si="1"/>
        <v>Eccellente</v>
      </c>
      <c r="F5" s="44">
        <v>9</v>
      </c>
      <c r="G5" s="44" t="str">
        <f t="shared" si="2"/>
        <v>Eccellente</v>
      </c>
      <c r="H5" s="44">
        <f t="shared" si="3"/>
        <v>3</v>
      </c>
      <c r="I5" s="44">
        <f t="shared" si="4"/>
        <v>0</v>
      </c>
      <c r="J5" s="39">
        <f t="shared" si="5"/>
        <v>0</v>
      </c>
    </row>
    <row r="6" spans="1:10" x14ac:dyDescent="0.25">
      <c r="A6" s="33" t="s">
        <v>38</v>
      </c>
      <c r="B6" s="36">
        <v>2</v>
      </c>
      <c r="C6" s="43" t="str">
        <f t="shared" si="0"/>
        <v>Scarso</v>
      </c>
      <c r="D6" s="43">
        <v>5</v>
      </c>
      <c r="E6" s="43" t="str">
        <f t="shared" si="1"/>
        <v>Scarso</v>
      </c>
      <c r="F6" s="43">
        <v>4</v>
      </c>
      <c r="G6" s="43" t="str">
        <f t="shared" si="2"/>
        <v>Scarso</v>
      </c>
      <c r="H6" s="43">
        <f t="shared" si="3"/>
        <v>0</v>
      </c>
      <c r="I6" s="43">
        <f t="shared" si="4"/>
        <v>0</v>
      </c>
      <c r="J6" s="37">
        <f t="shared" si="5"/>
        <v>3</v>
      </c>
    </row>
    <row r="7" spans="1:10" x14ac:dyDescent="0.25">
      <c r="A7" s="31" t="s">
        <v>39</v>
      </c>
      <c r="B7" s="38">
        <v>4</v>
      </c>
      <c r="C7" s="44" t="str">
        <f t="shared" si="0"/>
        <v>Scarso</v>
      </c>
      <c r="D7" s="44">
        <v>6</v>
      </c>
      <c r="E7" s="44" t="str">
        <f t="shared" si="1"/>
        <v>Scarso</v>
      </c>
      <c r="F7" s="44">
        <v>6</v>
      </c>
      <c r="G7" s="44" t="str">
        <f t="shared" si="2"/>
        <v>Scarso</v>
      </c>
      <c r="H7" s="44">
        <f t="shared" si="3"/>
        <v>0</v>
      </c>
      <c r="I7" s="44">
        <f t="shared" si="4"/>
        <v>0</v>
      </c>
      <c r="J7" s="39">
        <f t="shared" si="5"/>
        <v>3</v>
      </c>
    </row>
    <row r="8" spans="1:10" x14ac:dyDescent="0.25">
      <c r="A8" s="33" t="s">
        <v>40</v>
      </c>
      <c r="B8" s="36">
        <v>6</v>
      </c>
      <c r="C8" s="43" t="str">
        <f t="shared" si="0"/>
        <v>Scarso</v>
      </c>
      <c r="D8" s="43">
        <v>8</v>
      </c>
      <c r="E8" s="43" t="str">
        <f t="shared" si="1"/>
        <v>Eccellente</v>
      </c>
      <c r="F8" s="43">
        <v>7</v>
      </c>
      <c r="G8" s="43" t="str">
        <f t="shared" si="2"/>
        <v>Buono</v>
      </c>
      <c r="H8" s="43">
        <f t="shared" si="3"/>
        <v>1</v>
      </c>
      <c r="I8" s="43">
        <f t="shared" si="4"/>
        <v>1</v>
      </c>
      <c r="J8" s="37">
        <f t="shared" si="5"/>
        <v>1</v>
      </c>
    </row>
    <row r="9" spans="1:10" x14ac:dyDescent="0.25">
      <c r="A9" s="31" t="s">
        <v>41</v>
      </c>
      <c r="B9" s="38">
        <v>5</v>
      </c>
      <c r="C9" s="44" t="str">
        <f t="shared" si="0"/>
        <v>Scarso</v>
      </c>
      <c r="D9" s="44">
        <v>5</v>
      </c>
      <c r="E9" s="44" t="str">
        <f t="shared" si="1"/>
        <v>Scarso</v>
      </c>
      <c r="F9" s="44">
        <v>4</v>
      </c>
      <c r="G9" s="44" t="str">
        <f t="shared" si="2"/>
        <v>Scarso</v>
      </c>
      <c r="H9" s="44">
        <f t="shared" si="3"/>
        <v>0</v>
      </c>
      <c r="I9" s="44">
        <f t="shared" si="4"/>
        <v>0</v>
      </c>
      <c r="J9" s="39">
        <f t="shared" si="5"/>
        <v>3</v>
      </c>
    </row>
    <row r="10" spans="1:10" x14ac:dyDescent="0.25">
      <c r="A10" s="33" t="s">
        <v>42</v>
      </c>
      <c r="B10" s="36">
        <v>9</v>
      </c>
      <c r="C10" s="43" t="str">
        <f t="shared" si="0"/>
        <v>Eccellente</v>
      </c>
      <c r="D10" s="43">
        <v>8</v>
      </c>
      <c r="E10" s="43" t="str">
        <f t="shared" si="1"/>
        <v>Eccellente</v>
      </c>
      <c r="F10" s="43">
        <v>9</v>
      </c>
      <c r="G10" s="43" t="str">
        <f t="shared" si="2"/>
        <v>Eccellente</v>
      </c>
      <c r="H10" s="43">
        <f t="shared" si="3"/>
        <v>3</v>
      </c>
      <c r="I10" s="43">
        <f t="shared" si="4"/>
        <v>0</v>
      </c>
      <c r="J10" s="37">
        <f t="shared" si="5"/>
        <v>0</v>
      </c>
    </row>
    <row r="11" spans="1:10" x14ac:dyDescent="0.25">
      <c r="A11" s="31" t="s">
        <v>43</v>
      </c>
      <c r="B11" s="38">
        <v>8</v>
      </c>
      <c r="C11" s="44" t="str">
        <f t="shared" si="0"/>
        <v>Eccellente</v>
      </c>
      <c r="D11" s="44">
        <v>7</v>
      </c>
      <c r="E11" s="44" t="str">
        <f t="shared" si="1"/>
        <v>Buono</v>
      </c>
      <c r="F11" s="44">
        <v>7</v>
      </c>
      <c r="G11" s="44" t="str">
        <f t="shared" si="2"/>
        <v>Buono</v>
      </c>
      <c r="H11" s="44">
        <f t="shared" si="3"/>
        <v>1</v>
      </c>
      <c r="I11" s="44">
        <f t="shared" si="4"/>
        <v>2</v>
      </c>
      <c r="J11" s="39">
        <f t="shared" si="5"/>
        <v>0</v>
      </c>
    </row>
    <row r="12" spans="1:10" x14ac:dyDescent="0.25">
      <c r="A12" s="33" t="s">
        <v>44</v>
      </c>
      <c r="B12" s="40">
        <v>10</v>
      </c>
      <c r="C12" s="45" t="str">
        <f t="shared" si="0"/>
        <v>Eccellente</v>
      </c>
      <c r="D12" s="45">
        <v>9</v>
      </c>
      <c r="E12" s="45" t="str">
        <f t="shared" si="1"/>
        <v>Eccellente</v>
      </c>
      <c r="F12" s="45">
        <v>10</v>
      </c>
      <c r="G12" s="45" t="str">
        <f>IF(F12&lt;=6,"Scarso",IF(F12&lt;=7,"Buono","Eccellente"))</f>
        <v>Eccellente</v>
      </c>
      <c r="H12" s="45">
        <f t="shared" si="3"/>
        <v>3</v>
      </c>
      <c r="I12" s="45">
        <f t="shared" si="4"/>
        <v>0</v>
      </c>
      <c r="J12" s="41">
        <f t="shared" si="5"/>
        <v>0</v>
      </c>
    </row>
    <row r="16" spans="1:10" x14ac:dyDescent="0.25">
      <c r="E16" s="32"/>
    </row>
  </sheetData>
  <mergeCells count="4">
    <mergeCell ref="A1:J1"/>
    <mergeCell ref="B2:C2"/>
    <mergeCell ref="D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 4 pafg 367</vt:lpstr>
      <vt:lpstr>Es 5 Pag 367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a.francavilla.3537</dc:creator>
  <cp:lastModifiedBy>a.francavilla.3537</cp:lastModifiedBy>
  <dcterms:created xsi:type="dcterms:W3CDTF">2023-02-22T08:53:30Z</dcterms:created>
  <dcterms:modified xsi:type="dcterms:W3CDTF">2023-02-22T10:05:44Z</dcterms:modified>
</cp:coreProperties>
</file>