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 Gioiosa" sheetId="1" r:id="rId4"/>
  </sheets>
  <definedNames/>
  <calcPr/>
  <extLst>
    <ext uri="GoogleSheetsCustomDataVersion1">
      <go:sheetsCustomData xmlns:go="http://customooxmlschemas.google.com/" r:id="rId5" roundtripDataSignature="AMtx7mirE1egEflh1B3r7++toRN66D+tqg=="/>
    </ext>
  </extLst>
</workbook>
</file>

<file path=xl/sharedStrings.xml><?xml version="1.0" encoding="utf-8"?>
<sst xmlns="http://schemas.openxmlformats.org/spreadsheetml/2006/main" count="44" uniqueCount="36">
  <si>
    <r>
      <rPr>
        <rFont val="Calibri"/>
        <b/>
        <i/>
        <color rgb="FFFFD965"/>
        <sz val="25.0"/>
      </rPr>
      <t xml:space="preserve">La Gioiosa </t>
    </r>
    <r>
      <rPr>
        <rFont val="Calibri"/>
        <color theme="1"/>
        <sz val="11.0"/>
      </rPr>
      <t xml:space="preserve">
</t>
    </r>
    <r>
      <rPr>
        <rFont val="Calibri"/>
        <i/>
        <color theme="1"/>
        <sz val="11.0"/>
      </rPr>
      <t>Vendite della giornata x/y/2023</t>
    </r>
  </si>
  <si>
    <t>Tipologia di prodotti</t>
  </si>
  <si>
    <t>Latticini</t>
  </si>
  <si>
    <t>Affettati</t>
  </si>
  <si>
    <t>Stagionati</t>
  </si>
  <si>
    <t>=SE(F9&lt;=10;"Basso";SE(F9&lt;=20;"Medio";"Alto"))</t>
  </si>
  <si>
    <t>=SE(E(D10&gt;=4;D10&lt;=6);F10-2;"-")</t>
  </si>
  <si>
    <t>=SE(O(D9&gt;6;F9&gt;15);F9-2)</t>
  </si>
  <si>
    <t xml:space="preserve">Prodotti </t>
  </si>
  <si>
    <t>Tipologia</t>
  </si>
  <si>
    <t>Prezzo</t>
  </si>
  <si>
    <t xml:space="preserve">Quantità venduta </t>
  </si>
  <si>
    <t>Totale</t>
  </si>
  <si>
    <t>Tipo vendita</t>
  </si>
  <si>
    <t>Prezzo Scontato 1</t>
  </si>
  <si>
    <t>Prezzo Scontato 2</t>
  </si>
  <si>
    <t>Mozzarella</t>
  </si>
  <si>
    <t>Prosciutto</t>
  </si>
  <si>
    <t>Brie</t>
  </si>
  <si>
    <t>Latte</t>
  </si>
  <si>
    <t>Salame</t>
  </si>
  <si>
    <t>Fontina</t>
  </si>
  <si>
    <t>Grana Padano</t>
  </si>
  <si>
    <t>Speck</t>
  </si>
  <si>
    <t>Numero di prodotti venduti</t>
  </si>
  <si>
    <t>=CONTA.VALORI(A9:A16)</t>
  </si>
  <si>
    <t>Numero di latticini venduti</t>
  </si>
  <si>
    <t>=CONTA.SE(B9:B16; "Latticini" )</t>
  </si>
  <si>
    <t>Numero di Affettati venduti</t>
  </si>
  <si>
    <t>=CONTA.SE(b9:b16;"Affettati")</t>
  </si>
  <si>
    <t>Numero di stagionati venduti</t>
  </si>
  <si>
    <t>=CONTA.SE(B9:B16;"Stagionati")</t>
  </si>
  <si>
    <t>Sommare i totali dei prodotti venduti con una cifra superiore ai 10€</t>
  </si>
  <si>
    <t>=SOMMA.SE(F9:F16;"&gt;10")</t>
  </si>
  <si>
    <t>Inserire una colonna dove segnalare se la vendita è"bassa" cioè minore o 
uguale a 10€, "media" se maggiore di 10 € e minore di 20 €, "alta" se maggiore o uguale a 20€</t>
  </si>
  <si>
    <t>Se il cliente compra un prodotto da 4 a 6 pezzi usufruirà della promozione -2 sul totale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</si>
</sst>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&quot;€&quot;_-;\-* #,##0.00\ &quot;€&quot;_-;_-* &quot;-&quot;??\ &quot;€&quot;_-;_-@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0070C0"/>
        <bgColor rgb="FF0070C0"/>
      </patternFill>
    </fill>
  </fills>
  <borders count="26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/>
    </xf>
    <xf borderId="1" fillId="3" fontId="2" numFmtId="0" xfId="0" applyBorder="1" applyFill="1" applyFont="1"/>
    <xf borderId="1" fillId="4" fontId="2" numFmtId="0" xfId="0" applyBorder="1" applyFill="1" applyFont="1"/>
    <xf borderId="2" fillId="0" fontId="3" numFmtId="0" xfId="0" applyAlignment="1" applyBorder="1" applyFont="1">
      <alignment vertical="center"/>
    </xf>
    <xf quotePrefix="1" borderId="3" fillId="5" fontId="4" numFmtId="0" xfId="0" applyAlignment="1" applyBorder="1" applyFill="1" applyFont="1">
      <alignment horizontal="center" readingOrder="0" vertical="center"/>
    </xf>
    <xf borderId="4" fillId="0" fontId="5" numFmtId="0" xfId="0" applyBorder="1" applyFont="1"/>
    <xf quotePrefix="1" borderId="5" fillId="5" fontId="3" numFmtId="0" xfId="0" applyAlignment="1" applyBorder="1" applyFont="1">
      <alignment horizontal="center" vertical="center"/>
    </xf>
    <xf borderId="6" fillId="0" fontId="5" numFmtId="0" xfId="0" applyBorder="1" applyFont="1"/>
    <xf quotePrefix="1" borderId="7" fillId="5" fontId="2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Alignment="1" applyBorder="1" applyFont="1">
      <alignment horizontal="left"/>
    </xf>
    <xf borderId="10" fillId="0" fontId="5" numFmtId="0" xfId="0" applyBorder="1" applyFont="1"/>
    <xf borderId="9" fillId="0" fontId="6" numFmtId="0" xfId="0" applyBorder="1" applyFont="1"/>
    <xf borderId="9" fillId="0" fontId="6" numFmtId="0" xfId="0" applyAlignment="1" applyBorder="1" applyFont="1">
      <alignment horizontal="center"/>
    </xf>
    <xf borderId="11" fillId="0" fontId="5" numFmtId="0" xfId="0" applyBorder="1" applyFont="1"/>
    <xf borderId="11" fillId="0" fontId="6" numFmtId="0" xfId="0" applyAlignment="1" applyBorder="1" applyFont="1">
      <alignment horizontal="center"/>
    </xf>
    <xf borderId="9" fillId="0" fontId="1" numFmtId="0" xfId="0" applyBorder="1" applyFont="1"/>
    <xf borderId="11" fillId="0" fontId="1" numFmtId="0" xfId="0" applyBorder="1" applyFont="1"/>
    <xf borderId="11" fillId="0" fontId="1" numFmtId="2" xfId="0" applyBorder="1" applyFont="1" applyNumberFormat="1"/>
    <xf borderId="11" fillId="0" fontId="1" numFmtId="0" xfId="0" applyAlignment="1" applyBorder="1" applyFont="1">
      <alignment horizontal="center"/>
    </xf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5" numFmtId="0" xfId="0" applyBorder="1" applyFont="1"/>
    <xf borderId="13" fillId="0" fontId="1" numFmtId="164" xfId="0" applyAlignment="1" applyBorder="1" applyFont="1" applyNumberFormat="1">
      <alignment horizontal="center"/>
    </xf>
    <xf borderId="0" fillId="0" fontId="6" numFmtId="0" xfId="0" applyFont="1"/>
    <xf borderId="12" fillId="0" fontId="1" numFmtId="164" xfId="0" applyAlignment="1" applyBorder="1" applyFont="1" applyNumberFormat="1">
      <alignment horizontal="center"/>
    </xf>
    <xf borderId="15" fillId="0" fontId="5" numFmtId="0" xfId="0" applyBorder="1" applyFont="1"/>
    <xf borderId="13" fillId="0" fontId="1" numFmtId="0" xfId="0" applyBorder="1" applyFont="1"/>
    <xf borderId="16" fillId="0" fontId="1" numFmtId="0" xfId="0" applyBorder="1" applyFont="1"/>
    <xf borderId="16" fillId="0" fontId="1" numFmtId="2" xfId="0" applyBorder="1" applyFont="1" applyNumberFormat="1"/>
    <xf borderId="17" fillId="0" fontId="1" numFmtId="0" xfId="0" applyAlignment="1" applyBorder="1" applyFont="1">
      <alignment horizontal="center"/>
    </xf>
    <xf borderId="2" fillId="0" fontId="5" numFmtId="0" xfId="0" applyBorder="1" applyFont="1"/>
    <xf borderId="18" fillId="0" fontId="5" numFmtId="0" xfId="0" applyBorder="1" applyFont="1"/>
    <xf borderId="13" fillId="0" fontId="6" numFmtId="0" xfId="0" applyAlignment="1" applyBorder="1" applyFont="1">
      <alignment horizontal="left"/>
    </xf>
    <xf borderId="16" fillId="0" fontId="5" numFmtId="0" xfId="0" applyBorder="1" applyFont="1"/>
    <xf borderId="8" fillId="0" fontId="1" numFmtId="0" xfId="0" applyAlignment="1" applyBorder="1" applyFont="1">
      <alignment horizontal="center"/>
    </xf>
    <xf quotePrefix="1" borderId="19" fillId="5" fontId="3" numFmtId="0" xfId="0" applyAlignment="1" applyBorder="1" applyFont="1">
      <alignment horizontal="left" vertical="center"/>
    </xf>
    <xf borderId="20" fillId="0" fontId="5" numFmtId="0" xfId="0" applyBorder="1" applyFont="1"/>
    <xf borderId="21" fillId="0" fontId="5" numFmtId="0" xfId="0" applyBorder="1" applyFont="1"/>
    <xf borderId="12" fillId="0" fontId="6" numFmtId="0" xfId="0" applyAlignment="1" applyBorder="1" applyFont="1">
      <alignment horizontal="left"/>
    </xf>
    <xf quotePrefix="1" borderId="22" fillId="5" fontId="3" numFmtId="0" xfId="0" applyAlignment="1" applyBorder="1" applyFont="1">
      <alignment horizontal="left" vertical="center"/>
    </xf>
    <xf borderId="23" fillId="0" fontId="5" numFmtId="0" xfId="0" applyBorder="1" applyFont="1"/>
    <xf borderId="24" fillId="0" fontId="1" numFmtId="0" xfId="0" applyAlignment="1" applyBorder="1" applyFont="1">
      <alignment horizontal="center"/>
    </xf>
    <xf quotePrefix="1" borderId="3" fillId="5" fontId="3" numFmtId="0" xfId="0" applyAlignment="1" applyBorder="1" applyFont="1">
      <alignment horizontal="left" vertical="center"/>
    </xf>
    <xf borderId="25" fillId="0" fontId="5" numFmtId="0" xfId="0" applyBorder="1" applyFont="1"/>
    <xf borderId="0" fillId="0" fontId="1" numFmtId="164" xfId="0" applyFont="1" applyNumberFormat="1"/>
    <xf quotePrefix="1" borderId="22" fillId="5" fontId="4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3"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CC2E5"/>
          <bgColor rgb="FF9CC2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43"/>
    <col customWidth="1" min="3" max="3" width="9.14"/>
    <col customWidth="1" min="4" max="4" width="9.43"/>
    <col customWidth="1" min="5" max="5" width="9.14"/>
    <col customWidth="1" min="6" max="6" width="8.43"/>
    <col customWidth="1" min="7" max="7" width="12.14"/>
    <col customWidth="1" min="8" max="8" width="31.29"/>
    <col customWidth="1" min="9" max="9" width="9.14"/>
    <col customWidth="1" min="10" max="10" width="19.71"/>
    <col customWidth="1" min="11" max="11" width="9.14"/>
    <col customWidth="1" min="12" max="12" width="13.43"/>
    <col customWidth="1" min="13" max="13" width="9.14"/>
    <col customWidth="1" min="14" max="26" width="8.71"/>
  </cols>
  <sheetData>
    <row r="1" ht="48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2"/>
      <c r="C6" s="2"/>
      <c r="D6" s="2"/>
      <c r="E6" s="2"/>
      <c r="F6" s="2"/>
      <c r="G6" s="2"/>
      <c r="H6" s="2"/>
      <c r="I6" s="7"/>
      <c r="J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8" t="s">
        <v>5</v>
      </c>
      <c r="H7" s="9"/>
      <c r="I7" s="10" t="s">
        <v>6</v>
      </c>
      <c r="J7" s="11"/>
      <c r="K7" s="12" t="s">
        <v>7</v>
      </c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 t="s">
        <v>8</v>
      </c>
      <c r="B8" s="13" t="s">
        <v>9</v>
      </c>
      <c r="C8" s="13" t="s">
        <v>10</v>
      </c>
      <c r="D8" s="14" t="s">
        <v>11</v>
      </c>
      <c r="E8" s="15"/>
      <c r="F8" s="16" t="s">
        <v>12</v>
      </c>
      <c r="G8" s="17" t="s">
        <v>13</v>
      </c>
      <c r="H8" s="18"/>
      <c r="I8" s="17" t="s">
        <v>14</v>
      </c>
      <c r="J8" s="18"/>
      <c r="K8" s="19" t="s">
        <v>15</v>
      </c>
      <c r="L8" s="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 t="s">
        <v>16</v>
      </c>
      <c r="B9" s="21" t="s">
        <v>2</v>
      </c>
      <c r="C9" s="22">
        <v>0.55</v>
      </c>
      <c r="D9" s="23">
        <v>10.0</v>
      </c>
      <c r="E9" s="18"/>
      <c r="F9" s="24">
        <f t="shared" ref="F9:F16" si="1">C9*D9</f>
        <v>5.5</v>
      </c>
      <c r="G9" s="25" t="str">
        <f t="shared" ref="G9:G16" si="2">IF(F9&lt;=10,"Basso",IF(F9&lt;=20,"Medio","Alto"))</f>
        <v>Basso</v>
      </c>
      <c r="I9" s="26" t="str">
        <f t="shared" ref="I9:I16" si="3">IF(AND(D9&gt;=4,D9&lt;=6),F9-2,"-")</f>
        <v>-</v>
      </c>
      <c r="J9" s="27"/>
      <c r="K9" s="28">
        <f t="shared" ref="K9:K16" si="4">IF(OR(D9&gt;6,F9&gt;15),F9-2,"-")</f>
        <v>3.5</v>
      </c>
      <c r="L9" s="27"/>
      <c r="M9" s="2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 t="s">
        <v>17</v>
      </c>
      <c r="B10" s="21" t="s">
        <v>3</v>
      </c>
      <c r="C10" s="22">
        <v>3.5</v>
      </c>
      <c r="D10" s="23">
        <v>5.0</v>
      </c>
      <c r="E10" s="18"/>
      <c r="F10" s="24">
        <f t="shared" si="1"/>
        <v>17.5</v>
      </c>
      <c r="G10" s="25" t="str">
        <f t="shared" si="2"/>
        <v>Medio</v>
      </c>
      <c r="I10" s="30">
        <f t="shared" si="3"/>
        <v>15.5</v>
      </c>
      <c r="J10" s="31"/>
      <c r="K10" s="30">
        <f t="shared" si="4"/>
        <v>15.5</v>
      </c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 t="s">
        <v>18</v>
      </c>
      <c r="B11" s="21" t="s">
        <v>4</v>
      </c>
      <c r="C11" s="22">
        <v>4.5</v>
      </c>
      <c r="D11" s="23">
        <v>2.0</v>
      </c>
      <c r="E11" s="18"/>
      <c r="F11" s="24">
        <f t="shared" si="1"/>
        <v>9</v>
      </c>
      <c r="G11" s="25" t="str">
        <f t="shared" si="2"/>
        <v>Basso</v>
      </c>
      <c r="I11" s="25" t="str">
        <f t="shared" si="3"/>
        <v>-</v>
      </c>
      <c r="J11" s="31"/>
      <c r="K11" s="25" t="str">
        <f t="shared" si="4"/>
        <v>-</v>
      </c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19</v>
      </c>
      <c r="B12" s="21" t="s">
        <v>2</v>
      </c>
      <c r="C12" s="22">
        <v>0.6</v>
      </c>
      <c r="D12" s="23">
        <v>20.0</v>
      </c>
      <c r="E12" s="18"/>
      <c r="F12" s="24">
        <f t="shared" si="1"/>
        <v>12</v>
      </c>
      <c r="G12" s="25" t="str">
        <f t="shared" si="2"/>
        <v>Medio</v>
      </c>
      <c r="I12" s="25" t="str">
        <f t="shared" si="3"/>
        <v>-</v>
      </c>
      <c r="J12" s="31"/>
      <c r="K12" s="30">
        <f t="shared" si="4"/>
        <v>10</v>
      </c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 t="s">
        <v>20</v>
      </c>
      <c r="B13" s="21" t="s">
        <v>3</v>
      </c>
      <c r="C13" s="22">
        <v>3.8</v>
      </c>
      <c r="D13" s="23">
        <v>5.0</v>
      </c>
      <c r="E13" s="18"/>
      <c r="F13" s="24">
        <f t="shared" si="1"/>
        <v>19</v>
      </c>
      <c r="G13" s="25" t="str">
        <f t="shared" si="2"/>
        <v>Medio</v>
      </c>
      <c r="I13" s="30">
        <f t="shared" si="3"/>
        <v>17</v>
      </c>
      <c r="J13" s="31"/>
      <c r="K13" s="30">
        <f t="shared" si="4"/>
        <v>17</v>
      </c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 t="s">
        <v>21</v>
      </c>
      <c r="B14" s="21" t="s">
        <v>4</v>
      </c>
      <c r="C14" s="22">
        <v>4.0</v>
      </c>
      <c r="D14" s="23">
        <v>15.0</v>
      </c>
      <c r="E14" s="18"/>
      <c r="F14" s="24">
        <f t="shared" si="1"/>
        <v>60</v>
      </c>
      <c r="G14" s="25" t="str">
        <f t="shared" si="2"/>
        <v>Alto</v>
      </c>
      <c r="I14" s="25" t="str">
        <f t="shared" si="3"/>
        <v>-</v>
      </c>
      <c r="J14" s="31"/>
      <c r="K14" s="30">
        <f t="shared" si="4"/>
        <v>58</v>
      </c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 t="s">
        <v>22</v>
      </c>
      <c r="B15" s="21" t="s">
        <v>4</v>
      </c>
      <c r="C15" s="22">
        <v>5.5</v>
      </c>
      <c r="D15" s="23">
        <v>3.0</v>
      </c>
      <c r="E15" s="18"/>
      <c r="F15" s="24">
        <f t="shared" si="1"/>
        <v>16.5</v>
      </c>
      <c r="G15" s="25" t="str">
        <f t="shared" si="2"/>
        <v>Medio</v>
      </c>
      <c r="I15" s="25" t="str">
        <f t="shared" si="3"/>
        <v>-</v>
      </c>
      <c r="J15" s="31"/>
      <c r="K15" s="30">
        <f t="shared" si="4"/>
        <v>14.5</v>
      </c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2" t="s">
        <v>23</v>
      </c>
      <c r="B16" s="33" t="s">
        <v>3</v>
      </c>
      <c r="C16" s="34">
        <v>3.0</v>
      </c>
      <c r="D16" s="23">
        <v>3.0</v>
      </c>
      <c r="E16" s="18"/>
      <c r="F16" s="24">
        <f t="shared" si="1"/>
        <v>9</v>
      </c>
      <c r="G16" s="35" t="str">
        <f t="shared" si="2"/>
        <v>Basso</v>
      </c>
      <c r="H16" s="36"/>
      <c r="I16" s="35" t="str">
        <f t="shared" si="3"/>
        <v>-</v>
      </c>
      <c r="J16" s="37"/>
      <c r="K16" s="35" t="str">
        <f t="shared" si="4"/>
        <v>-</v>
      </c>
      <c r="L16" s="3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8" t="s">
        <v>24</v>
      </c>
      <c r="B17" s="39"/>
      <c r="C17" s="27"/>
      <c r="D17" s="40">
        <f>COUNTA(A9:A16)</f>
        <v>8</v>
      </c>
      <c r="E17" s="41" t="s">
        <v>25</v>
      </c>
      <c r="F17" s="42"/>
      <c r="G17" s="4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4" t="s">
        <v>26</v>
      </c>
      <c r="C18" s="31"/>
      <c r="D18" s="40">
        <f>COUNTIF(B9:B16, "Latticini" )</f>
        <v>2</v>
      </c>
      <c r="E18" s="41" t="s">
        <v>27</v>
      </c>
      <c r="F18" s="42"/>
      <c r="G18" s="4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4" t="s">
        <v>28</v>
      </c>
      <c r="C19" s="31"/>
      <c r="D19" s="40">
        <f>COUNTIF(B9:B16,A5)</f>
        <v>3</v>
      </c>
      <c r="E19" s="45" t="s">
        <v>29</v>
      </c>
      <c r="F19" s="46"/>
      <c r="G19" s="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4" t="s">
        <v>30</v>
      </c>
      <c r="C20" s="31"/>
      <c r="D20" s="47">
        <f>COUNTIF(B9:B16,A6)</f>
        <v>3</v>
      </c>
      <c r="E20" s="48" t="s">
        <v>31</v>
      </c>
      <c r="F20" s="49"/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7" t="s">
        <v>32</v>
      </c>
      <c r="B21" s="18"/>
      <c r="C21" s="18"/>
      <c r="D21" s="18"/>
      <c r="E21" s="18"/>
      <c r="F21" s="18"/>
      <c r="G21" s="1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50">
        <f>SUMIF(F9:F16,"&gt;10")</f>
        <v>125</v>
      </c>
      <c r="E22" s="51" t="s">
        <v>33</v>
      </c>
      <c r="F22" s="46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5.75" customHeight="1">
      <c r="A23" s="52" t="s">
        <v>34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9" t="s">
        <v>35</v>
      </c>
      <c r="B24" s="29"/>
      <c r="C24" s="29"/>
      <c r="D24" s="29"/>
      <c r="E24" s="29"/>
      <c r="F24" s="29"/>
      <c r="G24" s="2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2">
    <mergeCell ref="G13:H13"/>
    <mergeCell ref="G14:H14"/>
    <mergeCell ref="G15:H15"/>
    <mergeCell ref="G16:H16"/>
    <mergeCell ref="E17:G17"/>
    <mergeCell ref="E18:G18"/>
    <mergeCell ref="E19:G19"/>
    <mergeCell ref="D12:E12"/>
    <mergeCell ref="D13:E13"/>
    <mergeCell ref="D14:E14"/>
    <mergeCell ref="D15:E15"/>
    <mergeCell ref="D16:E16"/>
    <mergeCell ref="A17:C17"/>
    <mergeCell ref="A18:C18"/>
    <mergeCell ref="I8:J8"/>
    <mergeCell ref="K8:L8"/>
    <mergeCell ref="A1:F1"/>
    <mergeCell ref="A3:B3"/>
    <mergeCell ref="G7:H7"/>
    <mergeCell ref="I7:J7"/>
    <mergeCell ref="K7:L7"/>
    <mergeCell ref="D8:E8"/>
    <mergeCell ref="D9:E9"/>
    <mergeCell ref="I12:J12"/>
    <mergeCell ref="I13:J13"/>
    <mergeCell ref="I14:J14"/>
    <mergeCell ref="I15:J15"/>
    <mergeCell ref="I16:J16"/>
    <mergeCell ref="G8:H8"/>
    <mergeCell ref="G9:H9"/>
    <mergeCell ref="D10:E10"/>
    <mergeCell ref="G10:H10"/>
    <mergeCell ref="D11:E11"/>
    <mergeCell ref="G11:H11"/>
    <mergeCell ref="G12:H12"/>
    <mergeCell ref="K13:L13"/>
    <mergeCell ref="K14:L14"/>
    <mergeCell ref="K15:L15"/>
    <mergeCell ref="K16:L16"/>
    <mergeCell ref="I9:J9"/>
    <mergeCell ref="K9:L9"/>
    <mergeCell ref="I10:J10"/>
    <mergeCell ref="K10:L10"/>
    <mergeCell ref="I11:J11"/>
    <mergeCell ref="K11:L11"/>
    <mergeCell ref="K12:L12"/>
    <mergeCell ref="A19:C19"/>
    <mergeCell ref="A20:C20"/>
    <mergeCell ref="E20:G20"/>
    <mergeCell ref="A21:G21"/>
    <mergeCell ref="E22:G22"/>
    <mergeCell ref="A23:G23"/>
  </mergeCells>
  <conditionalFormatting sqref="B9:B16">
    <cfRule type="containsText" dxfId="0" priority="1" operator="containsText" text="Stagionati">
      <formula>NOT(ISERROR(SEARCH(("Stagionati"),(B9))))</formula>
    </cfRule>
  </conditionalFormatting>
  <conditionalFormatting sqref="B9:B16">
    <cfRule type="containsText" dxfId="1" priority="2" operator="containsText" text="Affettati">
      <formula>NOT(ISERROR(SEARCH(("Affettati"),(B9))))</formula>
    </cfRule>
  </conditionalFormatting>
  <conditionalFormatting sqref="B9:B16">
    <cfRule type="containsText" dxfId="2" priority="3" operator="containsText" text="Latticini">
      <formula>NOT(ISERROR(SEARCH(("Latticini"),(B9))))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2023-02-08T08:48:51Z</dcterms:created>
  <dc:creator>a.francavilla.3537</dc:creator>
</cp:coreProperties>
</file>