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.francavilla.3537\Desktop\Andrea Francavilla\Esercizi Excel\"/>
    </mc:Choice>
  </mc:AlternateContent>
  <bookViews>
    <workbookView xWindow="0" yWindow="0" windowWidth="28800" windowHeight="12435" activeTab="2"/>
  </bookViews>
  <sheets>
    <sheet name="Voti Topolino" sheetId="1" r:id="rId1"/>
    <sheet name="Voti Classi 1X" sheetId="2" r:id="rId2"/>
    <sheet name="Consorzio Oro Vero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3" l="1"/>
  <c r="B12" i="3"/>
  <c r="J4" i="3"/>
  <c r="J5" i="3"/>
  <c r="J6" i="3"/>
  <c r="I5" i="3"/>
  <c r="I6" i="3"/>
  <c r="I4" i="3"/>
  <c r="C11" i="3"/>
  <c r="D11" i="3"/>
  <c r="D12" i="3" s="1"/>
  <c r="C10" i="3"/>
  <c r="D10" i="3"/>
  <c r="C9" i="3"/>
  <c r="D9" i="3"/>
  <c r="C8" i="3"/>
  <c r="D8" i="3"/>
  <c r="B11" i="3"/>
  <c r="B10" i="3"/>
  <c r="B9" i="3"/>
  <c r="B8" i="3"/>
  <c r="H5" i="3"/>
  <c r="H6" i="3"/>
  <c r="H7" i="3"/>
  <c r="J7" i="3" s="1"/>
  <c r="H4" i="3"/>
  <c r="G5" i="3"/>
  <c r="G6" i="3"/>
  <c r="G7" i="3"/>
  <c r="G4" i="3"/>
  <c r="F5" i="3"/>
  <c r="F6" i="3"/>
  <c r="F7" i="3"/>
  <c r="F4" i="3"/>
  <c r="E5" i="3"/>
  <c r="E6" i="3"/>
  <c r="E7" i="3"/>
  <c r="E4" i="3"/>
  <c r="D9" i="2"/>
  <c r="D8" i="2"/>
  <c r="D7" i="2"/>
  <c r="B7" i="1"/>
  <c r="B6" i="1"/>
  <c r="B5" i="1"/>
  <c r="I7" i="3" l="1"/>
</calcChain>
</file>

<file path=xl/sharedStrings.xml><?xml version="1.0" encoding="utf-8"?>
<sst xmlns="http://schemas.openxmlformats.org/spreadsheetml/2006/main" count="40" uniqueCount="38">
  <si>
    <t>Voti Topolino</t>
  </si>
  <si>
    <t>Informatica</t>
  </si>
  <si>
    <t>Media dei voti</t>
  </si>
  <si>
    <t>Voto più alto</t>
  </si>
  <si>
    <t>Voto più basso</t>
  </si>
  <si>
    <t>=MEDIA(B3:F3)</t>
  </si>
  <si>
    <t>=MAX(B3:F3)</t>
  </si>
  <si>
    <t>=MIN(B3:F3)</t>
  </si>
  <si>
    <t>Voti Classe 1X</t>
  </si>
  <si>
    <t xml:space="preserve">Topolino </t>
  </si>
  <si>
    <t>Paperino</t>
  </si>
  <si>
    <t>Pippo</t>
  </si>
  <si>
    <t>Voto Medio della Classe</t>
  </si>
  <si>
    <t xml:space="preserve">Voto più alto </t>
  </si>
  <si>
    <t xml:space="preserve">Aziende </t>
  </si>
  <si>
    <t>Mese1</t>
  </si>
  <si>
    <t>Mese 2</t>
  </si>
  <si>
    <t>Mese 3</t>
  </si>
  <si>
    <t xml:space="preserve">Media </t>
  </si>
  <si>
    <t xml:space="preserve">Max </t>
  </si>
  <si>
    <t xml:space="preserve">Min </t>
  </si>
  <si>
    <t>Totale Pr.</t>
  </si>
  <si>
    <t xml:space="preserve">Azienda Navviva </t>
  </si>
  <si>
    <t>Azienda Oro Puro</t>
  </si>
  <si>
    <t xml:space="preserve">Produzione media mensile </t>
  </si>
  <si>
    <t>Produzione max mensile</t>
  </si>
  <si>
    <t xml:space="preserve">Produzione min mensile </t>
  </si>
  <si>
    <t xml:space="preserve">Totale Produzione mensile </t>
  </si>
  <si>
    <r>
      <rPr>
        <b/>
        <i/>
        <sz val="25"/>
        <rFont val="Calibri"/>
        <family val="2"/>
        <scheme val="minor"/>
      </rPr>
      <t>Consorzio</t>
    </r>
    <r>
      <rPr>
        <b/>
        <i/>
        <sz val="25"/>
        <color theme="7"/>
        <rFont val="Calibri"/>
        <family val="2"/>
        <scheme val="minor"/>
      </rPr>
      <t xml:space="preserve"> </t>
    </r>
    <r>
      <rPr>
        <b/>
        <i/>
        <sz val="25"/>
        <color theme="7"/>
        <rFont val="Bauhaus 93"/>
        <family val="5"/>
      </rPr>
      <t>Oro Vero</t>
    </r>
  </si>
  <si>
    <t xml:space="preserve">Produzione di grano in kg delle aziende consorziate </t>
  </si>
  <si>
    <t>Azienda Campo Dorato</t>
  </si>
  <si>
    <t xml:space="preserve">Azienda Grano Puro </t>
  </si>
  <si>
    <t>Ricavo</t>
  </si>
  <si>
    <t>Prezzo del grano</t>
  </si>
  <si>
    <t xml:space="preserve"> </t>
  </si>
  <si>
    <t>Ricavo Mensile 2021</t>
  </si>
  <si>
    <t>-Ricavi 2021 e2022, evidenziare con uno sfondo giallo i valori tra 10000€ e 25000€</t>
  </si>
  <si>
    <t>- Ricavi 2021 e 2022, segnalare con il testo in rosso i valori minori di 10000€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</si>
</sst>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5" formatCode="_-* #,##0\ &quot;€&quot;_-;\-* #,##0\ &quot;€&quot;_-;_-* &quot;-&quot;??\ &quot;€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0000"/>
      <name val="Algerian"/>
      <family val="5"/>
    </font>
    <font>
      <b/>
      <i/>
      <sz val="25"/>
      <color theme="7"/>
      <name val="Calibri"/>
      <family val="2"/>
      <scheme val="minor"/>
    </font>
    <font>
      <b/>
      <i/>
      <sz val="25"/>
      <name val="Calibri"/>
      <family val="2"/>
      <scheme val="minor"/>
    </font>
    <font>
      <b/>
      <i/>
      <sz val="25"/>
      <color theme="7"/>
      <name val="Bauhaus 93"/>
      <family val="5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4" fillId="0" borderId="0" xfId="0" applyFont="1"/>
    <xf numFmtId="0" fontId="0" fillId="0" borderId="0" xfId="0" quotePrefix="1"/>
    <xf numFmtId="0" fontId="0" fillId="0" borderId="15" xfId="0" applyBorder="1"/>
    <xf numFmtId="0" fontId="2" fillId="0" borderId="0" xfId="0" applyFont="1"/>
    <xf numFmtId="0" fontId="2" fillId="0" borderId="13" xfId="0" applyFont="1" applyBorder="1"/>
    <xf numFmtId="0" fontId="2" fillId="0" borderId="14" xfId="0" applyFont="1" applyBorder="1"/>
    <xf numFmtId="0" fontId="2" fillId="0" borderId="0" xfId="0" applyFont="1" applyAlignment="1">
      <alignment horizontal="center"/>
    </xf>
    <xf numFmtId="0" fontId="5" fillId="0" borderId="0" xfId="0" applyFont="1"/>
    <xf numFmtId="0" fontId="0" fillId="0" borderId="17" xfId="0" applyBorder="1"/>
    <xf numFmtId="0" fontId="8" fillId="0" borderId="0" xfId="0" applyFont="1"/>
    <xf numFmtId="0" fontId="8" fillId="0" borderId="1" xfId="0" applyFont="1" applyBorder="1"/>
    <xf numFmtId="0" fontId="8" fillId="0" borderId="21" xfId="0" applyFont="1" applyBorder="1"/>
    <xf numFmtId="0" fontId="8" fillId="0" borderId="22" xfId="0" applyFont="1" applyBorder="1"/>
    <xf numFmtId="0" fontId="8" fillId="0" borderId="0" xfId="0" applyFont="1" applyBorder="1"/>
    <xf numFmtId="0" fontId="8" fillId="0" borderId="19" xfId="0" applyFont="1" applyBorder="1"/>
    <xf numFmtId="0" fontId="9" fillId="2" borderId="0" xfId="0" applyFont="1" applyFill="1" applyBorder="1"/>
    <xf numFmtId="44" fontId="9" fillId="2" borderId="0" xfId="1" applyFont="1" applyFill="1" applyBorder="1"/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8" xfId="0" applyFont="1" applyBorder="1"/>
    <xf numFmtId="0" fontId="8" fillId="0" borderId="20" xfId="0" applyFont="1" applyBorder="1"/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3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2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9" fillId="2" borderId="0" xfId="0" applyFont="1" applyFill="1" applyBorder="1" applyAlignment="1">
      <alignment horizontal="center"/>
    </xf>
    <xf numFmtId="0" fontId="8" fillId="0" borderId="22" xfId="0" applyFont="1" applyFill="1" applyBorder="1"/>
    <xf numFmtId="0" fontId="8" fillId="0" borderId="0" xfId="0" quotePrefix="1" applyFont="1" applyBorder="1"/>
    <xf numFmtId="165" fontId="0" fillId="0" borderId="20" xfId="0" applyNumberFormat="1" applyBorder="1"/>
    <xf numFmtId="165" fontId="0" fillId="0" borderId="21" xfId="0" applyNumberFormat="1" applyBorder="1"/>
    <xf numFmtId="165" fontId="0" fillId="0" borderId="18" xfId="0" applyNumberFormat="1" applyBorder="1"/>
    <xf numFmtId="165" fontId="0" fillId="0" borderId="22" xfId="0" applyNumberFormat="1" applyBorder="1"/>
    <xf numFmtId="165" fontId="0" fillId="0" borderId="1" xfId="0" applyNumberFormat="1" applyBorder="1"/>
    <xf numFmtId="165" fontId="0" fillId="0" borderId="2" xfId="0" applyNumberFormat="1" applyBorder="1"/>
    <xf numFmtId="1" fontId="8" fillId="0" borderId="21" xfId="0" applyNumberFormat="1" applyFont="1" applyBorder="1"/>
  </cellXfs>
  <cellStyles count="2">
    <cellStyle name="Normale" xfId="0" builtinId="0"/>
    <cellStyle name="Valuta" xfId="1" builtinId="4"/>
  </cellStyles>
  <dxfs count="3">
    <dxf>
      <fill>
        <patternFill>
          <bgColor theme="7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Produzione grano </a:t>
            </a:r>
            <a:br>
              <a:rPr lang="en-US"/>
            </a:br>
            <a:r>
              <a:rPr lang="en-US"/>
              <a:t>Consorzio Oro Vero</a:t>
            </a:r>
          </a:p>
        </c:rich>
      </c:tx>
      <c:layout>
        <c:manualLayout>
          <c:xMode val="edge"/>
          <c:yMode val="edge"/>
          <c:x val="0.29679530222751038"/>
          <c:y val="1.937984496124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'Consorzio Oro Vero'!$A$1</c:f>
              <c:strCache>
                <c:ptCount val="1"/>
                <c:pt idx="0">
                  <c:v>Consorzio Oro Vero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2.7851854451033369E-2"/>
                  <c:y val="2.325581395348837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'Consorzio Oro Vero'!$A$4:$A$7</c:f>
              <c:strCache>
                <c:ptCount val="4"/>
                <c:pt idx="0">
                  <c:v>Azienda Campo Dorato</c:v>
                </c:pt>
                <c:pt idx="1">
                  <c:v>Azienda Grano Puro </c:v>
                </c:pt>
                <c:pt idx="2">
                  <c:v>Azienda Navviva </c:v>
                </c:pt>
                <c:pt idx="3">
                  <c:v>Azienda Oro Puro</c:v>
                </c:pt>
              </c:strCache>
            </c:strRef>
          </c:cat>
          <c:val>
            <c:numRef>
              <c:f>'Consorzio Oro Vero'!$H$4:$H$7</c:f>
              <c:numCache>
                <c:formatCode>General</c:formatCode>
                <c:ptCount val="4"/>
                <c:pt idx="0">
                  <c:v>103000</c:v>
                </c:pt>
                <c:pt idx="1">
                  <c:v>49800</c:v>
                </c:pt>
                <c:pt idx="2">
                  <c:v>137000</c:v>
                </c:pt>
                <c:pt idx="3">
                  <c:v>45000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CONSORZIO ORO VERO RICAVO 2021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8042825896762907"/>
          <c:y val="0.17634259259259263"/>
          <c:w val="0.79734951881014871"/>
          <c:h val="0.670030985710119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'Consorzio Oro Vero'!$I$3</c:f>
              <c:strCache>
                <c:ptCount val="1"/>
                <c:pt idx="0">
                  <c:v>Ricavo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2.3217410323709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7777777777777267E-3"/>
                  <c:y val="-1.395815106445036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0185067526415994E-16"/>
                  <c:y val="-1.858778069407990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-9.328521434820647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'Consorzio Oro Vero'!$A$4:$A$7</c:f>
              <c:strCache>
                <c:ptCount val="4"/>
                <c:pt idx="0">
                  <c:v>Azienda Campo Dorato</c:v>
                </c:pt>
                <c:pt idx="1">
                  <c:v>Azienda Grano Puro </c:v>
                </c:pt>
                <c:pt idx="2">
                  <c:v>Azienda Navviva </c:v>
                </c:pt>
                <c:pt idx="3">
                  <c:v>Azienda Oro Puro</c:v>
                </c:pt>
              </c:strCache>
            </c:strRef>
          </c:cat>
          <c:val>
            <c:numRef>
              <c:f>'Consorzio Oro Vero'!$I$4:$I$7</c:f>
              <c:numCache>
                <c:formatCode>_-* #,##0\ "€"_-;\-* #,##0\ "€"_-;_-* "-"??\ "€"_-;_-@_-</c:formatCode>
                <c:ptCount val="4"/>
                <c:pt idx="0">
                  <c:v>20600</c:v>
                </c:pt>
                <c:pt idx="1">
                  <c:v>9960</c:v>
                </c:pt>
                <c:pt idx="2">
                  <c:v>27400</c:v>
                </c:pt>
                <c:pt idx="3">
                  <c:v>9000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6827560"/>
        <c:axId val="526820896"/>
      </c:barChart>
      <c:catAx>
        <c:axId val="52682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6820896"/>
        <c:crosses val="autoZero"/>
        <c:auto val="1"/>
        <c:lblAlgn val="ctr"/>
        <c:lblOffset val="100"/>
        <c:noMultiLvlLbl val="0"/>
      </c:catAx>
      <c:valAx>
        <c:axId val="52682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6827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12</xdr:row>
      <xdr:rowOff>6485</xdr:rowOff>
    </xdr:from>
    <xdr:to>
      <xdr:col>2</xdr:col>
      <xdr:colOff>790373</xdr:colOff>
      <xdr:row>29</xdr:row>
      <xdr:rowOff>10133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794424</xdr:colOff>
      <xdr:row>12</xdr:row>
      <xdr:rowOff>6486</xdr:rowOff>
    </xdr:from>
    <xdr:to>
      <xdr:col>8</xdr:col>
      <xdr:colOff>253323</xdr:colOff>
      <xdr:row>29</xdr:row>
      <xdr:rowOff>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50" zoomScaleNormal="150" workbookViewId="0">
      <selection activeCell="B3" sqref="B3:F3"/>
    </sheetView>
  </sheetViews>
  <sheetFormatPr defaultRowHeight="15" x14ac:dyDescent="0.25"/>
  <cols>
    <col min="1" max="1" width="18.7109375" bestFit="1" customWidth="1"/>
    <col min="3" max="3" width="14.140625" bestFit="1" customWidth="1"/>
  </cols>
  <sheetData>
    <row r="1" spans="1:6" ht="15.75" x14ac:dyDescent="0.25">
      <c r="A1" s="12" t="s">
        <v>0</v>
      </c>
    </row>
    <row r="2" spans="1:6" ht="15.75" thickBot="1" x14ac:dyDescent="0.3"/>
    <row r="3" spans="1:6" ht="15.75" thickBot="1" x14ac:dyDescent="0.3">
      <c r="A3" s="2" t="s">
        <v>1</v>
      </c>
      <c r="B3" s="4">
        <v>5</v>
      </c>
      <c r="C3" s="4">
        <v>6</v>
      </c>
      <c r="D3" s="4">
        <v>7</v>
      </c>
      <c r="E3" s="4">
        <v>4</v>
      </c>
      <c r="F3" s="5">
        <v>9</v>
      </c>
    </row>
    <row r="4" spans="1:6" ht="15.75" thickBot="1" x14ac:dyDescent="0.3"/>
    <row r="5" spans="1:6" x14ac:dyDescent="0.25">
      <c r="A5" s="9" t="s">
        <v>2</v>
      </c>
      <c r="B5" s="6">
        <f>AVERAGE(B3:F3)</f>
        <v>6.2</v>
      </c>
      <c r="C5" s="13" t="s">
        <v>5</v>
      </c>
    </row>
    <row r="6" spans="1:6" x14ac:dyDescent="0.25">
      <c r="A6" s="10" t="s">
        <v>3</v>
      </c>
      <c r="B6" s="7">
        <f>MAX(B3:F3)</f>
        <v>9</v>
      </c>
      <c r="C6" s="13" t="s">
        <v>6</v>
      </c>
    </row>
    <row r="7" spans="1:6" ht="15.75" thickBot="1" x14ac:dyDescent="0.3">
      <c r="A7" s="11" t="s">
        <v>3</v>
      </c>
      <c r="B7" s="8">
        <f>MIN(B3:F3)</f>
        <v>4</v>
      </c>
      <c r="C7" s="13" t="s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20" sqref="C20"/>
    </sheetView>
  </sheetViews>
  <sheetFormatPr defaultRowHeight="15" x14ac:dyDescent="0.25"/>
  <sheetData>
    <row r="1" spans="1:6" x14ac:dyDescent="0.25">
      <c r="A1" s="35" t="s">
        <v>8</v>
      </c>
      <c r="B1" s="18"/>
    </row>
    <row r="2" spans="1:6" ht="15.75" thickBot="1" x14ac:dyDescent="0.3"/>
    <row r="3" spans="1:6" ht="15.75" thickBot="1" x14ac:dyDescent="0.3">
      <c r="A3" s="36" t="s">
        <v>9</v>
      </c>
      <c r="B3" s="4">
        <v>5</v>
      </c>
      <c r="C3" s="4">
        <v>6</v>
      </c>
      <c r="D3" s="4">
        <v>7</v>
      </c>
      <c r="E3" s="4">
        <v>4</v>
      </c>
      <c r="F3" s="5">
        <v>9</v>
      </c>
    </row>
    <row r="4" spans="1:6" x14ac:dyDescent="0.25">
      <c r="A4" s="37" t="s">
        <v>10</v>
      </c>
      <c r="B4" s="3">
        <v>3</v>
      </c>
      <c r="C4" s="3">
        <v>4</v>
      </c>
      <c r="D4" s="3">
        <v>5</v>
      </c>
      <c r="E4" s="3">
        <v>6</v>
      </c>
      <c r="F4" s="7">
        <v>7</v>
      </c>
    </row>
    <row r="5" spans="1:6" ht="15.75" thickBot="1" x14ac:dyDescent="0.3">
      <c r="A5" s="38" t="s">
        <v>11</v>
      </c>
      <c r="B5" s="14">
        <v>8</v>
      </c>
      <c r="C5" s="14">
        <v>4</v>
      </c>
      <c r="D5" s="14">
        <v>9</v>
      </c>
      <c r="E5" s="14">
        <v>5</v>
      </c>
      <c r="F5" s="8">
        <v>6</v>
      </c>
    </row>
    <row r="6" spans="1:6" ht="15.75" thickBot="1" x14ac:dyDescent="0.3"/>
    <row r="7" spans="1:6" x14ac:dyDescent="0.25">
      <c r="A7" s="39" t="s">
        <v>12</v>
      </c>
      <c r="B7" s="40"/>
      <c r="C7" s="40"/>
      <c r="D7" s="6">
        <f>AVERAGE(B3:F5)</f>
        <v>5.8666666666666663</v>
      </c>
    </row>
    <row r="8" spans="1:6" x14ac:dyDescent="0.25">
      <c r="A8" s="16" t="s">
        <v>13</v>
      </c>
      <c r="B8" s="3"/>
      <c r="C8" s="3"/>
      <c r="D8" s="7">
        <f>MAX(B3:F5)</f>
        <v>9</v>
      </c>
    </row>
    <row r="9" spans="1:6" ht="15.75" thickBot="1" x14ac:dyDescent="0.3">
      <c r="A9" s="17" t="s">
        <v>4</v>
      </c>
      <c r="B9" s="14"/>
      <c r="C9" s="14"/>
      <c r="D9" s="8">
        <f>MIN(B3:F5)</f>
        <v>3</v>
      </c>
    </row>
    <row r="10" spans="1:6" x14ac:dyDescent="0.25">
      <c r="A10" s="20"/>
      <c r="B10" s="3"/>
      <c r="D10" s="15"/>
    </row>
    <row r="11" spans="1:6" x14ac:dyDescent="0.25">
      <c r="A11" s="3"/>
      <c r="C11" s="3"/>
    </row>
  </sheetData>
  <mergeCells count="2">
    <mergeCell ref="A1:B1"/>
    <mergeCell ref="A7:C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zoomScale="94" zoomScaleNormal="94" workbookViewId="0">
      <selection activeCell="N30" sqref="N30"/>
    </sheetView>
  </sheetViews>
  <sheetFormatPr defaultRowHeight="15" x14ac:dyDescent="0.25"/>
  <cols>
    <col min="1" max="1" width="50.85546875" customWidth="1"/>
    <col min="2" max="4" width="12.42578125" bestFit="1" customWidth="1"/>
    <col min="5" max="5" width="21.28515625" bestFit="1" customWidth="1"/>
    <col min="6" max="6" width="9.42578125" bestFit="1" customWidth="1"/>
    <col min="7" max="8" width="16.140625" bestFit="1" customWidth="1"/>
    <col min="9" max="9" width="12.7109375" bestFit="1" customWidth="1"/>
    <col min="10" max="10" width="12.85546875" bestFit="1" customWidth="1"/>
  </cols>
  <sheetData>
    <row r="1" spans="1:11" ht="39" x14ac:dyDescent="0.7">
      <c r="A1" s="19" t="s">
        <v>28</v>
      </c>
    </row>
    <row r="2" spans="1:11" ht="19.5" x14ac:dyDescent="0.3">
      <c r="A2" s="33" t="s">
        <v>29</v>
      </c>
      <c r="B2" s="34"/>
      <c r="C2" s="21"/>
      <c r="D2" s="21"/>
      <c r="E2" s="21"/>
      <c r="F2" s="21"/>
      <c r="G2" s="21"/>
      <c r="H2" s="21"/>
      <c r="I2">
        <v>2021</v>
      </c>
      <c r="J2">
        <v>2022</v>
      </c>
    </row>
    <row r="3" spans="1:11" ht="19.5" x14ac:dyDescent="0.3">
      <c r="A3" s="22" t="s">
        <v>14</v>
      </c>
      <c r="B3" s="29" t="s">
        <v>15</v>
      </c>
      <c r="C3" s="29" t="s">
        <v>16</v>
      </c>
      <c r="D3" s="29" t="s">
        <v>17</v>
      </c>
      <c r="E3" s="29" t="s">
        <v>18</v>
      </c>
      <c r="F3" s="29" t="s">
        <v>19</v>
      </c>
      <c r="G3" s="29" t="s">
        <v>20</v>
      </c>
      <c r="H3" s="29" t="s">
        <v>21</v>
      </c>
      <c r="I3" s="30" t="s">
        <v>32</v>
      </c>
      <c r="J3" s="30" t="s">
        <v>32</v>
      </c>
    </row>
    <row r="4" spans="1:11" ht="19.5" x14ac:dyDescent="0.3">
      <c r="A4" s="23" t="s">
        <v>30</v>
      </c>
      <c r="B4" s="31">
        <v>30000</v>
      </c>
      <c r="C4" s="23">
        <v>35000</v>
      </c>
      <c r="D4" s="23">
        <v>38000</v>
      </c>
      <c r="E4" s="50">
        <f>AVERAGE(B4:D4)</f>
        <v>34333.333333333336</v>
      </c>
      <c r="F4" s="23">
        <f>MAX(B4:D4)</f>
        <v>38000</v>
      </c>
      <c r="G4" s="23">
        <f>MIN(B4:D4)</f>
        <v>30000</v>
      </c>
      <c r="H4" s="23">
        <f>SUM(B4:D4)</f>
        <v>103000</v>
      </c>
      <c r="I4" s="45">
        <f>$H4*G$9</f>
        <v>20600</v>
      </c>
      <c r="J4" s="46">
        <f>$H4*H$9</f>
        <v>51500</v>
      </c>
      <c r="K4" s="3"/>
    </row>
    <row r="5" spans="1:11" ht="19.5" x14ac:dyDescent="0.3">
      <c r="A5" s="23" t="s">
        <v>31</v>
      </c>
      <c r="B5" s="31">
        <v>22000</v>
      </c>
      <c r="C5" s="23">
        <v>27000</v>
      </c>
      <c r="D5" s="23">
        <v>800</v>
      </c>
      <c r="E5" s="23">
        <f t="shared" ref="E5:E7" si="0">AVERAGE(B5:D5)</f>
        <v>16600</v>
      </c>
      <c r="F5" s="23">
        <f t="shared" ref="F5:F7" si="1">MAX(B5:D5)</f>
        <v>27000</v>
      </c>
      <c r="G5" s="23">
        <f t="shared" ref="G5:G7" si="2">MIN(B5:D5)</f>
        <v>800</v>
      </c>
      <c r="H5" s="23">
        <f t="shared" ref="H5:H7" si="3">SUM(B5:D5)</f>
        <v>49800</v>
      </c>
      <c r="I5" s="45">
        <f t="shared" ref="I5:I7" si="4">$H5*G$9</f>
        <v>9960</v>
      </c>
      <c r="J5" s="46">
        <f t="shared" ref="J5:J7" si="5">$H5*H$9</f>
        <v>24900</v>
      </c>
    </row>
    <row r="6" spans="1:11" ht="19.5" x14ac:dyDescent="0.3">
      <c r="A6" s="23" t="s">
        <v>22</v>
      </c>
      <c r="B6" s="31">
        <v>42000</v>
      </c>
      <c r="C6" s="23">
        <v>45000</v>
      </c>
      <c r="D6" s="23">
        <v>50000</v>
      </c>
      <c r="E6" s="50">
        <f t="shared" si="0"/>
        <v>45666.666666666664</v>
      </c>
      <c r="F6" s="23">
        <f t="shared" si="1"/>
        <v>50000</v>
      </c>
      <c r="G6" s="23">
        <f t="shared" si="2"/>
        <v>42000</v>
      </c>
      <c r="H6" s="23">
        <f t="shared" si="3"/>
        <v>137000</v>
      </c>
      <c r="I6" s="45">
        <f t="shared" si="4"/>
        <v>27400</v>
      </c>
      <c r="J6" s="46">
        <f t="shared" si="5"/>
        <v>68500</v>
      </c>
    </row>
    <row r="7" spans="1:11" ht="19.5" x14ac:dyDescent="0.3">
      <c r="A7" s="24" t="s">
        <v>23</v>
      </c>
      <c r="B7" s="26">
        <v>12000</v>
      </c>
      <c r="C7" s="26">
        <v>15000</v>
      </c>
      <c r="D7" s="24">
        <v>18000</v>
      </c>
      <c r="E7" s="32">
        <f t="shared" si="0"/>
        <v>15000</v>
      </c>
      <c r="F7" s="24">
        <f t="shared" si="1"/>
        <v>18000</v>
      </c>
      <c r="G7" s="24">
        <f t="shared" si="2"/>
        <v>12000</v>
      </c>
      <c r="H7" s="24">
        <f t="shared" si="3"/>
        <v>45000</v>
      </c>
      <c r="I7" s="47">
        <f t="shared" si="4"/>
        <v>9000</v>
      </c>
      <c r="J7" s="44">
        <f t="shared" si="5"/>
        <v>22500</v>
      </c>
    </row>
    <row r="8" spans="1:11" ht="19.5" x14ac:dyDescent="0.3">
      <c r="A8" s="23" t="s">
        <v>24</v>
      </c>
      <c r="B8" s="31">
        <f>AVERAGE(B4:B7)</f>
        <v>26500</v>
      </c>
      <c r="C8" s="23">
        <f t="shared" ref="C8:D8" si="6">AVERAGE(C4:C7)</f>
        <v>30500</v>
      </c>
      <c r="D8" s="23">
        <f t="shared" si="6"/>
        <v>26700</v>
      </c>
      <c r="E8" s="25"/>
      <c r="F8" s="25"/>
      <c r="G8" s="41">
        <v>2021</v>
      </c>
      <c r="H8" s="41">
        <v>2022</v>
      </c>
      <c r="I8" s="3"/>
    </row>
    <row r="9" spans="1:11" ht="19.5" x14ac:dyDescent="0.3">
      <c r="A9" s="23" t="s">
        <v>25</v>
      </c>
      <c r="B9" s="31">
        <f>MAX(B4:B7)</f>
        <v>42000</v>
      </c>
      <c r="C9" s="23">
        <f t="shared" ref="C9:D9" si="7">MAX(C4:C7)</f>
        <v>45000</v>
      </c>
      <c r="D9" s="23">
        <f t="shared" si="7"/>
        <v>50000</v>
      </c>
      <c r="E9" s="27" t="s">
        <v>33</v>
      </c>
      <c r="F9" s="27"/>
      <c r="G9" s="28">
        <v>0.2</v>
      </c>
      <c r="H9" s="28">
        <v>0.5</v>
      </c>
    </row>
    <row r="10" spans="1:11" ht="19.5" x14ac:dyDescent="0.3">
      <c r="A10" s="23" t="s">
        <v>26</v>
      </c>
      <c r="B10" s="31">
        <f>MIN(B4:B7)</f>
        <v>12000</v>
      </c>
      <c r="C10" s="23">
        <f t="shared" ref="C10:D10" si="8">MIN(C4:C7)</f>
        <v>15000</v>
      </c>
      <c r="D10" s="23">
        <f t="shared" si="8"/>
        <v>800</v>
      </c>
      <c r="E10" s="43" t="s">
        <v>37</v>
      </c>
      <c r="F10" s="25"/>
      <c r="G10" s="25"/>
      <c r="H10" s="25"/>
    </row>
    <row r="11" spans="1:11" ht="19.5" x14ac:dyDescent="0.3">
      <c r="A11" s="23" t="s">
        <v>27</v>
      </c>
      <c r="B11" s="31">
        <f>SUM(B4:B7)</f>
        <v>106000</v>
      </c>
      <c r="C11" s="23">
        <f t="shared" ref="C11:D11" si="9">SUM(C4:C7)</f>
        <v>122000</v>
      </c>
      <c r="D11" s="31">
        <f t="shared" si="9"/>
        <v>106800</v>
      </c>
      <c r="E11" s="43" t="s">
        <v>36</v>
      </c>
      <c r="F11" s="25"/>
      <c r="G11" s="25"/>
      <c r="H11" s="25"/>
    </row>
    <row r="12" spans="1:11" ht="19.5" x14ac:dyDescent="0.3">
      <c r="A12" s="42" t="s">
        <v>35</v>
      </c>
      <c r="B12" s="48">
        <f>B11*$G9</f>
        <v>21200</v>
      </c>
      <c r="C12" s="48">
        <f t="shared" ref="C12:D12" si="10">C11*$G9</f>
        <v>24400</v>
      </c>
      <c r="D12" s="49">
        <f t="shared" si="10"/>
        <v>21360</v>
      </c>
    </row>
    <row r="15" spans="1:11" x14ac:dyDescent="0.25">
      <c r="D15" s="3"/>
    </row>
    <row r="16" spans="1:11" x14ac:dyDescent="0.25">
      <c r="B16" s="3"/>
      <c r="J16" s="15"/>
    </row>
    <row r="18" spans="1:10" x14ac:dyDescent="0.25">
      <c r="H18" s="3"/>
    </row>
    <row r="19" spans="1:10" x14ac:dyDescent="0.25">
      <c r="A19" s="3"/>
    </row>
    <row r="20" spans="1:10" x14ac:dyDescent="0.25">
      <c r="J20" t="s">
        <v>34</v>
      </c>
    </row>
    <row r="23" spans="1:10" x14ac:dyDescent="0.25">
      <c r="F23" s="3"/>
    </row>
    <row r="26" spans="1:10" x14ac:dyDescent="0.25">
      <c r="D26" s="1"/>
      <c r="F26" s="3"/>
    </row>
    <row r="27" spans="1:10" x14ac:dyDescent="0.25">
      <c r="I27" s="3"/>
    </row>
    <row r="28" spans="1:10" x14ac:dyDescent="0.25">
      <c r="I28" s="3"/>
    </row>
  </sheetData>
  <mergeCells count="1">
    <mergeCell ref="A2:B2"/>
  </mergeCells>
  <conditionalFormatting sqref="I4:J7">
    <cfRule type="cellIs" dxfId="2" priority="2" operator="lessThan">
      <formula>10000</formula>
    </cfRule>
  </conditionalFormatting>
  <conditionalFormatting sqref="G31 I4:J7">
    <cfRule type="cellIs" dxfId="0" priority="1" operator="between">
      <formula>10000</formula>
      <formula>25000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Voti Topolino</vt:lpstr>
      <vt:lpstr>Voti Classi 1X</vt:lpstr>
      <vt:lpstr>Consorzio Oro Vero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a.francavilla.3537</dc:creator>
  <cp:lastModifiedBy>a.francavilla.3537</cp:lastModifiedBy>
  <dcterms:created xsi:type="dcterms:W3CDTF">2022-12-21T08:50:22Z</dcterms:created>
  <dcterms:modified xsi:type="dcterms:W3CDTF">2022-12-21T10:28:55Z</dcterms:modified>
</cp:coreProperties>
</file>