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francavilla.3537\Downloads\"/>
    </mc:Choice>
  </mc:AlternateContent>
  <bookViews>
    <workbookView xWindow="0" yWindow="0" windowWidth="28800" windowHeight="12435"/>
  </bookViews>
  <sheets>
    <sheet name="Foglio1" sheetId="1" r:id="rId1"/>
    <sheet name="Foglio2" sheetId="2" r:id="rId2"/>
    <sheet name="Foglio3" sheetId="3" r:id="rId3"/>
  </sheets>
  <calcPr calcId="152511"/>
</workbook>
</file>

<file path=xl/calcChain.xml><?xml version="1.0" encoding="utf-8"?>
<calcChain xmlns="http://schemas.openxmlformats.org/spreadsheetml/2006/main">
  <c r="F18" i="1" l="1"/>
  <c r="F17" i="1"/>
  <c r="F16" i="1"/>
  <c r="B18" i="1"/>
  <c r="B17" i="1"/>
  <c r="B16" i="1"/>
  <c r="I3" i="1"/>
  <c r="I4" i="1"/>
  <c r="I5" i="1"/>
  <c r="I6" i="1"/>
  <c r="I7" i="1"/>
  <c r="I8" i="1"/>
  <c r="I9" i="1"/>
  <c r="I10" i="1"/>
  <c r="I11" i="1"/>
  <c r="I12" i="1"/>
  <c r="I13" i="1"/>
  <c r="H13" i="1"/>
  <c r="H12" i="1"/>
  <c r="H11" i="1"/>
  <c r="H10" i="1"/>
  <c r="H9" i="1"/>
  <c r="H8" i="1"/>
  <c r="H7" i="1"/>
  <c r="H6" i="1"/>
  <c r="H5" i="1"/>
  <c r="H4" i="1"/>
  <c r="H3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<sst xmlns="http://schemas.openxmlformats.org/spreadsheetml/2006/main" count="27" uniqueCount="27">
  <si>
    <t>Matematica</t>
  </si>
  <si>
    <t>Informatica</t>
  </si>
  <si>
    <t>Italiano</t>
  </si>
  <si>
    <t>Inglese</t>
  </si>
  <si>
    <t>Debiti</t>
  </si>
  <si>
    <t>Esito</t>
  </si>
  <si>
    <t>Classe 3^F</t>
  </si>
  <si>
    <t>Condotta</t>
  </si>
  <si>
    <t>Media</t>
  </si>
  <si>
    <t>MEDIA</t>
  </si>
  <si>
    <t>Giovannetti Francesco</t>
  </si>
  <si>
    <t>Marchegiani Noemi</t>
  </si>
  <si>
    <t>Traini Vincenzo</t>
  </si>
  <si>
    <t>Notti Danilo</t>
  </si>
  <si>
    <t>Biagini Davide</t>
  </si>
  <si>
    <t>Garbuglia Oscar</t>
  </si>
  <si>
    <t>Tancredi Fabio</t>
  </si>
  <si>
    <t>Migliorini Lorenzo</t>
  </si>
  <si>
    <t>Ripa Francesco</t>
  </si>
  <si>
    <t>Castronaro Fabio</t>
  </si>
  <si>
    <t>Romulo Sabrina</t>
  </si>
  <si>
    <t>Studenti meritevoli</t>
  </si>
  <si>
    <t>Studenti ammessi</t>
  </si>
  <si>
    <t>Studenti non ammessi</t>
  </si>
  <si>
    <t>Studenti con 1 debito</t>
  </si>
  <si>
    <t>Studenti con 2 debiti</t>
  </si>
  <si>
    <t>Studenti con 3 debiti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</si>
</sst>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0"/>
      <name val="Verdana"/>
    </font>
    <font>
      <i/>
      <sz val="10"/>
      <color rgb="FF00B0F0"/>
      <name val="Verdana"/>
      <family val="2"/>
    </font>
    <font>
      <sz val="16"/>
      <name val="Arial"/>
      <family val="2"/>
    </font>
    <font>
      <i/>
      <sz val="14"/>
      <color rgb="FF00B0F0"/>
      <name val="Arial"/>
      <family val="2"/>
    </font>
    <font>
      <sz val="14"/>
      <name val="Arial"/>
      <family val="2"/>
    </font>
    <font>
      <b/>
      <sz val="14"/>
      <color indexed="12"/>
      <name val="Arial"/>
      <family val="2"/>
    </font>
    <font>
      <i/>
      <sz val="14"/>
      <name val="Arial"/>
      <family val="2"/>
    </font>
    <font>
      <b/>
      <sz val="14"/>
      <name val="Arial"/>
      <family val="2"/>
    </font>
    <font>
      <i/>
      <sz val="18"/>
      <color rgb="FF002060"/>
      <name val="Arial"/>
      <family val="2"/>
    </font>
    <font>
      <i/>
      <sz val="14"/>
      <color rgb="FF002060"/>
      <name val="Arial"/>
      <family val="2"/>
    </font>
    <font>
      <b/>
      <i/>
      <sz val="16"/>
      <name val="Verdana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mediumDashDotDot">
        <color auto="1"/>
      </bottom>
      <diagonal/>
    </border>
    <border>
      <left/>
      <right style="thin">
        <color auto="1"/>
      </right>
      <top/>
      <bottom style="mediumDashDotDot">
        <color auto="1"/>
      </bottom>
      <diagonal/>
    </border>
    <border>
      <left style="thin">
        <color auto="1"/>
      </left>
      <right style="thin">
        <color auto="1"/>
      </right>
      <top/>
      <bottom style="mediumDashDotDot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vertical="center"/>
    </xf>
    <xf numFmtId="0" fontId="2" fillId="0" borderId="0" xfId="0" applyFont="1"/>
    <xf numFmtId="1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</cellXfs>
  <cellStyles count="1">
    <cellStyle name="Normale" xfId="0" builtinId="0"/>
  </cellStyles>
  <dxfs count="8">
    <dxf>
      <font>
        <color rgb="FF00B050"/>
      </font>
      <fill>
        <patternFill patternType="none">
          <bgColor auto="1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zoomScale="80" zoomScaleNormal="80" workbookViewId="0">
      <selection activeCell="F19" sqref="F19"/>
    </sheetView>
  </sheetViews>
  <sheetFormatPr defaultRowHeight="12.75" x14ac:dyDescent="0.2"/>
  <cols>
    <col min="1" max="1" width="33.125" bestFit="1" customWidth="1"/>
    <col min="2" max="2" width="10.75" style="1" bestFit="1" customWidth="1"/>
    <col min="3" max="3" width="12.375" style="1" bestFit="1" customWidth="1"/>
    <col min="4" max="4" width="17" style="1" customWidth="1"/>
    <col min="5" max="5" width="16.5" style="1" bestFit="1" customWidth="1"/>
    <col min="6" max="6" width="16.125" style="1" bestFit="1" customWidth="1"/>
    <col min="7" max="7" width="13.375" style="1" bestFit="1" customWidth="1"/>
    <col min="8" max="8" width="9.25" style="1" bestFit="1" customWidth="1"/>
    <col min="9" max="10" width="19.25" style="1" bestFit="1" customWidth="1"/>
  </cols>
  <sheetData>
    <row r="1" spans="1:10" ht="45" customHeight="1" thickBot="1" x14ac:dyDescent="0.25">
      <c r="A1" s="32" t="s">
        <v>6</v>
      </c>
      <c r="B1" s="32"/>
      <c r="C1" s="32"/>
    </row>
    <row r="2" spans="1:10" s="3" customFormat="1" ht="39.950000000000003" customHeight="1" thickTop="1" thickBot="1" x14ac:dyDescent="0.35">
      <c r="B2" s="19" t="s">
        <v>2</v>
      </c>
      <c r="C2" s="20" t="s">
        <v>3</v>
      </c>
      <c r="D2" s="20" t="s">
        <v>0</v>
      </c>
      <c r="E2" s="20" t="s">
        <v>1</v>
      </c>
      <c r="F2" s="20" t="s">
        <v>7</v>
      </c>
      <c r="G2" s="20" t="s">
        <v>8</v>
      </c>
      <c r="H2" s="20" t="s">
        <v>4</v>
      </c>
      <c r="I2" s="21" t="s">
        <v>5</v>
      </c>
    </row>
    <row r="3" spans="1:10" s="6" customFormat="1" ht="30" customHeight="1" thickTop="1" x14ac:dyDescent="0.25">
      <c r="A3" s="24" t="s">
        <v>14</v>
      </c>
      <c r="B3" s="22">
        <v>6</v>
      </c>
      <c r="C3" s="13">
        <v>5</v>
      </c>
      <c r="D3" s="13">
        <v>4</v>
      </c>
      <c r="E3" s="13">
        <v>4</v>
      </c>
      <c r="F3" s="14">
        <v>8</v>
      </c>
      <c r="G3" s="15">
        <f>AVERAGE(B3:F3)</f>
        <v>5.4</v>
      </c>
      <c r="H3" s="18">
        <f>COUNTIF(B3:F3,"&lt;6")</f>
        <v>3</v>
      </c>
      <c r="I3" s="18" t="str">
        <f>IF(H3&gt;3,"Non Ammesso",IF(H3=0,"Ammesso","Sospeso"))</f>
        <v>Sospeso</v>
      </c>
    </row>
    <row r="4" spans="1:10" s="6" customFormat="1" ht="30" customHeight="1" x14ac:dyDescent="0.25">
      <c r="A4" s="25" t="s">
        <v>19</v>
      </c>
      <c r="B4" s="22">
        <v>6</v>
      </c>
      <c r="C4" s="13">
        <v>4</v>
      </c>
      <c r="D4" s="13">
        <v>7</v>
      </c>
      <c r="E4" s="13">
        <v>9</v>
      </c>
      <c r="F4" s="14">
        <v>7</v>
      </c>
      <c r="G4" s="15">
        <f t="shared" ref="G4:G13" si="0">AVERAGE(B4:F4)</f>
        <v>6.6</v>
      </c>
      <c r="H4" s="18">
        <f t="shared" ref="H4:H13" si="1">COUNTIF(B4:F4,"&lt;6")</f>
        <v>1</v>
      </c>
      <c r="I4" s="18" t="str">
        <f t="shared" ref="I4:I13" si="2">IF(H4&gt;=3,"Non Ammesso",IF(H4=0,"Ammesso","Sospeso"))</f>
        <v>Sospeso</v>
      </c>
    </row>
    <row r="5" spans="1:10" s="6" customFormat="1" ht="30" customHeight="1" thickBot="1" x14ac:dyDescent="0.3">
      <c r="A5" s="27" t="s">
        <v>15</v>
      </c>
      <c r="B5" s="28">
        <v>10</v>
      </c>
      <c r="C5" s="29">
        <v>7</v>
      </c>
      <c r="D5" s="29">
        <v>9</v>
      </c>
      <c r="E5" s="29">
        <v>6</v>
      </c>
      <c r="F5" s="30">
        <v>10</v>
      </c>
      <c r="G5" s="15">
        <f t="shared" si="0"/>
        <v>8.4</v>
      </c>
      <c r="H5" s="18">
        <f t="shared" si="1"/>
        <v>0</v>
      </c>
      <c r="I5" s="18" t="str">
        <f t="shared" si="2"/>
        <v>Ammesso</v>
      </c>
    </row>
    <row r="6" spans="1:10" s="6" customFormat="1" ht="30" customHeight="1" x14ac:dyDescent="0.25">
      <c r="A6" s="25" t="s">
        <v>10</v>
      </c>
      <c r="B6" s="22">
        <v>4</v>
      </c>
      <c r="C6" s="13">
        <v>5</v>
      </c>
      <c r="D6" s="13">
        <v>5</v>
      </c>
      <c r="E6" s="13">
        <v>3</v>
      </c>
      <c r="F6" s="14">
        <v>8</v>
      </c>
      <c r="G6" s="15">
        <f t="shared" si="0"/>
        <v>5</v>
      </c>
      <c r="H6" s="18">
        <f t="shared" si="1"/>
        <v>4</v>
      </c>
      <c r="I6" s="18" t="str">
        <f t="shared" si="2"/>
        <v>Non Ammesso</v>
      </c>
    </row>
    <row r="7" spans="1:10" s="6" customFormat="1" ht="30" customHeight="1" x14ac:dyDescent="0.25">
      <c r="A7" s="25" t="s">
        <v>11</v>
      </c>
      <c r="B7" s="22">
        <v>6</v>
      </c>
      <c r="C7" s="13">
        <v>6</v>
      </c>
      <c r="D7" s="13">
        <v>8</v>
      </c>
      <c r="E7" s="13">
        <v>9</v>
      </c>
      <c r="F7" s="14">
        <v>9</v>
      </c>
      <c r="G7" s="15">
        <f t="shared" si="0"/>
        <v>7.6</v>
      </c>
      <c r="H7" s="18">
        <f t="shared" si="1"/>
        <v>0</v>
      </c>
      <c r="I7" s="18" t="str">
        <f t="shared" si="2"/>
        <v>Ammesso</v>
      </c>
    </row>
    <row r="8" spans="1:10" s="6" customFormat="1" ht="30" customHeight="1" x14ac:dyDescent="0.25">
      <c r="A8" s="25" t="s">
        <v>17</v>
      </c>
      <c r="B8" s="22">
        <v>5</v>
      </c>
      <c r="C8" s="13">
        <v>5</v>
      </c>
      <c r="D8" s="13">
        <v>6</v>
      </c>
      <c r="E8" s="13">
        <v>6</v>
      </c>
      <c r="F8" s="14">
        <v>7</v>
      </c>
      <c r="G8" s="15">
        <f t="shared" si="0"/>
        <v>5.8</v>
      </c>
      <c r="H8" s="18">
        <f t="shared" si="1"/>
        <v>2</v>
      </c>
      <c r="I8" s="18" t="str">
        <f t="shared" si="2"/>
        <v>Sospeso</v>
      </c>
    </row>
    <row r="9" spans="1:10" s="6" customFormat="1" ht="30" customHeight="1" x14ac:dyDescent="0.25">
      <c r="A9" s="25" t="s">
        <v>13</v>
      </c>
      <c r="B9" s="22">
        <v>10</v>
      </c>
      <c r="C9" s="13">
        <v>9</v>
      </c>
      <c r="D9" s="13">
        <v>10</v>
      </c>
      <c r="E9" s="13">
        <v>7</v>
      </c>
      <c r="F9" s="14">
        <v>9</v>
      </c>
      <c r="G9" s="15">
        <f t="shared" si="0"/>
        <v>9</v>
      </c>
      <c r="H9" s="18">
        <f t="shared" si="1"/>
        <v>0</v>
      </c>
      <c r="I9" s="18" t="str">
        <f t="shared" si="2"/>
        <v>Ammesso</v>
      </c>
    </row>
    <row r="10" spans="1:10" s="6" customFormat="1" ht="30" customHeight="1" x14ac:dyDescent="0.25">
      <c r="A10" s="25" t="s">
        <v>18</v>
      </c>
      <c r="B10" s="22">
        <v>10</v>
      </c>
      <c r="C10" s="13">
        <v>6</v>
      </c>
      <c r="D10" s="13">
        <v>4</v>
      </c>
      <c r="E10" s="13">
        <v>10</v>
      </c>
      <c r="F10" s="14">
        <v>10</v>
      </c>
      <c r="G10" s="15">
        <f t="shared" si="0"/>
        <v>8</v>
      </c>
      <c r="H10" s="18">
        <f t="shared" si="1"/>
        <v>1</v>
      </c>
      <c r="I10" s="18" t="str">
        <f t="shared" si="2"/>
        <v>Sospeso</v>
      </c>
    </row>
    <row r="11" spans="1:10" s="6" customFormat="1" ht="30" customHeight="1" thickBot="1" x14ac:dyDescent="0.3">
      <c r="A11" s="31" t="s">
        <v>20</v>
      </c>
      <c r="B11" s="28">
        <v>8</v>
      </c>
      <c r="C11" s="29">
        <v>5</v>
      </c>
      <c r="D11" s="29">
        <v>8</v>
      </c>
      <c r="E11" s="29">
        <v>4</v>
      </c>
      <c r="F11" s="30">
        <v>10</v>
      </c>
      <c r="G11" s="15">
        <f t="shared" si="0"/>
        <v>7</v>
      </c>
      <c r="H11" s="18">
        <f t="shared" si="1"/>
        <v>2</v>
      </c>
      <c r="I11" s="18" t="str">
        <f t="shared" si="2"/>
        <v>Sospeso</v>
      </c>
    </row>
    <row r="12" spans="1:10" s="6" customFormat="1" ht="30" customHeight="1" x14ac:dyDescent="0.25">
      <c r="A12" s="25" t="s">
        <v>16</v>
      </c>
      <c r="B12" s="22">
        <v>8</v>
      </c>
      <c r="C12" s="13">
        <v>6</v>
      </c>
      <c r="D12" s="13">
        <v>6</v>
      </c>
      <c r="E12" s="13">
        <v>8</v>
      </c>
      <c r="F12" s="14">
        <v>9</v>
      </c>
      <c r="G12" s="15">
        <f t="shared" si="0"/>
        <v>7.4</v>
      </c>
      <c r="H12" s="18">
        <f t="shared" si="1"/>
        <v>0</v>
      </c>
      <c r="I12" s="18" t="str">
        <f t="shared" si="2"/>
        <v>Ammesso</v>
      </c>
    </row>
    <row r="13" spans="1:10" s="6" customFormat="1" ht="30" customHeight="1" thickBot="1" x14ac:dyDescent="0.3">
      <c r="A13" s="26" t="s">
        <v>12</v>
      </c>
      <c r="B13" s="23">
        <v>5</v>
      </c>
      <c r="C13" s="16">
        <v>8</v>
      </c>
      <c r="D13" s="16">
        <v>8</v>
      </c>
      <c r="E13" s="16">
        <v>8</v>
      </c>
      <c r="F13" s="17">
        <v>7</v>
      </c>
      <c r="G13" s="15">
        <f t="shared" si="0"/>
        <v>7.2</v>
      </c>
      <c r="H13" s="18">
        <f t="shared" si="1"/>
        <v>1</v>
      </c>
      <c r="I13" s="18" t="str">
        <f t="shared" si="2"/>
        <v>Sospeso</v>
      </c>
    </row>
    <row r="14" spans="1:10" s="6" customFormat="1" ht="30" customHeight="1" thickTop="1" x14ac:dyDescent="0.25">
      <c r="A14" s="11" t="s">
        <v>9</v>
      </c>
      <c r="B14" s="10"/>
      <c r="C14" s="10"/>
      <c r="D14" s="10"/>
      <c r="E14" s="10"/>
      <c r="F14" s="10"/>
      <c r="G14" s="10"/>
      <c r="H14" s="8"/>
      <c r="I14" s="8"/>
    </row>
    <row r="15" spans="1:10" s="6" customFormat="1" ht="18.75" customHeight="1" x14ac:dyDescent="0.25">
      <c r="A15" s="11"/>
      <c r="B15" s="10"/>
      <c r="C15" s="10"/>
      <c r="D15" s="10"/>
      <c r="E15" s="10"/>
      <c r="F15" s="10"/>
      <c r="G15" s="10"/>
      <c r="H15" s="10"/>
      <c r="I15" s="8"/>
      <c r="J15" s="8"/>
    </row>
    <row r="16" spans="1:10" s="6" customFormat="1" ht="30" customHeight="1" x14ac:dyDescent="0.25">
      <c r="A16" s="12" t="s">
        <v>21</v>
      </c>
      <c r="B16" s="7">
        <f>COUNTIF(G3:G13,"&gt;=8")</f>
        <v>3</v>
      </c>
      <c r="D16" s="12" t="s">
        <v>24</v>
      </c>
      <c r="E16" s="4"/>
      <c r="F16" s="7">
        <f>COUNTIF(H3:H13,"=1")</f>
        <v>3</v>
      </c>
      <c r="G16" s="4"/>
      <c r="H16" s="5"/>
      <c r="I16" s="8"/>
      <c r="J16" s="8"/>
    </row>
    <row r="17" spans="1:10" s="6" customFormat="1" ht="30" customHeight="1" x14ac:dyDescent="0.25">
      <c r="A17" s="12" t="s">
        <v>22</v>
      </c>
      <c r="B17" s="7">
        <f>COUNTIF(I3:I13,"Ammesso")</f>
        <v>4</v>
      </c>
      <c r="D17" s="12" t="s">
        <v>25</v>
      </c>
      <c r="E17" s="4"/>
      <c r="F17" s="7">
        <f>COUNTIF(H3:H13,"=2")</f>
        <v>2</v>
      </c>
      <c r="G17" s="4"/>
      <c r="H17" s="5"/>
      <c r="I17" s="8"/>
      <c r="J17" s="8"/>
    </row>
    <row r="18" spans="1:10" s="6" customFormat="1" ht="30" customHeight="1" x14ac:dyDescent="0.25">
      <c r="A18" s="12" t="s">
        <v>23</v>
      </c>
      <c r="B18" s="7">
        <f>COUNTIF(I3:I13,"Non Ammesso")</f>
        <v>1</v>
      </c>
      <c r="D18" s="12" t="s">
        <v>26</v>
      </c>
      <c r="E18" s="4"/>
      <c r="F18" s="7">
        <f>COUNTIF(H3:H13,"=3")</f>
        <v>1</v>
      </c>
      <c r="G18" s="4"/>
      <c r="H18" s="5"/>
      <c r="I18" s="8"/>
      <c r="J18" s="8"/>
    </row>
    <row r="19" spans="1:10" s="6" customFormat="1" ht="30" customHeight="1" x14ac:dyDescent="0.25">
      <c r="B19" s="7"/>
      <c r="C19" s="4"/>
      <c r="D19" s="4"/>
      <c r="E19" s="4"/>
      <c r="F19" s="4"/>
      <c r="G19" s="4"/>
      <c r="H19" s="5"/>
      <c r="I19" s="8"/>
      <c r="J19" s="8"/>
    </row>
    <row r="20" spans="1:10" s="6" customFormat="1" ht="30" customHeight="1" x14ac:dyDescent="0.25">
      <c r="B20" s="7"/>
      <c r="C20" s="4"/>
      <c r="D20" s="4"/>
      <c r="E20" s="4"/>
      <c r="F20" s="4"/>
      <c r="G20" s="4"/>
      <c r="H20" s="5"/>
      <c r="I20" s="8"/>
      <c r="J20" s="8"/>
    </row>
    <row r="22" spans="1:10" x14ac:dyDescent="0.2">
      <c r="A22" s="2"/>
      <c r="B22" s="9"/>
    </row>
    <row r="23" spans="1:10" x14ac:dyDescent="0.2">
      <c r="A23" s="2"/>
      <c r="B23" s="9"/>
    </row>
    <row r="24" spans="1:10" x14ac:dyDescent="0.2">
      <c r="A24" s="2"/>
      <c r="B24" s="9"/>
    </row>
    <row r="25" spans="1:10" x14ac:dyDescent="0.2">
      <c r="A25" s="2"/>
      <c r="B25" s="9"/>
    </row>
    <row r="26" spans="1:10" x14ac:dyDescent="0.2">
      <c r="A26" s="2"/>
      <c r="B26" s="9"/>
    </row>
    <row r="27" spans="1:10" x14ac:dyDescent="0.2">
      <c r="A27" s="2"/>
      <c r="B27" s="9"/>
    </row>
    <row r="28" spans="1:10" x14ac:dyDescent="0.2">
      <c r="A28" s="2"/>
      <c r="B28" s="9"/>
    </row>
    <row r="29" spans="1:10" x14ac:dyDescent="0.2">
      <c r="A29" s="2"/>
      <c r="B29" s="9"/>
    </row>
    <row r="30" spans="1:10" x14ac:dyDescent="0.2">
      <c r="A30" s="2"/>
      <c r="B30" s="9"/>
    </row>
    <row r="31" spans="1:10" x14ac:dyDescent="0.2">
      <c r="A31" s="2"/>
      <c r="B31" s="9"/>
    </row>
    <row r="32" spans="1:10" x14ac:dyDescent="0.2">
      <c r="A32" s="2"/>
      <c r="B32" s="9"/>
    </row>
  </sheetData>
  <sortState ref="A3:I13">
    <sortCondition ref="A3"/>
  </sortState>
  <mergeCells count="1">
    <mergeCell ref="A1:C1"/>
  </mergeCells>
  <phoneticPr fontId="0" type="noConversion"/>
  <conditionalFormatting sqref="I3:I13">
    <cfRule type="cellIs" dxfId="2" priority="2" stopIfTrue="1" operator="equal">
      <formula>"NON AMMESSO"</formula>
    </cfRule>
    <cfRule type="cellIs" dxfId="1" priority="3" stopIfTrue="1" operator="equal">
      <formula>"SOSPESO"</formula>
    </cfRule>
    <cfRule type="cellIs" dxfId="0" priority="4" stopIfTrue="1" operator="equal">
      <formula>"AMMESSO"</formula>
    </cfRule>
  </conditionalFormatting>
  <conditionalFormatting sqref="B3:G13">
    <cfRule type="cellIs" dxfId="7" priority="1" operator="lessThan">
      <formula>6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Moore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Maurone</dc:creator>
  <cp:lastModifiedBy>a.francavilla.3537</cp:lastModifiedBy>
  <dcterms:created xsi:type="dcterms:W3CDTF">2005-12-01T14:32:01Z</dcterms:created>
  <dcterms:modified xsi:type="dcterms:W3CDTF">2023-02-15T10:11:00Z</dcterms:modified>
</cp:coreProperties>
</file>