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O6/IM/"/>
    </mc:Choice>
  </mc:AlternateContent>
  <xr:revisionPtr revIDLastSave="0" documentId="13_ncr:1_{0EBD1DC7-10E8-F041-A0DD-D835FD46850F}" xr6:coauthVersionLast="47" xr6:coauthVersionMax="47" xr10:uidLastSave="{00000000-0000-0000-0000-000000000000}"/>
  <bookViews>
    <workbookView xWindow="80" yWindow="500" windowWidth="28720" windowHeight="15940" xr2:uid="{BE3B2C25-128F-C64E-BA69-1E61889D2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G38" i="1"/>
  <c r="H36" i="1"/>
  <c r="G35" i="1"/>
  <c r="M34" i="1"/>
  <c r="H33" i="1"/>
  <c r="G32" i="1"/>
  <c r="H30" i="1"/>
  <c r="F27" i="1"/>
  <c r="F26" i="1"/>
  <c r="G21" i="1"/>
  <c r="G20" i="1"/>
  <c r="H22" i="1" s="1"/>
</calcChain>
</file>

<file path=xl/sharedStrings.xml><?xml version="1.0" encoding="utf-8"?>
<sst xmlns="http://schemas.openxmlformats.org/spreadsheetml/2006/main" count="32" uniqueCount="28">
  <si>
    <t>mario guapo y ceballos</t>
  </si>
  <si>
    <t>optical contact</t>
  </si>
  <si>
    <t>Na</t>
  </si>
  <si>
    <t>FOTO1</t>
  </si>
  <si>
    <t>WHITE 1</t>
  </si>
  <si>
    <t>WHITE 2</t>
  </si>
  <si>
    <t>FOTO 3 (ERWIN)</t>
  </si>
  <si>
    <t>IF</t>
  </si>
  <si>
    <t>TAPAR M2</t>
  </si>
  <si>
    <t>FOTO2</t>
  </si>
  <si>
    <t>TAPAR M1</t>
  </si>
  <si>
    <t>FOTO3</t>
  </si>
  <si>
    <t>FOTO 2 (JAGAS)</t>
  </si>
  <si>
    <t>CHECK PATterN</t>
  </si>
  <si>
    <t>FOTO4</t>
  </si>
  <si>
    <t>CONTACT</t>
  </si>
  <si>
    <t>freqency ghz</t>
  </si>
  <si>
    <t>n - 1</t>
  </si>
  <si>
    <t>FOTO DE FRINGES TOMADA EN 13.34</t>
  </si>
  <si>
    <t>coherence length</t>
  </si>
  <si>
    <t>FWHM</t>
  </si>
  <si>
    <t>max</t>
  </si>
  <si>
    <t>direct</t>
  </si>
  <si>
    <t>(not at zpd)</t>
  </si>
  <si>
    <t>DF</t>
  </si>
  <si>
    <t>(unc)</t>
  </si>
  <si>
    <t>We are assuming that distro is gaussian even though its not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</si>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</sst>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EC20-B223-6B47-A13A-DE0E5E7D6228}">
  <dimension ref="B2:O38"/>
  <sheetViews>
    <sheetView tabSelected="1" topLeftCell="A7" workbookViewId="0">
      <selection activeCell="B19" sqref="B19"/>
    </sheetView>
  </sheetViews>
  <sheetFormatPr baseColWidth="10" defaultRowHeight="16" x14ac:dyDescent="0.2"/>
  <sheetData>
    <row r="2" spans="2:15" x14ac:dyDescent="0.2">
      <c r="B2" t="s">
        <v>0</v>
      </c>
    </row>
    <row r="4" spans="2:15" x14ac:dyDescent="0.2">
      <c r="B4" t="s">
        <v>1</v>
      </c>
    </row>
    <row r="5" spans="2:15" x14ac:dyDescent="0.2">
      <c r="B5" t="s">
        <v>2</v>
      </c>
      <c r="C5" t="s">
        <v>3</v>
      </c>
    </row>
    <row r="6" spans="2:15" x14ac:dyDescent="0.2">
      <c r="B6" t="s">
        <v>4</v>
      </c>
      <c r="C6" t="s">
        <v>12</v>
      </c>
    </row>
    <row r="7" spans="2:15" x14ac:dyDescent="0.2">
      <c r="B7" t="s">
        <v>5</v>
      </c>
      <c r="C7" t="s">
        <v>6</v>
      </c>
    </row>
    <row r="11" spans="2:15" x14ac:dyDescent="0.2">
      <c r="B11" t="s">
        <v>13</v>
      </c>
      <c r="F11" t="s">
        <v>15</v>
      </c>
    </row>
    <row r="12" spans="2:15" x14ac:dyDescent="0.2">
      <c r="B12" t="s">
        <v>7</v>
      </c>
      <c r="C12" t="s">
        <v>3</v>
      </c>
      <c r="D12" t="s">
        <v>14</v>
      </c>
      <c r="E12" s="1"/>
      <c r="F12">
        <v>12.29</v>
      </c>
      <c r="G12" t="s">
        <v>16</v>
      </c>
    </row>
    <row r="13" spans="2:15" x14ac:dyDescent="0.2">
      <c r="B13" t="s">
        <v>8</v>
      </c>
      <c r="C13" t="s">
        <v>9</v>
      </c>
      <c r="F13">
        <v>12.26</v>
      </c>
      <c r="G13">
        <v>417538.2</v>
      </c>
      <c r="H13">
        <v>445456.8</v>
      </c>
      <c r="I13">
        <v>469894.1</v>
      </c>
      <c r="J13">
        <v>498822.7</v>
      </c>
      <c r="K13">
        <v>525951.69999999995</v>
      </c>
      <c r="L13">
        <v>551089.1</v>
      </c>
      <c r="M13">
        <v>576524</v>
      </c>
      <c r="N13">
        <v>606867.30000000005</v>
      </c>
      <c r="O13">
        <v>628495.69999999995</v>
      </c>
    </row>
    <row r="14" spans="2:15" x14ac:dyDescent="0.2">
      <c r="B14" t="s">
        <v>10</v>
      </c>
      <c r="C14" t="s">
        <v>11</v>
      </c>
      <c r="F14">
        <v>12.25</v>
      </c>
      <c r="G14">
        <v>423435.7</v>
      </c>
      <c r="H14">
        <v>442824.9</v>
      </c>
      <c r="I14">
        <v>464075</v>
      </c>
      <c r="J14">
        <v>484317.3</v>
      </c>
      <c r="K14">
        <v>504701.1</v>
      </c>
      <c r="L14">
        <v>525030.6</v>
      </c>
      <c r="M14">
        <v>540077.19999999995</v>
      </c>
      <c r="N14">
        <v>565446.1</v>
      </c>
      <c r="O14">
        <v>585532.1</v>
      </c>
    </row>
    <row r="15" spans="2:15" x14ac:dyDescent="0.2">
      <c r="F15" t="s">
        <v>27</v>
      </c>
      <c r="G15">
        <v>1</v>
      </c>
      <c r="H15">
        <v>2</v>
      </c>
      <c r="I15">
        <v>3</v>
      </c>
      <c r="J15">
        <v>4</v>
      </c>
      <c r="K15">
        <v>5</v>
      </c>
      <c r="L15">
        <v>6</v>
      </c>
      <c r="M15">
        <v>7</v>
      </c>
      <c r="N15">
        <v>8</v>
      </c>
      <c r="O15">
        <v>9</v>
      </c>
    </row>
    <row r="19" spans="2:10" x14ac:dyDescent="0.2">
      <c r="B19">
        <f>11.3/3</f>
        <v>3.7666666666666671</v>
      </c>
    </row>
    <row r="20" spans="2:10" x14ac:dyDescent="0.2">
      <c r="B20">
        <f>14.9/4</f>
        <v>3.7250000000000001</v>
      </c>
      <c r="F20">
        <v>170</v>
      </c>
      <c r="G20">
        <f>(13.4-F12)*100</f>
        <v>111.00000000000011</v>
      </c>
    </row>
    <row r="21" spans="2:10" x14ac:dyDescent="0.2">
      <c r="G21">
        <f>(13.42-F12)*100</f>
        <v>113.00000000000009</v>
      </c>
    </row>
    <row r="22" spans="2:10" x14ac:dyDescent="0.2">
      <c r="G22" t="s">
        <v>17</v>
      </c>
      <c r="H22">
        <f>G20/F20</f>
        <v>0.65294117647058891</v>
      </c>
      <c r="J22" t="s">
        <v>18</v>
      </c>
    </row>
    <row r="25" spans="2:10" x14ac:dyDescent="0.2">
      <c r="F25" t="s">
        <v>19</v>
      </c>
    </row>
    <row r="26" spans="2:10" x14ac:dyDescent="0.2">
      <c r="E26">
        <v>12.34</v>
      </c>
      <c r="F26">
        <f>(E26-F12)*2</f>
        <v>0.10000000000000142</v>
      </c>
    </row>
    <row r="27" spans="2:10" x14ac:dyDescent="0.2">
      <c r="E27">
        <v>12.35</v>
      </c>
      <c r="F27">
        <f>(E27-F12)*2</f>
        <v>0.12000000000000099</v>
      </c>
    </row>
    <row r="29" spans="2:10" x14ac:dyDescent="0.2">
      <c r="F29" t="s">
        <v>22</v>
      </c>
    </row>
    <row r="30" spans="2:10" x14ac:dyDescent="0.2">
      <c r="E30">
        <v>1</v>
      </c>
      <c r="F30" t="s">
        <v>21</v>
      </c>
      <c r="G30">
        <v>1576.08</v>
      </c>
      <c r="H30">
        <f>G30/2</f>
        <v>788.04</v>
      </c>
      <c r="J30" t="s">
        <v>23</v>
      </c>
    </row>
    <row r="31" spans="2:10" x14ac:dyDescent="0.2">
      <c r="G31">
        <v>476617.6</v>
      </c>
      <c r="H31">
        <v>468425.7</v>
      </c>
    </row>
    <row r="32" spans="2:10" x14ac:dyDescent="0.2">
      <c r="F32" t="s">
        <v>20</v>
      </c>
      <c r="G32">
        <f>G31-H31</f>
        <v>8191.8999999999651</v>
      </c>
    </row>
    <row r="33" spans="5:14" x14ac:dyDescent="0.2">
      <c r="E33">
        <v>2</v>
      </c>
      <c r="F33" t="s">
        <v>21</v>
      </c>
      <c r="G33">
        <v>1384.4</v>
      </c>
      <c r="H33">
        <f>G33/2</f>
        <v>692.2</v>
      </c>
    </row>
    <row r="34" spans="5:14" x14ac:dyDescent="0.2">
      <c r="G34">
        <v>483536.2</v>
      </c>
      <c r="H34">
        <v>466966.4</v>
      </c>
      <c r="L34" t="s">
        <v>24</v>
      </c>
      <c r="M34">
        <f>H34-466240.2</f>
        <v>726.20000000001164</v>
      </c>
      <c r="N34" t="s">
        <v>25</v>
      </c>
    </row>
    <row r="35" spans="5:14" x14ac:dyDescent="0.2">
      <c r="F35" t="s">
        <v>20</v>
      </c>
      <c r="G35" s="2">
        <f>G34-H34</f>
        <v>16569.799999999988</v>
      </c>
      <c r="H35" t="s">
        <v>26</v>
      </c>
    </row>
    <row r="36" spans="5:14" x14ac:dyDescent="0.2">
      <c r="E36">
        <v>3</v>
      </c>
      <c r="F36" t="s">
        <v>21</v>
      </c>
      <c r="G36">
        <v>1229.05</v>
      </c>
      <c r="H36">
        <f>G36/2</f>
        <v>614.52499999999998</v>
      </c>
    </row>
    <row r="37" spans="5:14" x14ac:dyDescent="0.2">
      <c r="G37">
        <v>483317.4</v>
      </c>
      <c r="H37">
        <v>466966.4</v>
      </c>
    </row>
    <row r="38" spans="5:14" x14ac:dyDescent="0.2">
      <c r="G38">
        <f>G37-H37</f>
        <v>16351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2022-11-02T13:49:05Z</dcterms:created>
  <dcterms:modified xsi:type="dcterms:W3CDTF">2022-11-03T11:54:33Z</dcterms:modified>
</cp:coreProperties>
</file>