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francescayton/Documents/GitHub/2218Project/2218Project/"/>
    </mc:Choice>
  </mc:AlternateContent>
  <xr:revisionPtr revIDLastSave="0" documentId="13_ncr:1_{144D7960-FD38-6945-AE23-6ADA4602BEA2}" xr6:coauthVersionLast="46" xr6:coauthVersionMax="46" xr10:uidLastSave="{00000000-0000-0000-0000-000000000000}"/>
  <bookViews>
    <workbookView xWindow="36520" yWindow="4160" windowWidth="28800" windowHeight="15760" xr2:uid="{B3595DEE-2BBA-674C-A8F7-ADF5C97A48A7}"/>
  </bookViews>
  <sheets>
    <sheet name="2020 Bill" sheetId="2" r:id="rId1"/>
    <sheet name="Persistence" sheetId="5" r:id="rId2"/>
    <sheet name="2004 Ranks" sheetId="3" r:id="rId3"/>
    <sheet name="2003 Ranks" sheetId="4" r:id="rId4"/>
  </sheets>
  <definedNames>
    <definedName name="_xlnm._FilterDatabase" localSheetId="0" hidden="1">'2020 Bill'!$A$1:$AL$97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4" l="1"/>
  <c r="G18" i="4" l="1"/>
  <c r="E18" i="4"/>
  <c r="G17" i="4"/>
  <c r="E17" i="4"/>
  <c r="G16" i="4"/>
  <c r="E16" i="4"/>
  <c r="G15" i="4"/>
  <c r="E15" i="4"/>
  <c r="G14" i="4"/>
  <c r="E14" i="4"/>
  <c r="G13" i="4"/>
  <c r="E13" i="4"/>
  <c r="G12" i="4"/>
  <c r="E12" i="4"/>
  <c r="G11" i="4"/>
  <c r="E11" i="4"/>
  <c r="G10" i="4"/>
  <c r="E10" i="4"/>
  <c r="G9" i="4"/>
  <c r="E9" i="4"/>
  <c r="G8" i="4"/>
  <c r="E8" i="4"/>
  <c r="G7" i="4"/>
  <c r="E7" i="4"/>
  <c r="G6" i="4"/>
  <c r="E6" i="4"/>
  <c r="G5" i="4"/>
  <c r="E5" i="4"/>
  <c r="G4" i="4"/>
  <c r="E4" i="4"/>
  <c r="G3" i="4"/>
  <c r="E3" i="4"/>
  <c r="G2" i="4"/>
  <c r="E2" i="4"/>
  <c r="G3" i="3"/>
  <c r="G4" i="3"/>
  <c r="G5" i="3"/>
  <c r="G6" i="3"/>
  <c r="G7" i="3"/>
  <c r="G8" i="3"/>
  <c r="G9" i="3"/>
  <c r="G10" i="3"/>
  <c r="G11" i="3"/>
  <c r="G12" i="3"/>
  <c r="G13" i="3"/>
  <c r="G14" i="3"/>
  <c r="G15" i="3"/>
  <c r="G16" i="3"/>
  <c r="G17" i="3"/>
  <c r="G18" i="3"/>
  <c r="G19" i="3"/>
  <c r="G20" i="3"/>
  <c r="G21" i="3"/>
  <c r="G22" i="3"/>
  <c r="G23" i="3"/>
  <c r="G24" i="3"/>
  <c r="G25" i="3"/>
  <c r="G26" i="3"/>
  <c r="G27" i="3"/>
  <c r="G2" i="3"/>
  <c r="E4" i="3"/>
  <c r="E5" i="3"/>
  <c r="E6" i="3"/>
  <c r="E8" i="3"/>
  <c r="E9" i="3"/>
  <c r="E10" i="3"/>
  <c r="E11" i="3"/>
  <c r="E12" i="3"/>
  <c r="E13" i="3"/>
  <c r="E14" i="3"/>
  <c r="E15" i="3"/>
  <c r="E16" i="3"/>
  <c r="E17" i="3"/>
  <c r="E18" i="3"/>
  <c r="E19" i="3"/>
  <c r="E3" i="3"/>
  <c r="E2" i="3"/>
</calcChain>
</file>

<file path=xl/sharedStrings.xml><?xml version="1.0" encoding="utf-8"?>
<sst xmlns="http://schemas.openxmlformats.org/spreadsheetml/2006/main" count="673" uniqueCount="331">
  <si>
    <t>metals</t>
  </si>
  <si>
    <t>steel, transport</t>
  </si>
  <si>
    <t>gas, chemicals</t>
  </si>
  <si>
    <t>Energy</t>
  </si>
  <si>
    <t>steel, investments</t>
  </si>
  <si>
    <t>oil</t>
  </si>
  <si>
    <t>oil, gas</t>
  </si>
  <si>
    <t>steel, telecom, investments</t>
  </si>
  <si>
    <t>oil, banking, telecom</t>
  </si>
  <si>
    <t>coal, fertilizers</t>
  </si>
  <si>
    <t>Diversified</t>
  </si>
  <si>
    <t>investments</t>
  </si>
  <si>
    <t>Finance &amp; Investments</t>
  </si>
  <si>
    <t>metals, energy</t>
  </si>
  <si>
    <t>steel</t>
  </si>
  <si>
    <t>Manufacturing</t>
  </si>
  <si>
    <t>mining, metals, machinery</t>
  </si>
  <si>
    <t>steel, mining</t>
  </si>
  <si>
    <t>banking</t>
  </si>
  <si>
    <t>fertilizers</t>
  </si>
  <si>
    <t>fertilizer, real estate</t>
  </si>
  <si>
    <t>tobacco distribution, retail</t>
  </si>
  <si>
    <t>Fashion &amp; Retail</t>
  </si>
  <si>
    <t>Technology</t>
  </si>
  <si>
    <t>retail</t>
  </si>
  <si>
    <t>real estate, airport</t>
  </si>
  <si>
    <t>Logistics</t>
  </si>
  <si>
    <t>online games</t>
  </si>
  <si>
    <t>construction, pipes, banking</t>
  </si>
  <si>
    <t>Construction &amp; Engineering</t>
  </si>
  <si>
    <t>real estate</t>
  </si>
  <si>
    <t>mining, steel</t>
  </si>
  <si>
    <t>aluminum, utilities</t>
  </si>
  <si>
    <t>pharmaceuticals</t>
  </si>
  <si>
    <t>Healthcare</t>
  </si>
  <si>
    <t>metals, banking, fertilizers</t>
  </si>
  <si>
    <t>oil, real estate</t>
  </si>
  <si>
    <t>airport</t>
  </si>
  <si>
    <t>Service</t>
  </si>
  <si>
    <t>gold, coal mining</t>
  </si>
  <si>
    <t>precious metals, real estate</t>
  </si>
  <si>
    <t>banking, insurance, media</t>
  </si>
  <si>
    <t>steel pipes</t>
  </si>
  <si>
    <t>metals, mining</t>
  </si>
  <si>
    <t>agriculture, land</t>
  </si>
  <si>
    <t>Food &amp; Beverage</t>
  </si>
  <si>
    <t>agribusiness</t>
  </si>
  <si>
    <t>alcohol</t>
  </si>
  <si>
    <t>venture capital</t>
  </si>
  <si>
    <t>retail, wholesale</t>
  </si>
  <si>
    <t>telecom, investments</t>
  </si>
  <si>
    <t>Telecom</t>
  </si>
  <si>
    <t>investments, real estate</t>
  </si>
  <si>
    <t>software</t>
  </si>
  <si>
    <t>transport, engineering, real estate</t>
  </si>
  <si>
    <t>oil services</t>
  </si>
  <si>
    <t>construction, pipes, chemicals</t>
  </si>
  <si>
    <t>pulp and paper, diversified</t>
  </si>
  <si>
    <t>search engine</t>
  </si>
  <si>
    <t>diversified</t>
  </si>
  <si>
    <t>refinery, chemicals</t>
  </si>
  <si>
    <t>ecommerce</t>
  </si>
  <si>
    <t>metallurgy</t>
  </si>
  <si>
    <t>building materials</t>
  </si>
  <si>
    <t>titanium</t>
  </si>
  <si>
    <t>liquor stores, supermarkets</t>
  </si>
  <si>
    <t>pharmacy</t>
  </si>
  <si>
    <t>Name</t>
  </si>
  <si>
    <t>Industry</t>
  </si>
  <si>
    <t>Vladimir Potanin</t>
  </si>
  <si>
    <t>Vladimir Lisin</t>
  </si>
  <si>
    <t>Leonid Mikhelson</t>
  </si>
  <si>
    <t>Alexey Mordashov</t>
  </si>
  <si>
    <t>Vagit Alekperov</t>
  </si>
  <si>
    <t>Gennady Timchenko</t>
  </si>
  <si>
    <t>Alisher Usmanov</t>
  </si>
  <si>
    <t>Mikhail Fridman</t>
  </si>
  <si>
    <t>Andrey Melnichenko</t>
  </si>
  <si>
    <t>Roman Abramovich</t>
  </si>
  <si>
    <t>Mikhail Prokhorov</t>
  </si>
  <si>
    <t>Viktor Vekselberg</t>
  </si>
  <si>
    <t>Suleyman Kerimov</t>
  </si>
  <si>
    <t>German Khan</t>
  </si>
  <si>
    <t>Viktor Rashnikov</t>
  </si>
  <si>
    <t>Iskander Makhmudov</t>
  </si>
  <si>
    <t>Dmitry Rybolovlev</t>
  </si>
  <si>
    <t>Alexei Kuzmichev</t>
  </si>
  <si>
    <t>Leonid Fedun</t>
  </si>
  <si>
    <t>Andrei Skoch</t>
  </si>
  <si>
    <t>Alexander Abramov</t>
  </si>
  <si>
    <t>Andrei Kozitsyn</t>
  </si>
  <si>
    <t>Pyotr Aven</t>
  </si>
  <si>
    <t>Sergei Popov</t>
  </si>
  <si>
    <t>Andrey Guryev</t>
  </si>
  <si>
    <t>Viatcheslav Kantor</t>
  </si>
  <si>
    <t>Igor Kesaev</t>
  </si>
  <si>
    <t>Pavel Durov</t>
  </si>
  <si>
    <t>Sergey Galitsky</t>
  </si>
  <si>
    <t>Aleksandr Skorobogatko</t>
  </si>
  <si>
    <t>Dmitry Bukhman</t>
  </si>
  <si>
    <t>Arkady Rotenberg</t>
  </si>
  <si>
    <t>Zarakh Iliev</t>
  </si>
  <si>
    <t>God Nisanov</t>
  </si>
  <si>
    <t>Samvel Karapetyan</t>
  </si>
  <si>
    <t>Aleksandr Frolov</t>
  </si>
  <si>
    <t>Oleg Deripaska</t>
  </si>
  <si>
    <t>Viktor Kharitonin</t>
  </si>
  <si>
    <t>Alexander Mamut</t>
  </si>
  <si>
    <t>Alexander Nesis</t>
  </si>
  <si>
    <t>Mikhail Gutseriyev</t>
  </si>
  <si>
    <t>Dmitry Kamenshchik</t>
  </si>
  <si>
    <t>Igor Makarov</t>
  </si>
  <si>
    <t>Alexander Svetakov</t>
  </si>
  <si>
    <t>Gavril Yushvaev</t>
  </si>
  <si>
    <t>Yuri Kovalchuk</t>
  </si>
  <si>
    <t>Dmitry Pumpyansky</t>
  </si>
  <si>
    <t>Aras Agalarov</t>
  </si>
  <si>
    <t>Vadim Moshkovich</t>
  </si>
  <si>
    <t>Sergei Gordeev</t>
  </si>
  <si>
    <t>Alexander Klyachin</t>
  </si>
  <si>
    <t>Ivan Savvidis</t>
  </si>
  <si>
    <t>Yuri Shefler</t>
  </si>
  <si>
    <t>Oleg Tinkov</t>
  </si>
  <si>
    <t>Leonid Boguslavsky</t>
  </si>
  <si>
    <t>Sergei Katsiev</t>
  </si>
  <si>
    <t>Vladimir Yevtushenkov</t>
  </si>
  <si>
    <t>Farkhad Akhmedov</t>
  </si>
  <si>
    <t>Vasily Anisimov</t>
  </si>
  <si>
    <t>Nikolai Buinov</t>
  </si>
  <si>
    <t>Pyotr Kondrashev</t>
  </si>
  <si>
    <t>Anatoly Lomakin</t>
  </si>
  <si>
    <t>Vladimir Bogdanov</t>
  </si>
  <si>
    <t>Eugene Kaspersky</t>
  </si>
  <si>
    <t>Alexander Dzhaparidze</t>
  </si>
  <si>
    <t>Gleb Fetisov</t>
  </si>
  <si>
    <t>Andrei Kosogov</t>
  </si>
  <si>
    <t>Andrei Rappoport</t>
  </si>
  <si>
    <t>Boris Rotenberg</t>
  </si>
  <si>
    <t>Anatoly Sedykh</t>
  </si>
  <si>
    <t>Zakhar Smushkin</t>
  </si>
  <si>
    <t>Arkady Volozh</t>
  </si>
  <si>
    <t>Boris Zingarevich</t>
  </si>
  <si>
    <t>Oleg Boyko</t>
  </si>
  <si>
    <t>Vladimir Leschikov</t>
  </si>
  <si>
    <t>Megdet Rahimkulov</t>
  </si>
  <si>
    <t>Airat Shaimiev</t>
  </si>
  <si>
    <t>Radik Shaimiev</t>
  </si>
  <si>
    <t>Leonid Simanovsky</t>
  </si>
  <si>
    <t>Nikolay Storonsky</t>
  </si>
  <si>
    <t>fintech</t>
  </si>
  <si>
    <t>Tatyana Bakalchuk</t>
  </si>
  <si>
    <t>Eduard Chukhlebov</t>
  </si>
  <si>
    <t>Igor Rybakov</t>
  </si>
  <si>
    <t>Mikhail Shelkov</t>
  </si>
  <si>
    <t>Albert Shigaboutdinov</t>
  </si>
  <si>
    <t>Sergei Studennikov</t>
  </si>
  <si>
    <t>Rustem Sulteev</t>
  </si>
  <si>
    <t>Vadim Yakunin</t>
  </si>
  <si>
    <t xml:space="preserve"> Russia</t>
  </si>
  <si>
    <t>WorldRank</t>
  </si>
  <si>
    <t>Country</t>
  </si>
  <si>
    <t>Wealth</t>
  </si>
  <si>
    <t>Origin</t>
  </si>
  <si>
    <t>Metals &amp; mining</t>
  </si>
  <si>
    <t>energy</t>
  </si>
  <si>
    <t>Messaging app</t>
  </si>
  <si>
    <t>Media &amp; entertainment</t>
  </si>
  <si>
    <t>Real estate</t>
  </si>
  <si>
    <t>Alexey Repik</t>
  </si>
  <si>
    <t>Significant Interest</t>
  </si>
  <si>
    <t>Wealth Via Privatization</t>
  </si>
  <si>
    <t xml:space="preserve">Loans for Shares? </t>
  </si>
  <si>
    <t>Lukoil</t>
  </si>
  <si>
    <t>Norilsky Nickel</t>
  </si>
  <si>
    <t>Sibneft</t>
  </si>
  <si>
    <t>Surgutneft</t>
  </si>
  <si>
    <t>TNK</t>
  </si>
  <si>
    <t>MGTS</t>
  </si>
  <si>
    <t>Severstal</t>
  </si>
  <si>
    <t>Various (Rusal)</t>
  </si>
  <si>
    <t>Various metal enterprises</t>
  </si>
  <si>
    <t>Second wave</t>
  </si>
  <si>
    <t>Notes (Treisman)</t>
  </si>
  <si>
    <t>Began as a metals trader. Used profits to buy steel plants after privatization. :"EvrazHolding is a product of Russia's growth since the 1998 financial crisis and Mr Abramov is representative of the second wave of Russian magnates who went into business after the best assets had been taken. Unlike the first wave of politically connected "oligarchs", such as Mikhail Khodorkovsky and Vladimir Potanin, Mr Abramov had neither political leverage nor financial resources to help him benefit from Russia's chaotic privatisation of the 1990s" ("The science of forging a steel empire," Arkady Ostrovsky, Financial Times, August 26, 2003).</t>
  </si>
  <si>
    <t>MDM, consolidator of stakes</t>
  </si>
  <si>
    <t>Construction</t>
  </si>
  <si>
    <t>Trans World Group (metal interests)</t>
  </si>
  <si>
    <t>First Year</t>
  </si>
  <si>
    <t>Second Wave</t>
  </si>
  <si>
    <t xml:space="preserve">MDM </t>
  </si>
  <si>
    <t>Kuibishevtruboprovodstroy</t>
  </si>
  <si>
    <t>Magnitogorsk</t>
  </si>
  <si>
    <t xml:space="preserve">Fertilizer </t>
  </si>
  <si>
    <t>UMMC</t>
  </si>
  <si>
    <t>Alfa</t>
  </si>
  <si>
    <t>made 750 mill from sale of TNK-BP to Rosneft</t>
  </si>
  <si>
    <t>Novorossisk Port</t>
  </si>
  <si>
    <t>Silvinit fertilizer factory</t>
  </si>
  <si>
    <t>Igor Altushkin</t>
  </si>
  <si>
    <t>Andrei Bokarev</t>
  </si>
  <si>
    <t>Baltiisky Zavod</t>
  </si>
  <si>
    <t>Benefited from deals with Gazprom, but not exactly large privatization deals</t>
  </si>
  <si>
    <t>Privatization in Tatarstan</t>
  </si>
  <si>
    <t>EuroChem and SUEK</t>
  </si>
  <si>
    <t xml:space="preserve"> MDM</t>
  </si>
  <si>
    <t xml:space="preserve">Konstantin Strukov </t>
  </si>
  <si>
    <t>Uzhuralzoloto</t>
  </si>
  <si>
    <t>Political Activity</t>
  </si>
  <si>
    <t>Political Role</t>
  </si>
  <si>
    <t>From 2003</t>
  </si>
  <si>
    <t>2003 Wealth</t>
  </si>
  <si>
    <t>Mikhail Khodorkovsky</t>
  </si>
  <si>
    <t>Alexei Mordashov</t>
  </si>
  <si>
    <t>Leonid Nevzlin</t>
  </si>
  <si>
    <t>Eugene Shvidler*</t>
  </si>
  <si>
    <t>Mikhail Brudno</t>
  </si>
  <si>
    <t>Vladimir Dubov</t>
  </si>
  <si>
    <t>Platon Lebedev</t>
  </si>
  <si>
    <t>Vasily Shakhnovsky</t>
  </si>
  <si>
    <t>Nikolai Tsvetkov</t>
  </si>
  <si>
    <t>Vyacheslav Sheremet</t>
  </si>
  <si>
    <t>Rem Vyakhirev</t>
  </si>
  <si>
    <t>Andrei Melnichenko</t>
  </si>
  <si>
    <t>2003 Rank</t>
  </si>
  <si>
    <t>2004 Rank</t>
  </si>
  <si>
    <t>2003 Worth</t>
  </si>
  <si>
    <t>2004 Worth</t>
  </si>
  <si>
    <t>Itera</t>
  </si>
  <si>
    <t>Rossiya Bank</t>
  </si>
  <si>
    <t>My Notes</t>
  </si>
  <si>
    <t>Houses in ozero dacha</t>
  </si>
  <si>
    <t xml:space="preserve">Former UR Duma </t>
  </si>
  <si>
    <t>Tinkoff Bank</t>
  </si>
  <si>
    <t>Yandex</t>
  </si>
  <si>
    <t>Elena Baturina</t>
  </si>
  <si>
    <t>Luzhkov wife (mayor of moscow)</t>
  </si>
  <si>
    <t xml:space="preserve">Roman Trotsenko </t>
  </si>
  <si>
    <t>SMP Bank</t>
  </si>
  <si>
    <t>Wildberries</t>
  </si>
  <si>
    <t>Ural Mining and Metallurgy Company</t>
  </si>
  <si>
    <t>Sergei Kolesnikov</t>
  </si>
  <si>
    <t>Anti Putin whistleblower, lives outside russia now</t>
  </si>
  <si>
    <t>Shelkov's former boss Sergey Chemezov, CEO of Rostec, is a member of Putin's inner circle, befriending Russia's president in Germany in the 1980s.</t>
  </si>
  <si>
    <t>Russia Rank</t>
  </si>
  <si>
    <t>2003 in 2020 USD</t>
  </si>
  <si>
    <t>2004 in 2020 USD</t>
  </si>
  <si>
    <t>PM under Yeltsin</t>
  </si>
  <si>
    <t>Putin List</t>
  </si>
  <si>
    <t>Bought Sibur from Putin's son in law</t>
  </si>
  <si>
    <t>Red Director</t>
  </si>
  <si>
    <t>State Captor (State to Money)</t>
  </si>
  <si>
    <t>Business Captor (Business to State)</t>
  </si>
  <si>
    <t>Russia Rank 2020</t>
  </si>
  <si>
    <t>WorldRank2020</t>
  </si>
  <si>
    <t>2004 List</t>
  </si>
  <si>
    <t>Steel</t>
  </si>
  <si>
    <t>Oil</t>
  </si>
  <si>
    <t>Metals</t>
  </si>
  <si>
    <t>Banking</t>
  </si>
  <si>
    <t>Investments</t>
  </si>
  <si>
    <t>Coal</t>
  </si>
  <si>
    <t>Misc</t>
  </si>
  <si>
    <t>Menatep</t>
  </si>
  <si>
    <t>Menatep, Yukos</t>
  </si>
  <si>
    <t>Yukos</t>
  </si>
  <si>
    <t>Khodorkovsky Circle</t>
  </si>
  <si>
    <t>Yukos, Menatep</t>
  </si>
  <si>
    <t>US citizen now</t>
  </si>
  <si>
    <t>Putin Cnxn</t>
  </si>
  <si>
    <t>Alfa/close to Putin</t>
  </si>
  <si>
    <t xml:space="preserve">Confidant </t>
  </si>
  <si>
    <t>recommending to Yeltsin putin, goverrnor Chukotka</t>
  </si>
  <si>
    <t>Always Private</t>
  </si>
  <si>
    <t xml:space="preserve">Right Case party </t>
  </si>
  <si>
    <t>Opposition candidate/pro Medvedev, leaves 2015</t>
  </si>
  <si>
    <t>Raid of offices 2016</t>
  </si>
  <si>
    <t>2020Wealth</t>
  </si>
  <si>
    <t>Tried to run for state duma in 2004 on UR ticket, removed post Khodorkovsky arrest</t>
  </si>
  <si>
    <t>PoliticallyActive</t>
  </si>
  <si>
    <t>Moscow City Council deputy, manager in Yeltsin reelection campaign</t>
  </si>
  <si>
    <t>YeltsinCnxn</t>
  </si>
  <si>
    <t>Confidant in 04 election</t>
  </si>
  <si>
    <t>became  head of Dept of Science and Technology in Moscow city govt</t>
  </si>
  <si>
    <t>had to pay his fealty following crimea p392-393 belton</t>
  </si>
  <si>
    <t>YeltsinCxn</t>
  </si>
  <si>
    <t>PutinCxn</t>
  </si>
  <si>
    <t>Khodorkovsky</t>
  </si>
  <si>
    <t>recommending to Yeltsin putin, goverrnor Chukotka, general confidant</t>
  </si>
  <si>
    <t>Alfa/close to putin</t>
  </si>
  <si>
    <t>Media Interests</t>
  </si>
  <si>
    <t>PoliticalActivity</t>
  </si>
  <si>
    <t>PoliticalRole</t>
  </si>
  <si>
    <t>SecondWave</t>
  </si>
  <si>
    <t xml:space="preserve">Loans4Shares </t>
  </si>
  <si>
    <t>Opposition candidate/pro Medvedev, leaves 2015 (right case party)</t>
  </si>
  <si>
    <t xml:space="preserve">2000-era confidant, elected to duma previously </t>
  </si>
  <si>
    <t xml:space="preserve">Duma member </t>
  </si>
  <si>
    <t>RealEstate</t>
  </si>
  <si>
    <t>Retail</t>
  </si>
  <si>
    <t>Minister under yeltsin</t>
  </si>
  <si>
    <t xml:space="preserve">Federal Council of the Federal Assembly of the Russian Federational for Murmansk Region </t>
  </si>
  <si>
    <t>Internactional action</t>
  </si>
  <si>
    <t>Alexander Ponomarenko</t>
  </si>
  <si>
    <t>Putin judo partner</t>
  </si>
  <si>
    <t>State Duma - LDPR and then UR</t>
  </si>
  <si>
    <t>Yeltsin advisor in 1996 campaign</t>
  </si>
  <si>
    <t>State duma 1990s role</t>
  </si>
  <si>
    <t>Ombudsman on the Presidential Commissioner for hte Protection of Entrepreneurs Rights</t>
  </si>
  <si>
    <t>Deputy of Chelyabinsk, previous State Duma candidate</t>
  </si>
  <si>
    <t>Putins personal banker</t>
  </si>
  <si>
    <t>Dacha corp</t>
  </si>
  <si>
    <t>Trump/Putin interlocuter</t>
  </si>
  <si>
    <t>Member of Federation Council (upper chamber)</t>
  </si>
  <si>
    <t>Business Captor (state to biz)</t>
  </si>
  <si>
    <t>State Captor (biz to state)</t>
  </si>
  <si>
    <t>became head of Dept of Science and Technology in Moscow city govt</t>
  </si>
  <si>
    <t>still had to give over bashneft</t>
  </si>
  <si>
    <t xml:space="preserve">Federal Council representative </t>
  </si>
  <si>
    <t>rotenberg friend</t>
  </si>
  <si>
    <t>Perm UR Deputy</t>
  </si>
  <si>
    <t>Luzkhkov wife</t>
  </si>
  <si>
    <t>2004 Putin advisor election</t>
  </si>
  <si>
    <t>Deputy of the Legislative Assembly of the Krasnoyarsk Territory, and then became a member of the Federation Council from the Voronezh Region, Upper UR</t>
  </si>
  <si>
    <t>son of first tatarstan president</t>
  </si>
  <si>
    <t>UR Deputy</t>
  </si>
  <si>
    <t>Whistleblower, lost favor with Putins circle</t>
  </si>
  <si>
    <t>Former boss close to putin</t>
  </si>
  <si>
    <t>Connected to Shaimievs</t>
  </si>
  <si>
    <t>Nezavisimaya</t>
  </si>
  <si>
    <t>Agriculture</t>
  </si>
  <si>
    <t>Miscellaneous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</si>
</sst>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8"/>
      <color theme="1"/>
      <name val="Calibri"/>
      <family val="2"/>
      <scheme val="minor"/>
    </font>
    <font>
      <sz val="8"/>
      <color rgb="FF000000"/>
      <name val="Calibri"/>
      <family val="2"/>
      <scheme val="minor"/>
    </font>
    <font>
      <sz val="13"/>
      <color rgb="FF000000"/>
      <name val="Arial"/>
      <family val="2"/>
    </font>
    <font>
      <sz val="12"/>
      <color rgb="FF3F3F42"/>
      <name val="Calibri"/>
      <family val="2"/>
      <scheme val="minor"/>
    </font>
    <font>
      <b/>
      <sz val="13"/>
      <color rgb="FF000000"/>
      <name val="Arial"/>
      <family val="2"/>
    </font>
    <font>
      <b/>
      <sz val="13"/>
      <color rgb="FFFF0000"/>
      <name val="Arial"/>
      <family val="2"/>
    </font>
    <font>
      <b/>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2EB7-29D4-3844-B95A-0F6EC212CEE3}">
  <dimension ref="A1:AL97"/>
  <sheetViews>
    <sheetView tabSelected="1" workbookViewId="0">
      <pane xSplit="1" topLeftCell="B1" activePane="topRight" state="frozen"/>
      <selection pane="topRight" activeCell="E10" sqref="E10"/>
    </sheetView>
  </sheetViews>
  <sheetFormatPr baseColWidth="10" defaultRowHeight="16" x14ac:dyDescent="0.2"/>
  <cols>
    <col min="1" max="1" width="19" customWidth="1"/>
    <col min="4" max="24" width="10.83203125" customWidth="1"/>
  </cols>
  <sheetData>
    <row r="1" spans="1:38" s="2" customFormat="1" x14ac:dyDescent="0.2">
      <c r="A1" s="2" t="s">
        <v>67</v>
      </c>
      <c r="B1" s="2" t="s">
        <v>243</v>
      </c>
      <c r="C1" s="2" t="s">
        <v>159</v>
      </c>
      <c r="D1" s="2" t="s">
        <v>160</v>
      </c>
      <c r="E1" s="2" t="s">
        <v>161</v>
      </c>
      <c r="F1" s="2" t="s">
        <v>162</v>
      </c>
      <c r="G1" s="2" t="s">
        <v>68</v>
      </c>
      <c r="H1" s="2" t="s">
        <v>187</v>
      </c>
      <c r="I1" s="2" t="s">
        <v>169</v>
      </c>
      <c r="J1" s="2" t="s">
        <v>170</v>
      </c>
      <c r="K1" s="2" t="s">
        <v>293</v>
      </c>
      <c r="L1" s="2" t="s">
        <v>292</v>
      </c>
      <c r="M1" s="2" t="s">
        <v>3</v>
      </c>
      <c r="N1" s="2" t="s">
        <v>257</v>
      </c>
      <c r="O1" s="2" t="s">
        <v>258</v>
      </c>
      <c r="P1" s="2" t="s">
        <v>259</v>
      </c>
      <c r="Q1" s="2" t="s">
        <v>51</v>
      </c>
      <c r="R1" s="2" t="s">
        <v>298</v>
      </c>
      <c r="S1" s="2" t="s">
        <v>23</v>
      </c>
      <c r="T1" s="2" t="s">
        <v>26</v>
      </c>
      <c r="U1" s="2" t="s">
        <v>297</v>
      </c>
      <c r="V1" s="2" t="s">
        <v>329</v>
      </c>
      <c r="W1" s="2" t="s">
        <v>330</v>
      </c>
      <c r="X1" s="2" t="s">
        <v>286</v>
      </c>
      <c r="Y1" s="2" t="s">
        <v>290</v>
      </c>
      <c r="Z1" s="2" t="s">
        <v>291</v>
      </c>
      <c r="AA1" s="2" t="s">
        <v>284</v>
      </c>
      <c r="AB1" s="2" t="s">
        <v>285</v>
      </c>
      <c r="AC1" s="2" t="s">
        <v>249</v>
      </c>
      <c r="AD1" s="2" t="s">
        <v>272</v>
      </c>
      <c r="AE1" s="2" t="s">
        <v>314</v>
      </c>
      <c r="AF1" s="2" t="s">
        <v>313</v>
      </c>
      <c r="AG1" s="2" t="s">
        <v>289</v>
      </c>
      <c r="AH1" s="2" t="s">
        <v>328</v>
      </c>
      <c r="AI1" s="2" t="s">
        <v>209</v>
      </c>
      <c r="AJ1" s="2" t="s">
        <v>210</v>
      </c>
      <c r="AK1" s="2" t="s">
        <v>182</v>
      </c>
      <c r="AL1" s="2" t="s">
        <v>229</v>
      </c>
    </row>
    <row r="2" spans="1:38" x14ac:dyDescent="0.2">
      <c r="A2" s="2" t="s">
        <v>69</v>
      </c>
      <c r="B2">
        <v>1</v>
      </c>
      <c r="C2">
        <v>41</v>
      </c>
      <c r="D2" t="s">
        <v>158</v>
      </c>
      <c r="E2">
        <v>19.7</v>
      </c>
      <c r="F2" t="s">
        <v>0</v>
      </c>
      <c r="G2" t="s">
        <v>163</v>
      </c>
      <c r="H2" s="2">
        <v>1998</v>
      </c>
      <c r="I2" s="1" t="s">
        <v>173</v>
      </c>
      <c r="J2">
        <v>1</v>
      </c>
      <c r="K2">
        <v>1</v>
      </c>
      <c r="L2">
        <v>0</v>
      </c>
      <c r="Y2">
        <v>1</v>
      </c>
      <c r="Z2" t="s">
        <v>246</v>
      </c>
      <c r="AA2">
        <v>1</v>
      </c>
      <c r="AB2">
        <v>1</v>
      </c>
      <c r="AE2">
        <v>1</v>
      </c>
      <c r="AH2">
        <v>3.7</v>
      </c>
      <c r="AI2">
        <v>1</v>
      </c>
      <c r="AJ2">
        <v>2.556</v>
      </c>
    </row>
    <row r="3" spans="1:38" x14ac:dyDescent="0.2">
      <c r="A3" s="2" t="s">
        <v>73</v>
      </c>
      <c r="B3">
        <v>5</v>
      </c>
      <c r="C3">
        <v>69</v>
      </c>
      <c r="D3" t="s">
        <v>158</v>
      </c>
      <c r="E3">
        <v>15.2</v>
      </c>
      <c r="F3" t="s">
        <v>5</v>
      </c>
      <c r="G3" t="s">
        <v>3</v>
      </c>
      <c r="H3">
        <v>1997</v>
      </c>
      <c r="I3" t="s">
        <v>172</v>
      </c>
      <c r="J3">
        <v>1</v>
      </c>
      <c r="K3">
        <v>1</v>
      </c>
      <c r="L3">
        <v>0</v>
      </c>
      <c r="M3">
        <v>1</v>
      </c>
      <c r="Y3">
        <v>1</v>
      </c>
      <c r="AB3">
        <v>1</v>
      </c>
      <c r="AC3">
        <v>1</v>
      </c>
      <c r="AD3">
        <v>1</v>
      </c>
      <c r="AH3">
        <v>4.26</v>
      </c>
      <c r="AI3">
        <v>1</v>
      </c>
      <c r="AJ3">
        <v>1.8460000000000001</v>
      </c>
    </row>
    <row r="4" spans="1:38" x14ac:dyDescent="0.2">
      <c r="A4" t="s">
        <v>78</v>
      </c>
      <c r="B4">
        <v>10</v>
      </c>
      <c r="C4">
        <v>113</v>
      </c>
      <c r="D4" t="s">
        <v>158</v>
      </c>
      <c r="E4">
        <v>11.3</v>
      </c>
      <c r="F4" t="s">
        <v>4</v>
      </c>
      <c r="G4" t="s">
        <v>10</v>
      </c>
      <c r="H4">
        <v>2001</v>
      </c>
      <c r="I4" t="s">
        <v>174</v>
      </c>
      <c r="J4">
        <v>1</v>
      </c>
      <c r="K4">
        <v>1</v>
      </c>
      <c r="L4">
        <v>0</v>
      </c>
      <c r="N4">
        <v>1</v>
      </c>
      <c r="Q4">
        <v>1</v>
      </c>
      <c r="X4">
        <v>0</v>
      </c>
      <c r="Y4">
        <v>1</v>
      </c>
      <c r="Z4" t="s">
        <v>287</v>
      </c>
      <c r="AB4">
        <v>1</v>
      </c>
      <c r="AE4">
        <v>1</v>
      </c>
      <c r="AH4">
        <v>4.1900000000000004</v>
      </c>
      <c r="AI4">
        <v>1</v>
      </c>
      <c r="AJ4">
        <v>8.0939999999999994</v>
      </c>
    </row>
    <row r="5" spans="1:38" x14ac:dyDescent="0.2">
      <c r="A5" t="s">
        <v>79</v>
      </c>
      <c r="B5">
        <v>11</v>
      </c>
      <c r="C5">
        <v>115</v>
      </c>
      <c r="D5" t="s">
        <v>158</v>
      </c>
      <c r="E5">
        <v>11.2</v>
      </c>
      <c r="F5" t="s">
        <v>11</v>
      </c>
      <c r="G5" t="s">
        <v>12</v>
      </c>
      <c r="H5">
        <v>2003</v>
      </c>
      <c r="I5" t="s">
        <v>173</v>
      </c>
      <c r="J5">
        <v>1</v>
      </c>
      <c r="K5">
        <v>1</v>
      </c>
      <c r="L5">
        <v>0</v>
      </c>
      <c r="P5">
        <v>1</v>
      </c>
      <c r="Y5">
        <v>1</v>
      </c>
      <c r="Z5" t="s">
        <v>294</v>
      </c>
      <c r="AB5">
        <v>1</v>
      </c>
      <c r="AH5">
        <v>0</v>
      </c>
      <c r="AJ5">
        <v>4.8</v>
      </c>
    </row>
    <row r="6" spans="1:38" x14ac:dyDescent="0.2">
      <c r="A6" t="s">
        <v>302</v>
      </c>
      <c r="B6">
        <v>28</v>
      </c>
      <c r="C6">
        <v>590</v>
      </c>
      <c r="D6" t="s">
        <v>158</v>
      </c>
      <c r="E6">
        <v>3.3</v>
      </c>
      <c r="F6" t="s">
        <v>25</v>
      </c>
      <c r="G6" t="s">
        <v>26</v>
      </c>
      <c r="H6">
        <v>2008</v>
      </c>
      <c r="I6" t="s">
        <v>196</v>
      </c>
      <c r="J6">
        <v>1</v>
      </c>
      <c r="K6">
        <v>1</v>
      </c>
      <c r="L6">
        <v>0</v>
      </c>
      <c r="T6">
        <v>1</v>
      </c>
      <c r="U6">
        <v>1</v>
      </c>
      <c r="AB6">
        <v>1</v>
      </c>
      <c r="AD6">
        <v>1</v>
      </c>
      <c r="AH6">
        <v>0</v>
      </c>
    </row>
    <row r="7" spans="1:38" x14ac:dyDescent="0.2">
      <c r="A7" t="s">
        <v>98</v>
      </c>
      <c r="B7">
        <v>28</v>
      </c>
      <c r="C7">
        <v>590</v>
      </c>
      <c r="D7" t="s">
        <v>158</v>
      </c>
      <c r="E7">
        <v>3.3</v>
      </c>
      <c r="F7" t="s">
        <v>25</v>
      </c>
      <c r="G7" t="s">
        <v>26</v>
      </c>
      <c r="H7">
        <v>2008</v>
      </c>
      <c r="I7" t="s">
        <v>196</v>
      </c>
      <c r="J7">
        <v>1</v>
      </c>
      <c r="K7">
        <v>1</v>
      </c>
      <c r="L7">
        <v>0</v>
      </c>
      <c r="T7">
        <v>1</v>
      </c>
      <c r="U7">
        <v>1</v>
      </c>
      <c r="Y7">
        <v>1</v>
      </c>
      <c r="Z7" t="s">
        <v>304</v>
      </c>
      <c r="AB7">
        <v>1</v>
      </c>
      <c r="AF7">
        <v>1</v>
      </c>
      <c r="AH7">
        <v>0</v>
      </c>
    </row>
    <row r="8" spans="1:38" x14ac:dyDescent="0.2">
      <c r="A8" t="s">
        <v>131</v>
      </c>
      <c r="B8">
        <v>43</v>
      </c>
      <c r="C8">
        <v>1613</v>
      </c>
      <c r="D8" t="s">
        <v>158</v>
      </c>
      <c r="E8">
        <v>1.3</v>
      </c>
      <c r="F8" t="s">
        <v>5</v>
      </c>
      <c r="G8" t="s">
        <v>3</v>
      </c>
      <c r="H8">
        <v>2001</v>
      </c>
      <c r="I8" t="s">
        <v>175</v>
      </c>
      <c r="J8">
        <v>1</v>
      </c>
      <c r="K8">
        <v>1</v>
      </c>
      <c r="L8">
        <v>0</v>
      </c>
      <c r="M8">
        <v>1</v>
      </c>
      <c r="Y8">
        <v>1</v>
      </c>
      <c r="Z8" t="s">
        <v>321</v>
      </c>
      <c r="AB8">
        <v>1</v>
      </c>
      <c r="AC8">
        <v>1</v>
      </c>
      <c r="AD8">
        <v>1</v>
      </c>
      <c r="AH8">
        <v>0</v>
      </c>
      <c r="AI8">
        <v>1</v>
      </c>
    </row>
    <row r="9" spans="1:38" x14ac:dyDescent="0.2">
      <c r="A9" t="s">
        <v>138</v>
      </c>
      <c r="B9">
        <v>44</v>
      </c>
      <c r="C9">
        <v>1730</v>
      </c>
      <c r="D9" t="s">
        <v>158</v>
      </c>
      <c r="E9">
        <v>1.2</v>
      </c>
      <c r="F9" t="s">
        <v>42</v>
      </c>
      <c r="G9" t="s">
        <v>163</v>
      </c>
      <c r="H9">
        <v>2005</v>
      </c>
      <c r="J9">
        <v>1</v>
      </c>
      <c r="K9">
        <v>0</v>
      </c>
      <c r="L9">
        <v>0</v>
      </c>
      <c r="N9">
        <v>1</v>
      </c>
      <c r="AD9">
        <v>1</v>
      </c>
      <c r="AH9">
        <v>0</v>
      </c>
    </row>
    <row r="10" spans="1:38" x14ac:dyDescent="0.2">
      <c r="A10" t="s">
        <v>240</v>
      </c>
      <c r="B10">
        <v>46</v>
      </c>
      <c r="C10">
        <v>1990</v>
      </c>
      <c r="D10" t="s">
        <v>158</v>
      </c>
      <c r="E10">
        <v>1</v>
      </c>
      <c r="F10" t="s">
        <v>63</v>
      </c>
      <c r="G10" t="s">
        <v>163</v>
      </c>
      <c r="H10">
        <v>2018</v>
      </c>
      <c r="J10">
        <v>1</v>
      </c>
      <c r="K10">
        <v>0</v>
      </c>
      <c r="L10">
        <v>0</v>
      </c>
      <c r="N10">
        <v>1</v>
      </c>
      <c r="Y10">
        <v>1</v>
      </c>
      <c r="Z10" t="s">
        <v>325</v>
      </c>
      <c r="AB10">
        <v>1</v>
      </c>
      <c r="AD10">
        <v>1</v>
      </c>
      <c r="AH10">
        <v>0</v>
      </c>
    </row>
    <row r="11" spans="1:38" x14ac:dyDescent="0.2">
      <c r="A11" t="s">
        <v>152</v>
      </c>
      <c r="B11">
        <v>46</v>
      </c>
      <c r="C11">
        <v>1990</v>
      </c>
      <c r="D11" t="s">
        <v>158</v>
      </c>
      <c r="E11">
        <v>1</v>
      </c>
      <c r="F11" t="s">
        <v>63</v>
      </c>
      <c r="G11" t="s">
        <v>15</v>
      </c>
      <c r="H11">
        <v>2018</v>
      </c>
      <c r="J11">
        <v>1</v>
      </c>
      <c r="K11">
        <v>0</v>
      </c>
      <c r="L11">
        <v>0</v>
      </c>
      <c r="N11">
        <v>1</v>
      </c>
      <c r="AD11">
        <v>1</v>
      </c>
      <c r="AH11">
        <v>0</v>
      </c>
      <c r="AL11" t="s">
        <v>241</v>
      </c>
    </row>
    <row r="12" spans="1:38" x14ac:dyDescent="0.2">
      <c r="A12" t="s">
        <v>70</v>
      </c>
      <c r="B12">
        <v>2</v>
      </c>
      <c r="C12">
        <v>45</v>
      </c>
      <c r="D12" t="s">
        <v>158</v>
      </c>
      <c r="E12">
        <v>18.100000000000001</v>
      </c>
      <c r="F12" t="s">
        <v>1</v>
      </c>
      <c r="G12" t="s">
        <v>163</v>
      </c>
      <c r="H12">
        <v>2004</v>
      </c>
      <c r="I12" t="s">
        <v>180</v>
      </c>
      <c r="J12">
        <v>1</v>
      </c>
      <c r="K12">
        <v>0</v>
      </c>
      <c r="L12">
        <v>0</v>
      </c>
      <c r="N12">
        <v>1</v>
      </c>
      <c r="AB12">
        <v>1</v>
      </c>
      <c r="AD12">
        <v>1</v>
      </c>
      <c r="AH12">
        <v>0</v>
      </c>
    </row>
    <row r="13" spans="1:38" x14ac:dyDescent="0.2">
      <c r="A13" t="s">
        <v>71</v>
      </c>
      <c r="B13">
        <v>3</v>
      </c>
      <c r="C13">
        <v>48</v>
      </c>
      <c r="D13" t="s">
        <v>158</v>
      </c>
      <c r="E13">
        <v>17.100000000000001</v>
      </c>
      <c r="F13" t="s">
        <v>2</v>
      </c>
      <c r="G13" t="s">
        <v>164</v>
      </c>
      <c r="H13">
        <v>2006</v>
      </c>
      <c r="I13" s="3" t="s">
        <v>190</v>
      </c>
      <c r="J13">
        <v>1</v>
      </c>
      <c r="K13">
        <v>0</v>
      </c>
      <c r="L13">
        <v>0</v>
      </c>
      <c r="M13">
        <v>1</v>
      </c>
      <c r="Y13">
        <v>1</v>
      </c>
      <c r="AB13">
        <v>1</v>
      </c>
      <c r="AC13">
        <v>1</v>
      </c>
      <c r="AD13">
        <v>1</v>
      </c>
      <c r="AH13">
        <v>3.63</v>
      </c>
      <c r="AL13" t="s">
        <v>248</v>
      </c>
    </row>
    <row r="14" spans="1:38" x14ac:dyDescent="0.2">
      <c r="A14" t="s">
        <v>72</v>
      </c>
      <c r="B14">
        <v>4</v>
      </c>
      <c r="C14">
        <v>54</v>
      </c>
      <c r="D14" t="s">
        <v>158</v>
      </c>
      <c r="E14">
        <v>16.8</v>
      </c>
      <c r="F14" t="s">
        <v>4</v>
      </c>
      <c r="G14" t="s">
        <v>163</v>
      </c>
      <c r="H14">
        <v>2003</v>
      </c>
      <c r="I14" t="s">
        <v>178</v>
      </c>
      <c r="J14">
        <v>1</v>
      </c>
      <c r="K14">
        <v>0</v>
      </c>
      <c r="L14">
        <v>0</v>
      </c>
      <c r="N14">
        <v>1</v>
      </c>
      <c r="P14">
        <v>1</v>
      </c>
      <c r="Y14">
        <v>1</v>
      </c>
      <c r="AB14">
        <v>1</v>
      </c>
      <c r="AD14">
        <v>1</v>
      </c>
      <c r="AH14">
        <v>3.69</v>
      </c>
      <c r="AJ14">
        <v>1.704</v>
      </c>
    </row>
    <row r="15" spans="1:38" x14ac:dyDescent="0.2">
      <c r="A15" t="s">
        <v>76</v>
      </c>
      <c r="B15">
        <v>8</v>
      </c>
      <c r="C15">
        <v>86</v>
      </c>
      <c r="D15" t="s">
        <v>158</v>
      </c>
      <c r="E15">
        <v>13</v>
      </c>
      <c r="F15" t="s">
        <v>8</v>
      </c>
      <c r="G15" t="s">
        <v>3</v>
      </c>
      <c r="H15">
        <v>2001</v>
      </c>
      <c r="I15" t="s">
        <v>176</v>
      </c>
      <c r="J15">
        <v>1</v>
      </c>
      <c r="K15">
        <v>0</v>
      </c>
      <c r="L15">
        <v>0</v>
      </c>
      <c r="M15">
        <v>1</v>
      </c>
      <c r="O15">
        <v>1</v>
      </c>
      <c r="Z15" t="s">
        <v>288</v>
      </c>
      <c r="AB15">
        <v>1</v>
      </c>
      <c r="AD15">
        <v>1</v>
      </c>
      <c r="AH15">
        <v>0</v>
      </c>
      <c r="AI15">
        <v>1</v>
      </c>
      <c r="AJ15">
        <v>6.1059999999999999</v>
      </c>
    </row>
    <row r="16" spans="1:38" x14ac:dyDescent="0.2">
      <c r="A16" t="s">
        <v>80</v>
      </c>
      <c r="B16">
        <v>12</v>
      </c>
      <c r="C16">
        <v>127</v>
      </c>
      <c r="D16" t="s">
        <v>158</v>
      </c>
      <c r="E16">
        <v>10.5</v>
      </c>
      <c r="F16" t="s">
        <v>13</v>
      </c>
      <c r="G16" t="s">
        <v>3</v>
      </c>
      <c r="H16">
        <v>2003</v>
      </c>
      <c r="I16" t="s">
        <v>176</v>
      </c>
      <c r="J16">
        <v>1</v>
      </c>
      <c r="K16">
        <v>0</v>
      </c>
      <c r="L16">
        <v>0</v>
      </c>
      <c r="M16">
        <v>1</v>
      </c>
      <c r="N16">
        <v>1</v>
      </c>
      <c r="Y16">
        <v>1</v>
      </c>
      <c r="AB16">
        <v>1</v>
      </c>
      <c r="AD16">
        <v>1</v>
      </c>
      <c r="AH16">
        <v>3.75</v>
      </c>
      <c r="AI16">
        <v>1</v>
      </c>
      <c r="AJ16">
        <v>3.3</v>
      </c>
    </row>
    <row r="17" spans="1:37" x14ac:dyDescent="0.2">
      <c r="A17" t="s">
        <v>82</v>
      </c>
      <c r="B17">
        <v>14</v>
      </c>
      <c r="C17">
        <v>160</v>
      </c>
      <c r="D17" t="s">
        <v>158</v>
      </c>
      <c r="E17">
        <v>8.5</v>
      </c>
      <c r="F17" t="s">
        <v>8</v>
      </c>
      <c r="G17" t="s">
        <v>3</v>
      </c>
      <c r="H17">
        <v>2004</v>
      </c>
      <c r="I17" t="s">
        <v>176</v>
      </c>
      <c r="J17">
        <v>1</v>
      </c>
      <c r="K17">
        <v>0</v>
      </c>
      <c r="L17">
        <v>0</v>
      </c>
      <c r="M17">
        <v>1</v>
      </c>
      <c r="O17">
        <v>1</v>
      </c>
      <c r="Q17">
        <v>1</v>
      </c>
      <c r="AD17">
        <v>1</v>
      </c>
      <c r="AH17">
        <v>0</v>
      </c>
    </row>
    <row r="18" spans="1:37" x14ac:dyDescent="0.2">
      <c r="A18" t="s">
        <v>83</v>
      </c>
      <c r="B18">
        <v>15</v>
      </c>
      <c r="C18">
        <v>200</v>
      </c>
      <c r="D18" t="s">
        <v>158</v>
      </c>
      <c r="E18">
        <v>7.3</v>
      </c>
      <c r="F18" t="s">
        <v>14</v>
      </c>
      <c r="G18" t="s">
        <v>15</v>
      </c>
      <c r="H18">
        <v>2006</v>
      </c>
      <c r="I18" s="1" t="s">
        <v>191</v>
      </c>
      <c r="J18">
        <v>1</v>
      </c>
      <c r="K18">
        <v>0</v>
      </c>
      <c r="L18">
        <v>0</v>
      </c>
      <c r="N18">
        <v>1</v>
      </c>
      <c r="W18">
        <v>1</v>
      </c>
      <c r="Y18">
        <v>1</v>
      </c>
      <c r="Z18" t="s">
        <v>295</v>
      </c>
      <c r="AB18">
        <v>1</v>
      </c>
      <c r="AC18">
        <v>1</v>
      </c>
      <c r="AE18">
        <v>1</v>
      </c>
      <c r="AH18">
        <v>0</v>
      </c>
    </row>
    <row r="19" spans="1:37" x14ac:dyDescent="0.2">
      <c r="A19" t="s">
        <v>84</v>
      </c>
      <c r="B19">
        <v>16</v>
      </c>
      <c r="C19">
        <v>205</v>
      </c>
      <c r="D19" t="s">
        <v>158</v>
      </c>
      <c r="E19">
        <v>7.2</v>
      </c>
      <c r="F19" t="s">
        <v>16</v>
      </c>
      <c r="G19" t="s">
        <v>163</v>
      </c>
      <c r="H19" s="1">
        <v>2005</v>
      </c>
      <c r="I19" s="1" t="s">
        <v>186</v>
      </c>
      <c r="J19">
        <v>1</v>
      </c>
      <c r="K19">
        <v>0</v>
      </c>
      <c r="L19">
        <v>0</v>
      </c>
      <c r="N19">
        <v>1</v>
      </c>
      <c r="AB19">
        <v>1</v>
      </c>
      <c r="AD19">
        <v>1</v>
      </c>
      <c r="AH19">
        <v>0</v>
      </c>
    </row>
    <row r="20" spans="1:37" x14ac:dyDescent="0.2">
      <c r="A20" t="s">
        <v>85</v>
      </c>
      <c r="B20">
        <v>17</v>
      </c>
      <c r="C20">
        <v>224</v>
      </c>
      <c r="D20" t="s">
        <v>158</v>
      </c>
      <c r="E20">
        <v>6.6</v>
      </c>
      <c r="F20" t="s">
        <v>19</v>
      </c>
      <c r="G20" t="s">
        <v>15</v>
      </c>
      <c r="H20">
        <v>2006</v>
      </c>
      <c r="I20" t="s">
        <v>192</v>
      </c>
      <c r="J20">
        <v>1</v>
      </c>
      <c r="K20">
        <v>0</v>
      </c>
      <c r="L20">
        <v>0</v>
      </c>
      <c r="W20">
        <v>1</v>
      </c>
      <c r="AB20">
        <v>1</v>
      </c>
      <c r="AD20">
        <v>1</v>
      </c>
      <c r="AH20">
        <v>0</v>
      </c>
    </row>
    <row r="21" spans="1:37" x14ac:dyDescent="0.2">
      <c r="A21" t="s">
        <v>86</v>
      </c>
      <c r="B21">
        <v>18</v>
      </c>
      <c r="C21">
        <v>230</v>
      </c>
      <c r="D21" t="s">
        <v>158</v>
      </c>
      <c r="E21">
        <v>6.5</v>
      </c>
      <c r="F21" t="s">
        <v>8</v>
      </c>
      <c r="G21" t="s">
        <v>3</v>
      </c>
      <c r="H21">
        <v>2008</v>
      </c>
      <c r="I21" t="s">
        <v>176</v>
      </c>
      <c r="J21">
        <v>1</v>
      </c>
      <c r="K21">
        <v>0</v>
      </c>
      <c r="L21">
        <v>0</v>
      </c>
      <c r="M21">
        <v>1</v>
      </c>
      <c r="Q21">
        <v>1</v>
      </c>
      <c r="AD21">
        <v>1</v>
      </c>
      <c r="AH21">
        <v>0</v>
      </c>
    </row>
    <row r="22" spans="1:37" x14ac:dyDescent="0.2">
      <c r="A22" t="s">
        <v>87</v>
      </c>
      <c r="B22">
        <v>19</v>
      </c>
      <c r="C22">
        <v>241</v>
      </c>
      <c r="D22" t="s">
        <v>158</v>
      </c>
      <c r="E22">
        <v>6.3</v>
      </c>
      <c r="F22" t="s">
        <v>5</v>
      </c>
      <c r="G22" t="s">
        <v>3</v>
      </c>
      <c r="H22">
        <v>2004</v>
      </c>
      <c r="I22" t="s">
        <v>172</v>
      </c>
      <c r="J22">
        <v>1</v>
      </c>
      <c r="K22">
        <v>1</v>
      </c>
      <c r="L22">
        <v>0</v>
      </c>
      <c r="M22">
        <v>1</v>
      </c>
      <c r="AD22">
        <v>1</v>
      </c>
      <c r="AH22">
        <v>0</v>
      </c>
    </row>
    <row r="23" spans="1:37" x14ac:dyDescent="0.2">
      <c r="A23" t="s">
        <v>90</v>
      </c>
      <c r="B23">
        <v>21</v>
      </c>
      <c r="C23">
        <v>349</v>
      </c>
      <c r="D23" t="s">
        <v>158</v>
      </c>
      <c r="E23">
        <v>4.8</v>
      </c>
      <c r="F23" t="s">
        <v>0</v>
      </c>
      <c r="G23" t="s">
        <v>163</v>
      </c>
      <c r="H23">
        <v>2007</v>
      </c>
      <c r="I23" t="s">
        <v>193</v>
      </c>
      <c r="J23">
        <v>1</v>
      </c>
      <c r="K23">
        <v>0</v>
      </c>
      <c r="L23">
        <v>0</v>
      </c>
      <c r="N23">
        <v>1</v>
      </c>
      <c r="AC23">
        <v>1</v>
      </c>
      <c r="AD23">
        <v>1</v>
      </c>
      <c r="AH23">
        <v>0</v>
      </c>
    </row>
    <row r="24" spans="1:37" x14ac:dyDescent="0.2">
      <c r="A24" t="s">
        <v>91</v>
      </c>
      <c r="B24">
        <v>22</v>
      </c>
      <c r="C24">
        <v>375</v>
      </c>
      <c r="D24" t="s">
        <v>158</v>
      </c>
      <c r="E24">
        <v>4.5999999999999996</v>
      </c>
      <c r="F24" t="s">
        <v>8</v>
      </c>
      <c r="G24" t="s">
        <v>3</v>
      </c>
      <c r="H24">
        <v>2006</v>
      </c>
      <c r="I24" t="s">
        <v>176</v>
      </c>
      <c r="J24">
        <v>1</v>
      </c>
      <c r="K24">
        <v>0</v>
      </c>
      <c r="L24">
        <v>0</v>
      </c>
      <c r="M24">
        <v>1</v>
      </c>
      <c r="O24">
        <v>1</v>
      </c>
      <c r="Q24">
        <v>1</v>
      </c>
      <c r="Y24">
        <v>1</v>
      </c>
      <c r="Z24" t="s">
        <v>299</v>
      </c>
      <c r="AA24">
        <v>1</v>
      </c>
      <c r="AB24">
        <v>1</v>
      </c>
      <c r="AF24">
        <v>1</v>
      </c>
      <c r="AH24">
        <v>0</v>
      </c>
    </row>
    <row r="25" spans="1:37" x14ac:dyDescent="0.2">
      <c r="A25" t="s">
        <v>105</v>
      </c>
      <c r="B25">
        <v>34</v>
      </c>
      <c r="C25">
        <v>908</v>
      </c>
      <c r="D25" t="s">
        <v>158</v>
      </c>
      <c r="E25">
        <v>2.2999999999999998</v>
      </c>
      <c r="F25" t="s">
        <v>32</v>
      </c>
      <c r="G25" t="s">
        <v>163</v>
      </c>
      <c r="H25">
        <v>2003</v>
      </c>
      <c r="I25" t="s">
        <v>179</v>
      </c>
      <c r="J25">
        <v>1</v>
      </c>
      <c r="K25">
        <v>0</v>
      </c>
      <c r="L25">
        <v>0</v>
      </c>
      <c r="N25">
        <v>1</v>
      </c>
      <c r="Y25">
        <v>1</v>
      </c>
      <c r="AB25">
        <v>1</v>
      </c>
      <c r="AD25">
        <v>1</v>
      </c>
      <c r="AH25">
        <v>4.32</v>
      </c>
      <c r="AI25">
        <v>1</v>
      </c>
    </row>
    <row r="26" spans="1:37" x14ac:dyDescent="0.2">
      <c r="A26" t="s">
        <v>108</v>
      </c>
      <c r="B26">
        <v>35</v>
      </c>
      <c r="C26">
        <v>945</v>
      </c>
      <c r="D26" t="s">
        <v>158</v>
      </c>
      <c r="E26">
        <v>2.2000000000000002</v>
      </c>
      <c r="F26" t="s">
        <v>35</v>
      </c>
      <c r="G26" t="s">
        <v>12</v>
      </c>
      <c r="H26">
        <v>2010</v>
      </c>
      <c r="I26" t="s">
        <v>200</v>
      </c>
      <c r="J26">
        <v>1</v>
      </c>
      <c r="K26">
        <v>0</v>
      </c>
      <c r="L26">
        <v>0</v>
      </c>
      <c r="N26">
        <v>1</v>
      </c>
      <c r="O26">
        <v>1</v>
      </c>
      <c r="AC26">
        <v>1</v>
      </c>
      <c r="AD26">
        <v>1</v>
      </c>
      <c r="AH26">
        <v>0</v>
      </c>
    </row>
    <row r="27" spans="1:37" x14ac:dyDescent="0.2">
      <c r="A27" t="s">
        <v>205</v>
      </c>
      <c r="B27">
        <v>37</v>
      </c>
      <c r="C27">
        <v>1063</v>
      </c>
      <c r="D27" t="s">
        <v>158</v>
      </c>
      <c r="E27">
        <v>2</v>
      </c>
      <c r="F27" t="s">
        <v>39</v>
      </c>
      <c r="G27" t="s">
        <v>163</v>
      </c>
      <c r="H27">
        <v>2018</v>
      </c>
      <c r="I27" t="s">
        <v>206</v>
      </c>
      <c r="J27">
        <v>1</v>
      </c>
      <c r="K27">
        <v>0</v>
      </c>
      <c r="L27">
        <v>0</v>
      </c>
      <c r="N27">
        <v>1</v>
      </c>
      <c r="Y27">
        <v>1</v>
      </c>
      <c r="Z27" t="s">
        <v>308</v>
      </c>
      <c r="AB27">
        <v>1</v>
      </c>
      <c r="AE27">
        <v>1</v>
      </c>
      <c r="AH27">
        <v>0</v>
      </c>
    </row>
    <row r="28" spans="1:37" x14ac:dyDescent="0.2">
      <c r="A28" t="s">
        <v>121</v>
      </c>
      <c r="B28">
        <v>41</v>
      </c>
      <c r="C28">
        <v>1335</v>
      </c>
      <c r="D28" t="s">
        <v>158</v>
      </c>
      <c r="E28">
        <v>1.6</v>
      </c>
      <c r="F28" t="s">
        <v>47</v>
      </c>
      <c r="G28" t="s">
        <v>45</v>
      </c>
      <c r="H28">
        <v>2015</v>
      </c>
      <c r="J28">
        <v>1</v>
      </c>
      <c r="K28">
        <v>0</v>
      </c>
      <c r="L28">
        <v>1</v>
      </c>
      <c r="R28">
        <v>1</v>
      </c>
      <c r="AD28">
        <v>1</v>
      </c>
      <c r="AH28">
        <v>0</v>
      </c>
    </row>
    <row r="29" spans="1:37" x14ac:dyDescent="0.2">
      <c r="A29" t="s">
        <v>123</v>
      </c>
      <c r="B29">
        <v>42</v>
      </c>
      <c r="C29">
        <v>1415</v>
      </c>
      <c r="D29" t="s">
        <v>158</v>
      </c>
      <c r="E29">
        <v>1.5</v>
      </c>
      <c r="F29" t="s">
        <v>48</v>
      </c>
      <c r="G29" t="s">
        <v>12</v>
      </c>
      <c r="H29">
        <v>2016</v>
      </c>
      <c r="I29" t="s">
        <v>233</v>
      </c>
      <c r="J29">
        <v>1</v>
      </c>
      <c r="K29">
        <v>0</v>
      </c>
      <c r="L29">
        <v>0</v>
      </c>
      <c r="P29">
        <v>1</v>
      </c>
      <c r="AD29">
        <v>1</v>
      </c>
      <c r="AH29">
        <v>0</v>
      </c>
    </row>
    <row r="30" spans="1:37" x14ac:dyDescent="0.2">
      <c r="A30" t="s">
        <v>124</v>
      </c>
      <c r="B30">
        <v>42</v>
      </c>
      <c r="C30">
        <v>1415</v>
      </c>
      <c r="D30" t="s">
        <v>158</v>
      </c>
      <c r="E30">
        <v>1.5</v>
      </c>
      <c r="F30" t="s">
        <v>49</v>
      </c>
      <c r="G30" t="s">
        <v>22</v>
      </c>
      <c r="H30">
        <v>2014</v>
      </c>
      <c r="J30">
        <v>0</v>
      </c>
      <c r="K30">
        <v>0</v>
      </c>
      <c r="L30">
        <v>1</v>
      </c>
      <c r="R30">
        <v>1</v>
      </c>
      <c r="AD30">
        <v>1</v>
      </c>
      <c r="AH30">
        <v>0</v>
      </c>
    </row>
    <row r="31" spans="1:37" x14ac:dyDescent="0.2">
      <c r="A31" t="s">
        <v>125</v>
      </c>
      <c r="B31">
        <v>42</v>
      </c>
      <c r="C31">
        <v>1415</v>
      </c>
      <c r="D31" t="s">
        <v>158</v>
      </c>
      <c r="E31">
        <v>1.5</v>
      </c>
      <c r="F31" t="s">
        <v>50</v>
      </c>
      <c r="G31" t="s">
        <v>51</v>
      </c>
      <c r="H31">
        <v>2003</v>
      </c>
      <c r="I31" t="s">
        <v>177</v>
      </c>
      <c r="J31">
        <v>1</v>
      </c>
      <c r="K31">
        <v>0</v>
      </c>
      <c r="L31">
        <v>0</v>
      </c>
      <c r="P31">
        <v>1</v>
      </c>
      <c r="Q31">
        <v>1</v>
      </c>
      <c r="Y31">
        <v>1</v>
      </c>
      <c r="Z31" t="s">
        <v>315</v>
      </c>
      <c r="AB31">
        <v>1</v>
      </c>
      <c r="AE31">
        <v>1</v>
      </c>
      <c r="AH31">
        <v>0</v>
      </c>
      <c r="AI31">
        <v>1</v>
      </c>
      <c r="AK31" t="s">
        <v>316</v>
      </c>
    </row>
    <row r="32" spans="1:37" x14ac:dyDescent="0.2">
      <c r="A32" t="s">
        <v>127</v>
      </c>
      <c r="B32">
        <v>43</v>
      </c>
      <c r="C32">
        <v>1513</v>
      </c>
      <c r="D32" t="s">
        <v>158</v>
      </c>
      <c r="E32">
        <v>1.4</v>
      </c>
      <c r="F32" t="s">
        <v>30</v>
      </c>
      <c r="G32" t="s">
        <v>163</v>
      </c>
      <c r="H32">
        <v>2006</v>
      </c>
      <c r="I32" t="s">
        <v>189</v>
      </c>
      <c r="J32">
        <v>1</v>
      </c>
      <c r="K32">
        <v>0</v>
      </c>
      <c r="L32">
        <v>0</v>
      </c>
      <c r="N32">
        <v>1</v>
      </c>
      <c r="U32">
        <v>1</v>
      </c>
      <c r="AB32">
        <v>1</v>
      </c>
      <c r="AD32">
        <v>1</v>
      </c>
      <c r="AH32">
        <v>0</v>
      </c>
      <c r="AK32" t="s">
        <v>318</v>
      </c>
    </row>
    <row r="33" spans="1:38" x14ac:dyDescent="0.2">
      <c r="A33" t="s">
        <v>129</v>
      </c>
      <c r="B33">
        <v>43</v>
      </c>
      <c r="C33">
        <v>1513</v>
      </c>
      <c r="D33" t="s">
        <v>158</v>
      </c>
      <c r="E33">
        <v>1.4</v>
      </c>
      <c r="F33" t="s">
        <v>11</v>
      </c>
      <c r="G33" t="s">
        <v>15</v>
      </c>
      <c r="H33">
        <v>2008</v>
      </c>
      <c r="I33" t="s">
        <v>197</v>
      </c>
      <c r="J33">
        <v>1</v>
      </c>
      <c r="K33">
        <v>0</v>
      </c>
      <c r="L33">
        <v>0</v>
      </c>
      <c r="M33">
        <v>1</v>
      </c>
      <c r="P33">
        <v>1</v>
      </c>
      <c r="AC33">
        <v>1</v>
      </c>
      <c r="AD33">
        <v>1</v>
      </c>
      <c r="AH33">
        <v>0</v>
      </c>
    </row>
    <row r="34" spans="1:38" x14ac:dyDescent="0.2">
      <c r="A34" t="s">
        <v>234</v>
      </c>
      <c r="B34">
        <v>43</v>
      </c>
      <c r="C34">
        <v>1613</v>
      </c>
      <c r="D34" t="s">
        <v>158</v>
      </c>
      <c r="E34">
        <v>1.3</v>
      </c>
      <c r="F34" t="s">
        <v>52</v>
      </c>
      <c r="G34" t="s">
        <v>29</v>
      </c>
      <c r="H34">
        <v>2005</v>
      </c>
      <c r="I34" t="s">
        <v>185</v>
      </c>
      <c r="J34">
        <v>1</v>
      </c>
      <c r="K34">
        <v>0</v>
      </c>
      <c r="L34">
        <v>0</v>
      </c>
      <c r="P34">
        <v>1</v>
      </c>
      <c r="U34">
        <v>1</v>
      </c>
      <c r="Y34">
        <v>1</v>
      </c>
      <c r="Z34" t="s">
        <v>320</v>
      </c>
      <c r="AA34">
        <v>1</v>
      </c>
      <c r="AF34">
        <v>1</v>
      </c>
      <c r="AH34">
        <v>0</v>
      </c>
      <c r="AL34" t="s">
        <v>235</v>
      </c>
    </row>
    <row r="35" spans="1:38" x14ac:dyDescent="0.2">
      <c r="A35" t="s">
        <v>135</v>
      </c>
      <c r="B35">
        <v>44</v>
      </c>
      <c r="C35">
        <v>1730</v>
      </c>
      <c r="D35" t="s">
        <v>158</v>
      </c>
      <c r="E35">
        <v>1.2</v>
      </c>
      <c r="F35" t="s">
        <v>8</v>
      </c>
      <c r="G35" t="s">
        <v>3</v>
      </c>
      <c r="H35">
        <v>2007</v>
      </c>
      <c r="I35" t="s">
        <v>194</v>
      </c>
      <c r="J35">
        <v>1</v>
      </c>
      <c r="K35">
        <v>0</v>
      </c>
      <c r="L35">
        <v>0</v>
      </c>
      <c r="M35">
        <v>1</v>
      </c>
      <c r="O35">
        <v>1</v>
      </c>
      <c r="Q35">
        <v>1</v>
      </c>
      <c r="AD35">
        <v>1</v>
      </c>
      <c r="AH35">
        <v>0</v>
      </c>
      <c r="AK35" t="s">
        <v>195</v>
      </c>
    </row>
    <row r="36" spans="1:38" x14ac:dyDescent="0.2">
      <c r="A36" t="s">
        <v>139</v>
      </c>
      <c r="B36">
        <v>44</v>
      </c>
      <c r="C36">
        <v>1730</v>
      </c>
      <c r="D36" t="s">
        <v>158</v>
      </c>
      <c r="E36">
        <v>1.2</v>
      </c>
      <c r="F36" t="s">
        <v>57</v>
      </c>
      <c r="G36" t="s">
        <v>10</v>
      </c>
      <c r="H36">
        <v>2019</v>
      </c>
      <c r="J36">
        <v>1</v>
      </c>
      <c r="K36">
        <v>0</v>
      </c>
      <c r="L36">
        <v>0</v>
      </c>
      <c r="W36">
        <v>1</v>
      </c>
      <c r="AD36">
        <v>1</v>
      </c>
      <c r="AH36">
        <v>0</v>
      </c>
    </row>
    <row r="37" spans="1:38" x14ac:dyDescent="0.2">
      <c r="A37" t="s">
        <v>141</v>
      </c>
      <c r="B37">
        <v>44</v>
      </c>
      <c r="C37">
        <v>1730</v>
      </c>
      <c r="D37" t="s">
        <v>158</v>
      </c>
      <c r="E37">
        <v>1.2</v>
      </c>
      <c r="F37" t="s">
        <v>57</v>
      </c>
      <c r="G37" t="s">
        <v>10</v>
      </c>
      <c r="H37">
        <v>2019</v>
      </c>
      <c r="J37">
        <v>1</v>
      </c>
      <c r="K37">
        <v>0</v>
      </c>
      <c r="L37">
        <v>0</v>
      </c>
      <c r="W37">
        <v>1</v>
      </c>
      <c r="AD37">
        <v>1</v>
      </c>
      <c r="AH37">
        <v>0</v>
      </c>
    </row>
    <row r="38" spans="1:38" x14ac:dyDescent="0.2">
      <c r="A38" t="s">
        <v>144</v>
      </c>
      <c r="B38">
        <v>45</v>
      </c>
      <c r="C38">
        <v>1851</v>
      </c>
      <c r="D38" t="s">
        <v>158</v>
      </c>
      <c r="E38">
        <v>1.1000000000000001</v>
      </c>
      <c r="F38" t="s">
        <v>11</v>
      </c>
      <c r="G38" t="s">
        <v>12</v>
      </c>
      <c r="H38">
        <v>2010</v>
      </c>
      <c r="J38">
        <v>1</v>
      </c>
      <c r="K38">
        <v>0</v>
      </c>
      <c r="L38">
        <v>0</v>
      </c>
      <c r="P38">
        <v>1</v>
      </c>
      <c r="AC38">
        <v>1</v>
      </c>
      <c r="AD38">
        <v>1</v>
      </c>
      <c r="AH38">
        <v>0</v>
      </c>
    </row>
    <row r="39" spans="1:38" x14ac:dyDescent="0.2">
      <c r="A39" t="s">
        <v>145</v>
      </c>
      <c r="B39">
        <v>45</v>
      </c>
      <c r="C39">
        <v>1851</v>
      </c>
      <c r="D39" t="s">
        <v>158</v>
      </c>
      <c r="E39">
        <v>1.1000000000000001</v>
      </c>
      <c r="F39" t="s">
        <v>60</v>
      </c>
      <c r="G39" t="s">
        <v>3</v>
      </c>
      <c r="H39">
        <v>2013</v>
      </c>
      <c r="I39" t="s">
        <v>202</v>
      </c>
      <c r="J39">
        <v>1</v>
      </c>
      <c r="K39">
        <v>0</v>
      </c>
      <c r="L39">
        <v>0</v>
      </c>
      <c r="M39">
        <v>1</v>
      </c>
      <c r="Y39">
        <v>1</v>
      </c>
      <c r="Z39" t="s">
        <v>323</v>
      </c>
      <c r="AC39">
        <v>1</v>
      </c>
      <c r="AD39">
        <v>1</v>
      </c>
      <c r="AH39">
        <v>0</v>
      </c>
    </row>
    <row r="40" spans="1:38" x14ac:dyDescent="0.2">
      <c r="A40" t="s">
        <v>146</v>
      </c>
      <c r="B40">
        <v>45</v>
      </c>
      <c r="C40">
        <v>1851</v>
      </c>
      <c r="D40" t="s">
        <v>158</v>
      </c>
      <c r="E40">
        <v>1.1000000000000001</v>
      </c>
      <c r="F40" t="s">
        <v>60</v>
      </c>
      <c r="G40" t="s">
        <v>3</v>
      </c>
      <c r="H40">
        <v>2013</v>
      </c>
      <c r="I40" t="s">
        <v>202</v>
      </c>
      <c r="J40">
        <v>1</v>
      </c>
      <c r="K40">
        <v>0</v>
      </c>
      <c r="L40">
        <v>0</v>
      </c>
      <c r="M40">
        <v>1</v>
      </c>
      <c r="Y40">
        <v>1</v>
      </c>
      <c r="Z40" t="s">
        <v>323</v>
      </c>
      <c r="AC40">
        <v>1</v>
      </c>
      <c r="AD40">
        <v>1</v>
      </c>
      <c r="AH40">
        <v>0</v>
      </c>
    </row>
    <row r="41" spans="1:38" x14ac:dyDescent="0.2">
      <c r="A41" t="s">
        <v>147</v>
      </c>
      <c r="B41">
        <v>45</v>
      </c>
      <c r="C41">
        <v>1851</v>
      </c>
      <c r="D41" t="s">
        <v>158</v>
      </c>
      <c r="E41">
        <v>1.1000000000000001</v>
      </c>
      <c r="F41" t="s">
        <v>11</v>
      </c>
      <c r="G41" t="s">
        <v>12</v>
      </c>
      <c r="H41">
        <v>2012</v>
      </c>
      <c r="I41" s="1" t="s">
        <v>190</v>
      </c>
      <c r="J41">
        <v>1</v>
      </c>
      <c r="K41">
        <v>0</v>
      </c>
      <c r="L41">
        <v>0</v>
      </c>
      <c r="P41">
        <v>1</v>
      </c>
      <c r="Y41">
        <v>1</v>
      </c>
      <c r="Z41" t="s">
        <v>324</v>
      </c>
      <c r="AC41">
        <v>1</v>
      </c>
      <c r="AF41">
        <v>1</v>
      </c>
      <c r="AH41">
        <v>0</v>
      </c>
    </row>
    <row r="42" spans="1:38" x14ac:dyDescent="0.2">
      <c r="A42" t="s">
        <v>151</v>
      </c>
      <c r="B42">
        <v>46</v>
      </c>
      <c r="C42">
        <v>1990</v>
      </c>
      <c r="D42" t="s">
        <v>158</v>
      </c>
      <c r="E42">
        <v>1</v>
      </c>
      <c r="F42" t="s">
        <v>62</v>
      </c>
      <c r="G42" t="s">
        <v>15</v>
      </c>
      <c r="H42">
        <v>2013</v>
      </c>
      <c r="I42" t="s">
        <v>239</v>
      </c>
      <c r="J42">
        <v>1</v>
      </c>
      <c r="K42">
        <v>0</v>
      </c>
      <c r="L42">
        <v>0</v>
      </c>
      <c r="N42">
        <v>1</v>
      </c>
      <c r="AD42">
        <v>1</v>
      </c>
      <c r="AH42">
        <v>0</v>
      </c>
    </row>
    <row r="43" spans="1:38" x14ac:dyDescent="0.2">
      <c r="A43" t="s">
        <v>154</v>
      </c>
      <c r="B43">
        <v>46</v>
      </c>
      <c r="C43">
        <v>1990</v>
      </c>
      <c r="D43" t="s">
        <v>158</v>
      </c>
      <c r="E43">
        <v>1</v>
      </c>
      <c r="F43" t="s">
        <v>60</v>
      </c>
      <c r="G43" t="s">
        <v>10</v>
      </c>
      <c r="H43">
        <v>2013</v>
      </c>
      <c r="I43" t="s">
        <v>202</v>
      </c>
      <c r="J43">
        <v>1</v>
      </c>
      <c r="K43">
        <v>0</v>
      </c>
      <c r="L43">
        <v>0</v>
      </c>
      <c r="M43">
        <v>1</v>
      </c>
      <c r="W43">
        <v>1</v>
      </c>
      <c r="AC43">
        <v>1</v>
      </c>
      <c r="AD43">
        <v>1</v>
      </c>
      <c r="AH43">
        <v>0</v>
      </c>
    </row>
    <row r="44" spans="1:38" x14ac:dyDescent="0.2">
      <c r="A44" t="s">
        <v>156</v>
      </c>
      <c r="B44">
        <v>46</v>
      </c>
      <c r="C44">
        <v>1990</v>
      </c>
      <c r="D44" t="s">
        <v>158</v>
      </c>
      <c r="E44">
        <v>1</v>
      </c>
      <c r="F44" t="s">
        <v>60</v>
      </c>
      <c r="G44" t="s">
        <v>3</v>
      </c>
      <c r="H44">
        <v>2012</v>
      </c>
      <c r="I44" t="s">
        <v>202</v>
      </c>
      <c r="J44">
        <v>1</v>
      </c>
      <c r="K44">
        <v>0</v>
      </c>
      <c r="L44">
        <v>0</v>
      </c>
      <c r="Y44">
        <v>1</v>
      </c>
      <c r="Z44" t="s">
        <v>327</v>
      </c>
      <c r="AD44">
        <v>1</v>
      </c>
      <c r="AH44">
        <v>0</v>
      </c>
    </row>
    <row r="45" spans="1:38" x14ac:dyDescent="0.2">
      <c r="A45" t="s">
        <v>157</v>
      </c>
      <c r="B45">
        <v>46</v>
      </c>
      <c r="C45">
        <v>1990</v>
      </c>
      <c r="D45" t="s">
        <v>158</v>
      </c>
      <c r="E45">
        <v>1</v>
      </c>
      <c r="F45" t="s">
        <v>66</v>
      </c>
      <c r="G45" t="s">
        <v>34</v>
      </c>
      <c r="H45">
        <v>2011</v>
      </c>
      <c r="J45">
        <v>1</v>
      </c>
      <c r="K45">
        <v>0</v>
      </c>
      <c r="L45">
        <v>0</v>
      </c>
      <c r="AD45">
        <v>1</v>
      </c>
      <c r="AH45">
        <v>0</v>
      </c>
      <c r="AL45" t="s">
        <v>310</v>
      </c>
    </row>
    <row r="46" spans="1:38" x14ac:dyDescent="0.2">
      <c r="A46" t="s">
        <v>74</v>
      </c>
      <c r="B46">
        <v>6</v>
      </c>
      <c r="C46">
        <v>72</v>
      </c>
      <c r="D46" t="s">
        <v>158</v>
      </c>
      <c r="E46">
        <v>14.4</v>
      </c>
      <c r="F46" t="s">
        <v>6</v>
      </c>
      <c r="G46" t="s">
        <v>3</v>
      </c>
      <c r="H46">
        <v>2008</v>
      </c>
      <c r="I46" t="s">
        <v>203</v>
      </c>
      <c r="J46">
        <v>0</v>
      </c>
      <c r="K46">
        <v>0</v>
      </c>
      <c r="L46">
        <v>1</v>
      </c>
      <c r="M46">
        <v>1</v>
      </c>
      <c r="Y46">
        <v>1</v>
      </c>
      <c r="AB46">
        <v>1</v>
      </c>
      <c r="AD46">
        <v>1</v>
      </c>
      <c r="AH46">
        <v>4.78</v>
      </c>
    </row>
    <row r="47" spans="1:38" x14ac:dyDescent="0.2">
      <c r="A47" t="s">
        <v>75</v>
      </c>
      <c r="B47">
        <v>7</v>
      </c>
      <c r="C47">
        <v>83</v>
      </c>
      <c r="D47" t="s">
        <v>158</v>
      </c>
      <c r="E47">
        <v>13.4</v>
      </c>
      <c r="F47" t="s">
        <v>7</v>
      </c>
      <c r="G47" t="s">
        <v>163</v>
      </c>
      <c r="H47">
        <v>2005</v>
      </c>
      <c r="J47">
        <v>0</v>
      </c>
      <c r="K47">
        <v>0</v>
      </c>
      <c r="L47">
        <v>1</v>
      </c>
      <c r="N47">
        <v>1</v>
      </c>
      <c r="P47">
        <v>1</v>
      </c>
      <c r="Q47">
        <v>1</v>
      </c>
      <c r="Y47">
        <v>1</v>
      </c>
      <c r="AB47">
        <v>1</v>
      </c>
      <c r="AG47">
        <v>1</v>
      </c>
      <c r="AH47">
        <v>4.45</v>
      </c>
    </row>
    <row r="48" spans="1:38" x14ac:dyDescent="0.2">
      <c r="A48" t="s">
        <v>77</v>
      </c>
      <c r="B48">
        <v>9</v>
      </c>
      <c r="C48">
        <v>95</v>
      </c>
      <c r="D48" t="s">
        <v>158</v>
      </c>
      <c r="E48">
        <v>12.5</v>
      </c>
      <c r="F48" t="s">
        <v>9</v>
      </c>
      <c r="G48" t="s">
        <v>3</v>
      </c>
      <c r="H48">
        <v>2006</v>
      </c>
      <c r="I48" s="1" t="s">
        <v>204</v>
      </c>
      <c r="J48">
        <v>0</v>
      </c>
      <c r="K48">
        <v>0</v>
      </c>
      <c r="L48">
        <v>1</v>
      </c>
      <c r="M48">
        <v>1</v>
      </c>
      <c r="W48">
        <v>1</v>
      </c>
      <c r="AD48">
        <v>1</v>
      </c>
      <c r="AH48">
        <v>0</v>
      </c>
    </row>
    <row r="49" spans="1:37" x14ac:dyDescent="0.2">
      <c r="A49" t="s">
        <v>81</v>
      </c>
      <c r="B49">
        <v>13</v>
      </c>
      <c r="C49">
        <v>135</v>
      </c>
      <c r="D49" t="s">
        <v>158</v>
      </c>
      <c r="E49">
        <v>10</v>
      </c>
      <c r="F49" t="s">
        <v>11</v>
      </c>
      <c r="G49" t="s">
        <v>12</v>
      </c>
      <c r="H49">
        <v>2006</v>
      </c>
      <c r="J49">
        <v>0</v>
      </c>
      <c r="K49">
        <v>0</v>
      </c>
      <c r="L49">
        <v>1</v>
      </c>
      <c r="P49">
        <v>1</v>
      </c>
      <c r="AB49">
        <v>1</v>
      </c>
      <c r="AD49">
        <v>1</v>
      </c>
      <c r="AH49">
        <v>0</v>
      </c>
    </row>
    <row r="50" spans="1:37" x14ac:dyDescent="0.2">
      <c r="A50" t="s">
        <v>88</v>
      </c>
      <c r="B50">
        <v>19</v>
      </c>
      <c r="C50">
        <v>241</v>
      </c>
      <c r="D50" t="s">
        <v>158</v>
      </c>
      <c r="E50">
        <v>6.3</v>
      </c>
      <c r="F50" t="s">
        <v>14</v>
      </c>
      <c r="G50" t="s">
        <v>163</v>
      </c>
      <c r="H50">
        <v>2007</v>
      </c>
      <c r="J50">
        <v>0</v>
      </c>
      <c r="K50">
        <v>0</v>
      </c>
      <c r="L50">
        <v>1</v>
      </c>
      <c r="N50">
        <v>1</v>
      </c>
      <c r="Y50">
        <v>1</v>
      </c>
      <c r="Z50" t="s">
        <v>296</v>
      </c>
      <c r="AF50">
        <v>1</v>
      </c>
      <c r="AH50">
        <v>0</v>
      </c>
    </row>
    <row r="51" spans="1:37" x14ac:dyDescent="0.2">
      <c r="A51" t="s">
        <v>89</v>
      </c>
      <c r="B51">
        <v>20</v>
      </c>
      <c r="C51">
        <v>293</v>
      </c>
      <c r="D51" t="s">
        <v>158</v>
      </c>
      <c r="E51">
        <v>5.5</v>
      </c>
      <c r="F51" t="s">
        <v>17</v>
      </c>
      <c r="G51" t="s">
        <v>163</v>
      </c>
      <c r="H51">
        <v>2004</v>
      </c>
      <c r="I51" t="s">
        <v>181</v>
      </c>
      <c r="J51">
        <v>0</v>
      </c>
      <c r="K51">
        <v>0</v>
      </c>
      <c r="L51">
        <v>1</v>
      </c>
      <c r="N51">
        <v>1</v>
      </c>
      <c r="AD51">
        <v>1</v>
      </c>
      <c r="AH51">
        <v>0</v>
      </c>
      <c r="AK51" t="s">
        <v>183</v>
      </c>
    </row>
    <row r="52" spans="1:37" x14ac:dyDescent="0.2">
      <c r="A52" t="s">
        <v>92</v>
      </c>
      <c r="B52">
        <v>23</v>
      </c>
      <c r="C52">
        <v>383</v>
      </c>
      <c r="D52" t="s">
        <v>158</v>
      </c>
      <c r="E52">
        <v>4.5</v>
      </c>
      <c r="F52" t="s">
        <v>18</v>
      </c>
      <c r="G52" t="s">
        <v>12</v>
      </c>
      <c r="H52">
        <v>2004</v>
      </c>
      <c r="I52" t="s">
        <v>184</v>
      </c>
      <c r="J52">
        <v>0</v>
      </c>
      <c r="K52">
        <v>0</v>
      </c>
      <c r="L52">
        <v>0</v>
      </c>
      <c r="O52">
        <v>1</v>
      </c>
      <c r="P52">
        <v>1</v>
      </c>
      <c r="AD52">
        <v>1</v>
      </c>
      <c r="AH52">
        <v>0</v>
      </c>
    </row>
    <row r="53" spans="1:37" x14ac:dyDescent="0.2">
      <c r="A53" t="s">
        <v>93</v>
      </c>
      <c r="B53">
        <v>24</v>
      </c>
      <c r="C53">
        <v>437</v>
      </c>
      <c r="D53" t="s">
        <v>158</v>
      </c>
      <c r="E53">
        <v>4.0999999999999996</v>
      </c>
      <c r="F53" t="s">
        <v>19</v>
      </c>
      <c r="G53" t="s">
        <v>15</v>
      </c>
      <c r="H53">
        <v>2010</v>
      </c>
      <c r="J53">
        <v>0</v>
      </c>
      <c r="K53">
        <v>0</v>
      </c>
      <c r="L53">
        <v>1</v>
      </c>
      <c r="W53">
        <v>1</v>
      </c>
      <c r="X53">
        <v>1</v>
      </c>
      <c r="Y53">
        <v>1</v>
      </c>
      <c r="Z53" t="s">
        <v>300</v>
      </c>
      <c r="AE53">
        <v>1</v>
      </c>
      <c r="AH53">
        <v>0</v>
      </c>
    </row>
    <row r="54" spans="1:37" x14ac:dyDescent="0.2">
      <c r="A54" t="s">
        <v>94</v>
      </c>
      <c r="B54">
        <v>25</v>
      </c>
      <c r="C54">
        <v>451</v>
      </c>
      <c r="D54" t="s">
        <v>158</v>
      </c>
      <c r="E54">
        <v>4</v>
      </c>
      <c r="F54" t="s">
        <v>20</v>
      </c>
      <c r="G54" t="s">
        <v>15</v>
      </c>
      <c r="H54">
        <v>2007</v>
      </c>
      <c r="J54">
        <v>0</v>
      </c>
      <c r="K54">
        <v>0</v>
      </c>
      <c r="L54">
        <v>1</v>
      </c>
      <c r="W54">
        <v>1</v>
      </c>
      <c r="Y54">
        <v>1</v>
      </c>
      <c r="Z54" t="s">
        <v>301</v>
      </c>
      <c r="AD54">
        <v>1</v>
      </c>
      <c r="AH54">
        <v>0</v>
      </c>
    </row>
    <row r="55" spans="1:37" x14ac:dyDescent="0.2">
      <c r="A55" t="s">
        <v>95</v>
      </c>
      <c r="B55">
        <v>26</v>
      </c>
      <c r="C55">
        <v>538</v>
      </c>
      <c r="D55" t="s">
        <v>158</v>
      </c>
      <c r="E55">
        <v>3.5</v>
      </c>
      <c r="F55" t="s">
        <v>21</v>
      </c>
      <c r="G55" t="s">
        <v>22</v>
      </c>
      <c r="H55">
        <v>2008</v>
      </c>
      <c r="J55">
        <v>0</v>
      </c>
      <c r="K55">
        <v>0</v>
      </c>
      <c r="L55">
        <v>1</v>
      </c>
      <c r="R55">
        <v>1</v>
      </c>
      <c r="AD55">
        <v>1</v>
      </c>
      <c r="AH55">
        <v>0</v>
      </c>
    </row>
    <row r="56" spans="1:37" x14ac:dyDescent="0.2">
      <c r="A56" t="s">
        <v>96</v>
      </c>
      <c r="B56">
        <v>27</v>
      </c>
      <c r="C56">
        <v>565</v>
      </c>
      <c r="D56" t="s">
        <v>158</v>
      </c>
      <c r="E56">
        <v>3.4</v>
      </c>
      <c r="F56" t="s">
        <v>165</v>
      </c>
      <c r="G56" t="s">
        <v>23</v>
      </c>
      <c r="H56">
        <v>2018</v>
      </c>
      <c r="J56">
        <v>0</v>
      </c>
      <c r="K56">
        <v>0</v>
      </c>
      <c r="L56">
        <v>1</v>
      </c>
      <c r="S56">
        <v>1</v>
      </c>
      <c r="AD56">
        <v>1</v>
      </c>
      <c r="AH56">
        <v>0</v>
      </c>
    </row>
    <row r="57" spans="1:37" x14ac:dyDescent="0.2">
      <c r="A57" t="s">
        <v>97</v>
      </c>
      <c r="B57">
        <v>27</v>
      </c>
      <c r="C57">
        <v>565</v>
      </c>
      <c r="D57" t="s">
        <v>158</v>
      </c>
      <c r="E57">
        <v>3.4</v>
      </c>
      <c r="F57" t="s">
        <v>24</v>
      </c>
      <c r="G57" t="s">
        <v>22</v>
      </c>
      <c r="H57">
        <v>2007</v>
      </c>
      <c r="J57">
        <v>0</v>
      </c>
      <c r="K57">
        <v>0</v>
      </c>
      <c r="L57">
        <v>1</v>
      </c>
      <c r="R57">
        <v>1</v>
      </c>
      <c r="AB57">
        <v>1</v>
      </c>
      <c r="AD57">
        <v>1</v>
      </c>
      <c r="AH57">
        <v>0</v>
      </c>
    </row>
    <row r="58" spans="1:37" x14ac:dyDescent="0.2">
      <c r="A58" t="s">
        <v>198</v>
      </c>
      <c r="B58">
        <v>29</v>
      </c>
      <c r="C58">
        <v>648</v>
      </c>
      <c r="D58" t="s">
        <v>158</v>
      </c>
      <c r="E58">
        <v>3.1</v>
      </c>
      <c r="F58" t="s">
        <v>0</v>
      </c>
      <c r="G58" t="s">
        <v>163</v>
      </c>
      <c r="H58">
        <v>2008</v>
      </c>
      <c r="J58">
        <v>0</v>
      </c>
      <c r="K58">
        <v>0</v>
      </c>
      <c r="L58">
        <v>1</v>
      </c>
      <c r="N58">
        <v>1</v>
      </c>
      <c r="AD58">
        <v>1</v>
      </c>
      <c r="AH58">
        <v>0</v>
      </c>
    </row>
    <row r="59" spans="1:37" x14ac:dyDescent="0.2">
      <c r="A59" t="s">
        <v>99</v>
      </c>
      <c r="B59">
        <v>29</v>
      </c>
      <c r="C59">
        <v>648</v>
      </c>
      <c r="D59" t="s">
        <v>158</v>
      </c>
      <c r="E59">
        <v>3.1</v>
      </c>
      <c r="F59" t="s">
        <v>27</v>
      </c>
      <c r="G59" t="s">
        <v>166</v>
      </c>
      <c r="H59">
        <v>2020</v>
      </c>
      <c r="J59">
        <v>0</v>
      </c>
      <c r="K59">
        <v>0</v>
      </c>
      <c r="L59">
        <v>1</v>
      </c>
      <c r="S59">
        <v>1</v>
      </c>
      <c r="AD59">
        <v>1</v>
      </c>
      <c r="AH59">
        <v>0</v>
      </c>
    </row>
    <row r="60" spans="1:37" x14ac:dyDescent="0.2">
      <c r="A60" t="s">
        <v>100</v>
      </c>
      <c r="B60">
        <v>30</v>
      </c>
      <c r="C60">
        <v>743</v>
      </c>
      <c r="D60" t="s">
        <v>158</v>
      </c>
      <c r="E60">
        <v>2.8</v>
      </c>
      <c r="F60" t="s">
        <v>28</v>
      </c>
      <c r="G60" t="s">
        <v>29</v>
      </c>
      <c r="H60">
        <v>2011</v>
      </c>
      <c r="J60">
        <v>0</v>
      </c>
      <c r="K60">
        <v>0</v>
      </c>
      <c r="L60">
        <v>1</v>
      </c>
      <c r="O60">
        <v>1</v>
      </c>
      <c r="U60">
        <v>1</v>
      </c>
      <c r="W60">
        <v>1</v>
      </c>
      <c r="Y60">
        <v>1</v>
      </c>
      <c r="Z60" t="s">
        <v>303</v>
      </c>
      <c r="AB60">
        <v>1</v>
      </c>
      <c r="AD60">
        <v>1</v>
      </c>
      <c r="AH60">
        <v>5.14</v>
      </c>
    </row>
    <row r="61" spans="1:37" x14ac:dyDescent="0.2">
      <c r="A61" t="s">
        <v>101</v>
      </c>
      <c r="B61">
        <v>31</v>
      </c>
      <c r="C61">
        <v>764</v>
      </c>
      <c r="D61" t="s">
        <v>158</v>
      </c>
      <c r="E61">
        <v>2.7</v>
      </c>
      <c r="F61" t="s">
        <v>30</v>
      </c>
      <c r="G61" t="s">
        <v>167</v>
      </c>
      <c r="H61">
        <v>2011</v>
      </c>
      <c r="J61">
        <v>0</v>
      </c>
      <c r="K61">
        <v>0</v>
      </c>
      <c r="L61">
        <v>1</v>
      </c>
      <c r="U61">
        <v>1</v>
      </c>
      <c r="AD61">
        <v>1</v>
      </c>
      <c r="AH61">
        <v>0</v>
      </c>
    </row>
    <row r="62" spans="1:37" x14ac:dyDescent="0.2">
      <c r="A62" t="s">
        <v>102</v>
      </c>
      <c r="B62">
        <v>31</v>
      </c>
      <c r="C62">
        <v>764</v>
      </c>
      <c r="D62" t="s">
        <v>158</v>
      </c>
      <c r="E62">
        <v>2.7</v>
      </c>
      <c r="F62" t="s">
        <v>30</v>
      </c>
      <c r="G62" t="s">
        <v>167</v>
      </c>
      <c r="H62">
        <v>2011</v>
      </c>
      <c r="J62">
        <v>0</v>
      </c>
      <c r="K62">
        <v>0</v>
      </c>
      <c r="L62">
        <v>1</v>
      </c>
      <c r="U62">
        <v>1</v>
      </c>
      <c r="AB62">
        <v>1</v>
      </c>
      <c r="AD62">
        <v>1</v>
      </c>
      <c r="AH62">
        <v>0</v>
      </c>
    </row>
    <row r="63" spans="1:37" x14ac:dyDescent="0.2">
      <c r="A63" t="s">
        <v>103</v>
      </c>
      <c r="B63">
        <v>32</v>
      </c>
      <c r="C63">
        <v>836</v>
      </c>
      <c r="D63" t="s">
        <v>158</v>
      </c>
      <c r="E63">
        <v>2.5</v>
      </c>
      <c r="F63" t="s">
        <v>30</v>
      </c>
      <c r="G63" t="s">
        <v>29</v>
      </c>
      <c r="H63">
        <v>2011</v>
      </c>
      <c r="J63">
        <v>0</v>
      </c>
      <c r="K63">
        <v>0</v>
      </c>
      <c r="L63">
        <v>1</v>
      </c>
      <c r="U63">
        <v>1</v>
      </c>
      <c r="AD63">
        <v>1</v>
      </c>
      <c r="AH63">
        <v>0</v>
      </c>
    </row>
    <row r="64" spans="1:37" x14ac:dyDescent="0.2">
      <c r="A64" t="s">
        <v>104</v>
      </c>
      <c r="B64">
        <v>33</v>
      </c>
      <c r="C64">
        <v>875</v>
      </c>
      <c r="D64" t="s">
        <v>158</v>
      </c>
      <c r="E64">
        <v>2.4</v>
      </c>
      <c r="F64" t="s">
        <v>31</v>
      </c>
      <c r="G64" t="s">
        <v>163</v>
      </c>
      <c r="H64">
        <v>2006</v>
      </c>
      <c r="J64">
        <v>0</v>
      </c>
      <c r="K64">
        <v>0</v>
      </c>
      <c r="L64">
        <v>1</v>
      </c>
      <c r="N64">
        <v>1</v>
      </c>
      <c r="AD64">
        <v>1</v>
      </c>
      <c r="AH64">
        <v>0</v>
      </c>
    </row>
    <row r="65" spans="1:38" x14ac:dyDescent="0.2">
      <c r="A65" t="s">
        <v>106</v>
      </c>
      <c r="B65">
        <v>34</v>
      </c>
      <c r="C65">
        <v>908</v>
      </c>
      <c r="D65" t="s">
        <v>158</v>
      </c>
      <c r="E65">
        <v>2.2999999999999998</v>
      </c>
      <c r="F65" t="s">
        <v>33</v>
      </c>
      <c r="G65" t="s">
        <v>34</v>
      </c>
      <c r="H65">
        <v>2008</v>
      </c>
      <c r="J65">
        <v>0</v>
      </c>
      <c r="K65">
        <v>0</v>
      </c>
      <c r="L65">
        <v>1</v>
      </c>
      <c r="W65">
        <v>1</v>
      </c>
      <c r="AB65">
        <v>1</v>
      </c>
      <c r="AD65">
        <v>1</v>
      </c>
      <c r="AH65">
        <v>0</v>
      </c>
    </row>
    <row r="66" spans="1:38" x14ac:dyDescent="0.2">
      <c r="A66" t="s">
        <v>107</v>
      </c>
      <c r="B66">
        <v>34</v>
      </c>
      <c r="C66">
        <v>908</v>
      </c>
      <c r="D66" t="s">
        <v>158</v>
      </c>
      <c r="E66">
        <v>2.2999999999999998</v>
      </c>
      <c r="F66" t="s">
        <v>11</v>
      </c>
      <c r="G66" t="s">
        <v>12</v>
      </c>
      <c r="H66">
        <v>2008</v>
      </c>
      <c r="J66">
        <v>0</v>
      </c>
      <c r="K66">
        <v>0</v>
      </c>
      <c r="L66">
        <v>1</v>
      </c>
      <c r="P66">
        <v>1</v>
      </c>
      <c r="Y66">
        <v>1</v>
      </c>
      <c r="Z66" t="s">
        <v>305</v>
      </c>
      <c r="AA66">
        <v>1</v>
      </c>
      <c r="AF66">
        <v>1</v>
      </c>
      <c r="AH66">
        <v>0</v>
      </c>
    </row>
    <row r="67" spans="1:38" x14ac:dyDescent="0.2">
      <c r="A67" t="s">
        <v>109</v>
      </c>
      <c r="B67">
        <v>36</v>
      </c>
      <c r="C67">
        <v>1001</v>
      </c>
      <c r="D67" t="s">
        <v>158</v>
      </c>
      <c r="E67">
        <v>2.1</v>
      </c>
      <c r="F67" t="s">
        <v>36</v>
      </c>
      <c r="G67" t="s">
        <v>3</v>
      </c>
      <c r="H67">
        <v>2007</v>
      </c>
      <c r="J67">
        <v>0</v>
      </c>
      <c r="K67">
        <v>0</v>
      </c>
      <c r="L67">
        <v>1</v>
      </c>
      <c r="M67">
        <v>1</v>
      </c>
      <c r="U67">
        <v>1</v>
      </c>
      <c r="Y67">
        <v>1</v>
      </c>
      <c r="Z67" t="s">
        <v>306</v>
      </c>
      <c r="AF67">
        <v>1</v>
      </c>
      <c r="AG67">
        <v>1</v>
      </c>
      <c r="AH67">
        <v>0</v>
      </c>
    </row>
    <row r="68" spans="1:38" x14ac:dyDescent="0.2">
      <c r="A68" t="s">
        <v>110</v>
      </c>
      <c r="B68">
        <v>36</v>
      </c>
      <c r="C68">
        <v>1001</v>
      </c>
      <c r="D68" t="s">
        <v>158</v>
      </c>
      <c r="E68">
        <v>2.1</v>
      </c>
      <c r="F68" t="s">
        <v>37</v>
      </c>
      <c r="G68" t="s">
        <v>38</v>
      </c>
      <c r="H68">
        <v>2011</v>
      </c>
      <c r="J68">
        <v>0</v>
      </c>
      <c r="K68">
        <v>0</v>
      </c>
      <c r="L68">
        <v>1</v>
      </c>
      <c r="T68">
        <v>1</v>
      </c>
      <c r="AB68">
        <v>1</v>
      </c>
      <c r="AD68">
        <v>1</v>
      </c>
      <c r="AH68">
        <v>0</v>
      </c>
    </row>
    <row r="69" spans="1:38" x14ac:dyDescent="0.2">
      <c r="A69" t="s">
        <v>111</v>
      </c>
      <c r="B69">
        <v>36</v>
      </c>
      <c r="C69">
        <v>1001</v>
      </c>
      <c r="D69" t="s">
        <v>158</v>
      </c>
      <c r="E69">
        <v>2.1</v>
      </c>
      <c r="F69" t="s">
        <v>11</v>
      </c>
      <c r="G69" t="s">
        <v>164</v>
      </c>
      <c r="H69">
        <v>2012</v>
      </c>
      <c r="I69" t="s">
        <v>227</v>
      </c>
      <c r="J69">
        <v>1</v>
      </c>
      <c r="K69">
        <v>0</v>
      </c>
      <c r="L69">
        <v>0</v>
      </c>
      <c r="M69">
        <v>1</v>
      </c>
      <c r="P69">
        <v>1</v>
      </c>
      <c r="AD69">
        <v>1</v>
      </c>
      <c r="AH69">
        <v>0</v>
      </c>
      <c r="AK69" s="1" t="s">
        <v>201</v>
      </c>
    </row>
    <row r="70" spans="1:38" x14ac:dyDescent="0.2">
      <c r="A70" t="s">
        <v>168</v>
      </c>
      <c r="B70">
        <v>36</v>
      </c>
      <c r="C70">
        <v>1001</v>
      </c>
      <c r="D70" t="s">
        <v>158</v>
      </c>
      <c r="E70">
        <v>2.1</v>
      </c>
      <c r="F70" t="s">
        <v>33</v>
      </c>
      <c r="G70" t="s">
        <v>34</v>
      </c>
      <c r="H70">
        <v>2018</v>
      </c>
      <c r="J70">
        <v>0</v>
      </c>
      <c r="K70">
        <v>0</v>
      </c>
      <c r="L70">
        <v>1</v>
      </c>
      <c r="W70">
        <v>1</v>
      </c>
      <c r="Y70">
        <v>1</v>
      </c>
      <c r="Z70" t="s">
        <v>307</v>
      </c>
      <c r="AB70">
        <v>1</v>
      </c>
      <c r="AE70">
        <v>1</v>
      </c>
      <c r="AH70">
        <v>0</v>
      </c>
    </row>
    <row r="71" spans="1:38" x14ac:dyDescent="0.2">
      <c r="A71" t="s">
        <v>112</v>
      </c>
      <c r="B71">
        <v>37</v>
      </c>
      <c r="C71">
        <v>1063</v>
      </c>
      <c r="D71" t="s">
        <v>158</v>
      </c>
      <c r="E71">
        <v>2</v>
      </c>
      <c r="F71" t="s">
        <v>30</v>
      </c>
      <c r="G71" t="s">
        <v>12</v>
      </c>
      <c r="H71">
        <v>2008</v>
      </c>
      <c r="J71">
        <v>0</v>
      </c>
      <c r="K71">
        <v>0</v>
      </c>
      <c r="L71">
        <v>1</v>
      </c>
      <c r="P71">
        <v>1</v>
      </c>
      <c r="U71">
        <v>1</v>
      </c>
      <c r="AD71">
        <v>1</v>
      </c>
      <c r="AH71">
        <v>0</v>
      </c>
    </row>
    <row r="72" spans="1:38" x14ac:dyDescent="0.2">
      <c r="A72" t="s">
        <v>113</v>
      </c>
      <c r="B72">
        <v>38</v>
      </c>
      <c r="C72">
        <v>1135</v>
      </c>
      <c r="D72" t="s">
        <v>158</v>
      </c>
      <c r="E72">
        <v>1.9</v>
      </c>
      <c r="F72" t="s">
        <v>40</v>
      </c>
      <c r="G72" t="s">
        <v>12</v>
      </c>
      <c r="H72">
        <v>2011</v>
      </c>
      <c r="J72">
        <v>0</v>
      </c>
      <c r="K72">
        <v>0</v>
      </c>
      <c r="L72">
        <v>1</v>
      </c>
      <c r="N72">
        <v>1</v>
      </c>
      <c r="P72">
        <v>1</v>
      </c>
      <c r="AD72">
        <v>1</v>
      </c>
      <c r="AH72">
        <v>0</v>
      </c>
    </row>
    <row r="73" spans="1:38" x14ac:dyDescent="0.2">
      <c r="A73" t="s">
        <v>114</v>
      </c>
      <c r="B73">
        <v>39</v>
      </c>
      <c r="C73">
        <v>1196</v>
      </c>
      <c r="D73" t="s">
        <v>158</v>
      </c>
      <c r="E73">
        <v>1.8</v>
      </c>
      <c r="F73" t="s">
        <v>41</v>
      </c>
      <c r="G73" t="s">
        <v>12</v>
      </c>
      <c r="H73">
        <v>2008</v>
      </c>
      <c r="I73" t="s">
        <v>228</v>
      </c>
      <c r="J73">
        <v>0</v>
      </c>
      <c r="K73">
        <v>0</v>
      </c>
      <c r="L73">
        <v>1</v>
      </c>
      <c r="O73">
        <v>1</v>
      </c>
      <c r="P73">
        <v>1</v>
      </c>
      <c r="W73">
        <v>1</v>
      </c>
      <c r="Y73">
        <v>1</v>
      </c>
      <c r="Z73" t="s">
        <v>309</v>
      </c>
      <c r="AB73">
        <v>1</v>
      </c>
      <c r="AG73">
        <v>1</v>
      </c>
      <c r="AH73">
        <v>5.4</v>
      </c>
      <c r="AL73" t="s">
        <v>230</v>
      </c>
    </row>
    <row r="74" spans="1:38" x14ac:dyDescent="0.2">
      <c r="A74" t="s">
        <v>115</v>
      </c>
      <c r="B74">
        <v>39</v>
      </c>
      <c r="C74">
        <v>1196</v>
      </c>
      <c r="D74" t="s">
        <v>158</v>
      </c>
      <c r="E74">
        <v>1.8</v>
      </c>
      <c r="F74" t="s">
        <v>42</v>
      </c>
      <c r="G74" t="s">
        <v>163</v>
      </c>
      <c r="H74">
        <v>2010</v>
      </c>
      <c r="J74">
        <v>1</v>
      </c>
      <c r="K74">
        <v>0</v>
      </c>
      <c r="L74">
        <v>0</v>
      </c>
      <c r="N74">
        <v>1</v>
      </c>
      <c r="AD74">
        <v>1</v>
      </c>
      <c r="AH74">
        <v>0</v>
      </c>
    </row>
    <row r="75" spans="1:38" x14ac:dyDescent="0.2">
      <c r="A75" t="s">
        <v>116</v>
      </c>
      <c r="B75">
        <v>40</v>
      </c>
      <c r="C75">
        <v>1267</v>
      </c>
      <c r="D75" t="s">
        <v>158</v>
      </c>
      <c r="E75">
        <v>1.7</v>
      </c>
      <c r="F75" t="s">
        <v>30</v>
      </c>
      <c r="G75" t="s">
        <v>22</v>
      </c>
      <c r="H75">
        <v>2008</v>
      </c>
      <c r="J75">
        <v>0</v>
      </c>
      <c r="K75">
        <v>0</v>
      </c>
      <c r="L75">
        <v>1</v>
      </c>
      <c r="U75">
        <v>1</v>
      </c>
      <c r="Z75" t="s">
        <v>311</v>
      </c>
      <c r="AB75">
        <v>1</v>
      </c>
      <c r="AD75">
        <v>1</v>
      </c>
      <c r="AH75">
        <v>0</v>
      </c>
    </row>
    <row r="76" spans="1:38" x14ac:dyDescent="0.2">
      <c r="A76" t="s">
        <v>199</v>
      </c>
      <c r="B76">
        <v>40</v>
      </c>
      <c r="C76">
        <v>1267</v>
      </c>
      <c r="D76" t="s">
        <v>158</v>
      </c>
      <c r="E76">
        <v>1.7</v>
      </c>
      <c r="F76" t="s">
        <v>43</v>
      </c>
      <c r="G76" t="s">
        <v>15</v>
      </c>
      <c r="H76">
        <v>2013</v>
      </c>
      <c r="J76">
        <v>1</v>
      </c>
      <c r="K76">
        <v>0</v>
      </c>
      <c r="L76">
        <v>0</v>
      </c>
      <c r="N76">
        <v>1</v>
      </c>
      <c r="AD76">
        <v>1</v>
      </c>
      <c r="AH76">
        <v>0</v>
      </c>
    </row>
    <row r="77" spans="1:38" x14ac:dyDescent="0.2">
      <c r="A77" t="s">
        <v>117</v>
      </c>
      <c r="B77">
        <v>40</v>
      </c>
      <c r="C77">
        <v>1267</v>
      </c>
      <c r="D77" t="s">
        <v>158</v>
      </c>
      <c r="E77">
        <v>1.7</v>
      </c>
      <c r="F77" t="s">
        <v>44</v>
      </c>
      <c r="G77" t="s">
        <v>45</v>
      </c>
      <c r="H77">
        <v>2008</v>
      </c>
      <c r="J77">
        <v>0</v>
      </c>
      <c r="K77">
        <v>0</v>
      </c>
      <c r="L77">
        <v>1</v>
      </c>
      <c r="V77">
        <v>1</v>
      </c>
      <c r="Y77">
        <v>1</v>
      </c>
      <c r="Z77" t="s">
        <v>312</v>
      </c>
      <c r="AE77">
        <v>1</v>
      </c>
      <c r="AH77">
        <v>0</v>
      </c>
    </row>
    <row r="78" spans="1:38" x14ac:dyDescent="0.2">
      <c r="A78" t="s">
        <v>118</v>
      </c>
      <c r="B78">
        <v>41</v>
      </c>
      <c r="C78">
        <v>1335</v>
      </c>
      <c r="D78" t="s">
        <v>158</v>
      </c>
      <c r="E78">
        <v>1.6</v>
      </c>
      <c r="F78" t="s">
        <v>30</v>
      </c>
      <c r="G78" t="s">
        <v>167</v>
      </c>
      <c r="H78">
        <v>2017</v>
      </c>
      <c r="J78">
        <v>0</v>
      </c>
      <c r="K78">
        <v>0</v>
      </c>
      <c r="L78">
        <v>1</v>
      </c>
      <c r="U78">
        <v>1</v>
      </c>
      <c r="Y78">
        <v>1</v>
      </c>
      <c r="Z78" t="s">
        <v>312</v>
      </c>
      <c r="AE78">
        <v>1</v>
      </c>
      <c r="AH78">
        <v>0</v>
      </c>
    </row>
    <row r="79" spans="1:38" x14ac:dyDescent="0.2">
      <c r="A79" t="s">
        <v>119</v>
      </c>
      <c r="B79">
        <v>41</v>
      </c>
      <c r="C79">
        <v>1335</v>
      </c>
      <c r="D79" t="s">
        <v>158</v>
      </c>
      <c r="E79">
        <v>1.6</v>
      </c>
      <c r="F79" t="s">
        <v>30</v>
      </c>
      <c r="G79" t="s">
        <v>167</v>
      </c>
      <c r="H79">
        <v>2017</v>
      </c>
      <c r="J79">
        <v>0</v>
      </c>
      <c r="K79">
        <v>0</v>
      </c>
      <c r="L79">
        <v>1</v>
      </c>
      <c r="U79">
        <v>1</v>
      </c>
      <c r="AD79">
        <v>1</v>
      </c>
      <c r="AH79">
        <v>0</v>
      </c>
    </row>
    <row r="80" spans="1:38" x14ac:dyDescent="0.2">
      <c r="A80" t="s">
        <v>120</v>
      </c>
      <c r="B80">
        <v>41</v>
      </c>
      <c r="C80">
        <v>1335</v>
      </c>
      <c r="D80" t="s">
        <v>158</v>
      </c>
      <c r="E80">
        <v>1.6</v>
      </c>
      <c r="F80" t="s">
        <v>46</v>
      </c>
      <c r="G80" t="s">
        <v>10</v>
      </c>
      <c r="H80">
        <v>2019</v>
      </c>
      <c r="J80">
        <v>0</v>
      </c>
      <c r="K80">
        <v>0</v>
      </c>
      <c r="L80">
        <v>1</v>
      </c>
      <c r="V80">
        <v>1</v>
      </c>
      <c r="Y80">
        <v>1</v>
      </c>
      <c r="Z80" t="s">
        <v>231</v>
      </c>
      <c r="AD80">
        <v>1</v>
      </c>
      <c r="AF80">
        <v>1</v>
      </c>
      <c r="AH80">
        <v>0</v>
      </c>
    </row>
    <row r="81" spans="1:38" x14ac:dyDescent="0.2">
      <c r="A81" t="s">
        <v>122</v>
      </c>
      <c r="B81">
        <v>41</v>
      </c>
      <c r="C81">
        <v>1335</v>
      </c>
      <c r="D81" t="s">
        <v>158</v>
      </c>
      <c r="E81">
        <v>1.6</v>
      </c>
      <c r="F81" t="s">
        <v>18</v>
      </c>
      <c r="G81" t="s">
        <v>12</v>
      </c>
      <c r="H81">
        <v>2014</v>
      </c>
      <c r="I81" t="s">
        <v>232</v>
      </c>
      <c r="J81">
        <v>0</v>
      </c>
      <c r="K81">
        <v>0</v>
      </c>
      <c r="L81">
        <v>1</v>
      </c>
      <c r="O81">
        <v>1</v>
      </c>
      <c r="P81">
        <v>1</v>
      </c>
      <c r="AD81">
        <v>1</v>
      </c>
      <c r="AH81">
        <v>0</v>
      </c>
    </row>
    <row r="82" spans="1:38" x14ac:dyDescent="0.2">
      <c r="A82" t="s">
        <v>126</v>
      </c>
      <c r="B82">
        <v>43</v>
      </c>
      <c r="C82">
        <v>1513</v>
      </c>
      <c r="D82" t="s">
        <v>158</v>
      </c>
      <c r="E82">
        <v>1.4</v>
      </c>
      <c r="F82" t="s">
        <v>11</v>
      </c>
      <c r="G82" t="s">
        <v>3</v>
      </c>
      <c r="H82">
        <v>2007</v>
      </c>
      <c r="J82">
        <v>0</v>
      </c>
      <c r="K82">
        <v>0</v>
      </c>
      <c r="L82">
        <v>0</v>
      </c>
      <c r="M82">
        <v>1</v>
      </c>
      <c r="P82">
        <v>1</v>
      </c>
      <c r="Y82">
        <v>1</v>
      </c>
      <c r="Z82" t="s">
        <v>317</v>
      </c>
      <c r="AB82">
        <v>1</v>
      </c>
      <c r="AF82">
        <v>1</v>
      </c>
      <c r="AH82">
        <v>0</v>
      </c>
    </row>
    <row r="83" spans="1:38" x14ac:dyDescent="0.2">
      <c r="A83" t="s">
        <v>128</v>
      </c>
      <c r="B83">
        <v>43</v>
      </c>
      <c r="C83">
        <v>1513</v>
      </c>
      <c r="D83" t="s">
        <v>158</v>
      </c>
      <c r="E83">
        <v>1.4</v>
      </c>
      <c r="F83" t="s">
        <v>6</v>
      </c>
      <c r="G83" t="s">
        <v>3</v>
      </c>
      <c r="H83">
        <v>2015</v>
      </c>
      <c r="J83">
        <v>0</v>
      </c>
      <c r="K83">
        <v>0</v>
      </c>
      <c r="L83">
        <v>1</v>
      </c>
      <c r="M83">
        <v>1</v>
      </c>
      <c r="AD83">
        <v>1</v>
      </c>
      <c r="AH83">
        <v>0</v>
      </c>
    </row>
    <row r="84" spans="1:38" x14ac:dyDescent="0.2">
      <c r="A84" t="s">
        <v>130</v>
      </c>
      <c r="B84">
        <v>43</v>
      </c>
      <c r="C84">
        <v>1513</v>
      </c>
      <c r="D84" t="s">
        <v>158</v>
      </c>
      <c r="E84">
        <v>1.4</v>
      </c>
      <c r="F84" t="s">
        <v>11</v>
      </c>
      <c r="G84" t="s">
        <v>163</v>
      </c>
      <c r="H84">
        <v>2010</v>
      </c>
      <c r="J84">
        <v>0</v>
      </c>
      <c r="K84">
        <v>0</v>
      </c>
      <c r="L84">
        <v>1</v>
      </c>
      <c r="P84">
        <v>1</v>
      </c>
      <c r="Y84">
        <v>1</v>
      </c>
      <c r="Z84" t="s">
        <v>319</v>
      </c>
      <c r="AE84">
        <v>1</v>
      </c>
      <c r="AH84">
        <v>0</v>
      </c>
    </row>
    <row r="85" spans="1:38" x14ac:dyDescent="0.2">
      <c r="A85" t="s">
        <v>132</v>
      </c>
      <c r="B85">
        <v>43</v>
      </c>
      <c r="C85">
        <v>1613</v>
      </c>
      <c r="D85" t="s">
        <v>158</v>
      </c>
      <c r="E85">
        <v>1.3</v>
      </c>
      <c r="F85" t="s">
        <v>53</v>
      </c>
      <c r="G85" t="s">
        <v>23</v>
      </c>
      <c r="H85">
        <v>2015</v>
      </c>
      <c r="J85">
        <v>0</v>
      </c>
      <c r="K85">
        <v>0</v>
      </c>
      <c r="L85">
        <v>1</v>
      </c>
      <c r="S85">
        <v>1</v>
      </c>
      <c r="AD85">
        <v>1</v>
      </c>
      <c r="AH85">
        <v>0</v>
      </c>
    </row>
    <row r="86" spans="1:38" x14ac:dyDescent="0.2">
      <c r="A86" t="s">
        <v>236</v>
      </c>
      <c r="B86">
        <v>43</v>
      </c>
      <c r="C86">
        <v>1613</v>
      </c>
      <c r="D86" t="s">
        <v>158</v>
      </c>
      <c r="E86">
        <v>1.3</v>
      </c>
      <c r="F86" t="s">
        <v>54</v>
      </c>
      <c r="G86" t="s">
        <v>26</v>
      </c>
      <c r="H86">
        <v>2017</v>
      </c>
      <c r="J86">
        <v>0</v>
      </c>
      <c r="K86">
        <v>0</v>
      </c>
      <c r="L86">
        <v>1</v>
      </c>
      <c r="T86">
        <v>1</v>
      </c>
      <c r="U86">
        <v>1</v>
      </c>
      <c r="AD86">
        <v>1</v>
      </c>
      <c r="AH86">
        <v>0</v>
      </c>
    </row>
    <row r="87" spans="1:38" x14ac:dyDescent="0.2">
      <c r="A87" t="s">
        <v>133</v>
      </c>
      <c r="B87">
        <v>44</v>
      </c>
      <c r="C87">
        <v>1730</v>
      </c>
      <c r="D87" t="s">
        <v>158</v>
      </c>
      <c r="E87">
        <v>1.2</v>
      </c>
      <c r="F87" t="s">
        <v>55</v>
      </c>
      <c r="G87" t="s">
        <v>3</v>
      </c>
      <c r="H87">
        <v>2008</v>
      </c>
      <c r="J87">
        <v>0</v>
      </c>
      <c r="K87">
        <v>0</v>
      </c>
      <c r="L87">
        <v>1</v>
      </c>
      <c r="M87">
        <v>1</v>
      </c>
      <c r="AD87">
        <v>1</v>
      </c>
      <c r="AH87">
        <v>0</v>
      </c>
    </row>
    <row r="88" spans="1:38" x14ac:dyDescent="0.2">
      <c r="A88" t="s">
        <v>134</v>
      </c>
      <c r="B88">
        <v>44</v>
      </c>
      <c r="C88">
        <v>1730</v>
      </c>
      <c r="D88" t="s">
        <v>158</v>
      </c>
      <c r="E88">
        <v>1.2</v>
      </c>
      <c r="F88" t="s">
        <v>11</v>
      </c>
      <c r="G88" t="s">
        <v>51</v>
      </c>
      <c r="H88">
        <v>2007</v>
      </c>
      <c r="J88">
        <v>0</v>
      </c>
      <c r="K88">
        <v>0</v>
      </c>
      <c r="L88">
        <v>1</v>
      </c>
      <c r="P88">
        <v>1</v>
      </c>
      <c r="Q88">
        <v>1</v>
      </c>
      <c r="Y88">
        <v>1</v>
      </c>
      <c r="Z88" s="5" t="s">
        <v>322</v>
      </c>
      <c r="AB88">
        <v>1</v>
      </c>
      <c r="AF88">
        <v>1</v>
      </c>
      <c r="AH88">
        <v>0</v>
      </c>
    </row>
    <row r="89" spans="1:38" x14ac:dyDescent="0.2">
      <c r="A89" t="s">
        <v>136</v>
      </c>
      <c r="B89">
        <v>44</v>
      </c>
      <c r="C89">
        <v>1730</v>
      </c>
      <c r="D89" t="s">
        <v>158</v>
      </c>
      <c r="E89">
        <v>1.2</v>
      </c>
      <c r="F89" t="s">
        <v>11</v>
      </c>
      <c r="G89" t="s">
        <v>12</v>
      </c>
      <c r="H89">
        <v>2014</v>
      </c>
      <c r="J89">
        <v>0</v>
      </c>
      <c r="K89">
        <v>0</v>
      </c>
      <c r="L89">
        <v>1</v>
      </c>
      <c r="P89">
        <v>1</v>
      </c>
      <c r="X89">
        <v>1</v>
      </c>
      <c r="AD89">
        <v>1</v>
      </c>
      <c r="AH89">
        <v>0</v>
      </c>
    </row>
    <row r="90" spans="1:38" x14ac:dyDescent="0.2">
      <c r="A90" t="s">
        <v>137</v>
      </c>
      <c r="B90">
        <v>44</v>
      </c>
      <c r="C90">
        <v>1730</v>
      </c>
      <c r="D90" t="s">
        <v>158</v>
      </c>
      <c r="E90">
        <v>1.2</v>
      </c>
      <c r="F90" t="s">
        <v>56</v>
      </c>
      <c r="G90" t="s">
        <v>29</v>
      </c>
      <c r="H90">
        <v>2013</v>
      </c>
      <c r="I90" t="s">
        <v>237</v>
      </c>
      <c r="J90">
        <v>0</v>
      </c>
      <c r="K90">
        <v>0</v>
      </c>
      <c r="L90">
        <v>1</v>
      </c>
      <c r="N90">
        <v>1</v>
      </c>
      <c r="S90">
        <v>1</v>
      </c>
      <c r="AB90">
        <v>1</v>
      </c>
      <c r="AD90">
        <v>1</v>
      </c>
      <c r="AH90">
        <v>0</v>
      </c>
    </row>
    <row r="91" spans="1:38" x14ac:dyDescent="0.2">
      <c r="A91" t="s">
        <v>140</v>
      </c>
      <c r="B91">
        <v>44</v>
      </c>
      <c r="C91">
        <v>1730</v>
      </c>
      <c r="D91" t="s">
        <v>158</v>
      </c>
      <c r="E91">
        <v>1.2</v>
      </c>
      <c r="F91" t="s">
        <v>58</v>
      </c>
      <c r="G91" t="s">
        <v>166</v>
      </c>
      <c r="H91">
        <v>2013</v>
      </c>
      <c r="I91" t="s">
        <v>233</v>
      </c>
      <c r="J91">
        <v>0</v>
      </c>
      <c r="K91">
        <v>0</v>
      </c>
      <c r="L91">
        <v>1</v>
      </c>
      <c r="S91">
        <v>1</v>
      </c>
      <c r="AD91">
        <v>1</v>
      </c>
      <c r="AG91">
        <v>1</v>
      </c>
      <c r="AH91">
        <v>0</v>
      </c>
    </row>
    <row r="92" spans="1:38" x14ac:dyDescent="0.2">
      <c r="A92" t="s">
        <v>142</v>
      </c>
      <c r="B92">
        <v>45</v>
      </c>
      <c r="C92">
        <v>1851</v>
      </c>
      <c r="D92" t="s">
        <v>158</v>
      </c>
      <c r="E92">
        <v>1.1000000000000001</v>
      </c>
      <c r="F92" t="s">
        <v>59</v>
      </c>
      <c r="G92" t="s">
        <v>10</v>
      </c>
      <c r="H92">
        <v>2007</v>
      </c>
      <c r="J92">
        <v>0</v>
      </c>
      <c r="K92">
        <v>0</v>
      </c>
      <c r="L92">
        <v>1</v>
      </c>
      <c r="W92">
        <v>1</v>
      </c>
      <c r="AD92">
        <v>1</v>
      </c>
      <c r="AH92">
        <v>0</v>
      </c>
    </row>
    <row r="93" spans="1:38" x14ac:dyDescent="0.2">
      <c r="A93" t="s">
        <v>143</v>
      </c>
      <c r="B93">
        <v>45</v>
      </c>
      <c r="C93">
        <v>1851</v>
      </c>
      <c r="D93" t="s">
        <v>158</v>
      </c>
      <c r="E93">
        <v>1.1000000000000001</v>
      </c>
      <c r="F93" t="s">
        <v>30</v>
      </c>
      <c r="G93" t="s">
        <v>167</v>
      </c>
      <c r="H93">
        <v>2019</v>
      </c>
      <c r="J93">
        <v>0</v>
      </c>
      <c r="K93">
        <v>0</v>
      </c>
      <c r="L93">
        <v>1</v>
      </c>
      <c r="U93">
        <v>1</v>
      </c>
      <c r="AD93">
        <v>1</v>
      </c>
      <c r="AH93">
        <v>0</v>
      </c>
    </row>
    <row r="94" spans="1:38" x14ac:dyDescent="0.2">
      <c r="A94" t="s">
        <v>148</v>
      </c>
      <c r="B94">
        <v>45</v>
      </c>
      <c r="C94">
        <v>1851</v>
      </c>
      <c r="D94" t="s">
        <v>158</v>
      </c>
      <c r="E94">
        <v>1.1000000000000001</v>
      </c>
      <c r="F94" t="s">
        <v>149</v>
      </c>
      <c r="G94" t="s">
        <v>22</v>
      </c>
      <c r="H94">
        <v>2020</v>
      </c>
      <c r="J94">
        <v>0</v>
      </c>
      <c r="K94">
        <v>0</v>
      </c>
      <c r="L94">
        <v>1</v>
      </c>
      <c r="R94">
        <v>1</v>
      </c>
      <c r="S94">
        <v>1</v>
      </c>
      <c r="AD94">
        <v>1</v>
      </c>
      <c r="AH94">
        <v>0</v>
      </c>
    </row>
    <row r="95" spans="1:38" x14ac:dyDescent="0.2">
      <c r="A95" t="s">
        <v>150</v>
      </c>
      <c r="B95">
        <v>46</v>
      </c>
      <c r="C95">
        <v>1990</v>
      </c>
      <c r="D95" t="s">
        <v>158</v>
      </c>
      <c r="E95">
        <v>1</v>
      </c>
      <c r="F95" t="s">
        <v>61</v>
      </c>
      <c r="G95" t="s">
        <v>163</v>
      </c>
      <c r="H95">
        <v>2019</v>
      </c>
      <c r="I95" t="s">
        <v>238</v>
      </c>
      <c r="J95">
        <v>0</v>
      </c>
      <c r="K95">
        <v>0</v>
      </c>
      <c r="L95">
        <v>1</v>
      </c>
      <c r="N95">
        <v>1</v>
      </c>
      <c r="R95">
        <v>1</v>
      </c>
      <c r="S95">
        <v>1</v>
      </c>
      <c r="AD95">
        <v>1</v>
      </c>
      <c r="AH95">
        <v>0</v>
      </c>
    </row>
    <row r="96" spans="1:38" x14ac:dyDescent="0.2">
      <c r="A96" t="s">
        <v>153</v>
      </c>
      <c r="B96">
        <v>46</v>
      </c>
      <c r="C96">
        <v>1990</v>
      </c>
      <c r="D96" t="s">
        <v>158</v>
      </c>
      <c r="E96">
        <v>1</v>
      </c>
      <c r="F96" t="s">
        <v>64</v>
      </c>
      <c r="G96" t="s">
        <v>163</v>
      </c>
      <c r="H96">
        <v>2018</v>
      </c>
      <c r="J96">
        <v>0</v>
      </c>
      <c r="K96">
        <v>0</v>
      </c>
      <c r="L96">
        <v>1</v>
      </c>
      <c r="N96">
        <v>1</v>
      </c>
      <c r="Z96" t="s">
        <v>326</v>
      </c>
      <c r="AB96">
        <v>1</v>
      </c>
      <c r="AD96">
        <v>1</v>
      </c>
      <c r="AH96">
        <v>0</v>
      </c>
      <c r="AL96" t="s">
        <v>242</v>
      </c>
    </row>
    <row r="97" spans="1:34" x14ac:dyDescent="0.2">
      <c r="A97" t="s">
        <v>155</v>
      </c>
      <c r="B97">
        <v>46</v>
      </c>
      <c r="C97">
        <v>1990</v>
      </c>
      <c r="D97" t="s">
        <v>158</v>
      </c>
      <c r="E97">
        <v>1</v>
      </c>
      <c r="F97" t="s">
        <v>65</v>
      </c>
      <c r="G97" t="s">
        <v>22</v>
      </c>
      <c r="H97">
        <v>2020</v>
      </c>
      <c r="J97">
        <v>0</v>
      </c>
      <c r="K97">
        <v>0</v>
      </c>
      <c r="L97">
        <v>1</v>
      </c>
      <c r="W97">
        <v>1</v>
      </c>
      <c r="AD97">
        <v>1</v>
      </c>
      <c r="AH97">
        <v>0</v>
      </c>
    </row>
  </sheetData>
  <autoFilter ref="A1:AL97" xr:uid="{21B15131-78E2-BE48-B8A6-56E8696337EB}">
    <sortState xmlns:xlrd2="http://schemas.microsoft.com/office/spreadsheetml/2017/richdata2" ref="A2:AL97">
      <sortCondition descending="1" ref="K1:K9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8150-F590-7845-B3F7-CCD48C4BD2DB}">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CA4D-7593-3A4E-A6A2-2D7084D015C7}">
  <dimension ref="A1:AG27"/>
  <sheetViews>
    <sheetView workbookViewId="0">
      <selection sqref="A1:XFD27"/>
    </sheetView>
  </sheetViews>
  <sheetFormatPr baseColWidth="10" defaultRowHeight="16" x14ac:dyDescent="0.2"/>
  <cols>
    <col min="3" max="3" width="20.6640625" customWidth="1"/>
    <col min="4" max="10" width="0" hidden="1" customWidth="1"/>
  </cols>
  <sheetData>
    <row r="1" spans="1:33" ht="15" customHeight="1" x14ac:dyDescent="0.2">
      <c r="A1" t="s">
        <v>223</v>
      </c>
      <c r="B1" t="s">
        <v>224</v>
      </c>
      <c r="C1" t="s">
        <v>67</v>
      </c>
      <c r="D1" t="s">
        <v>225</v>
      </c>
      <c r="E1" t="s">
        <v>244</v>
      </c>
      <c r="F1" t="s">
        <v>226</v>
      </c>
      <c r="G1" t="s">
        <v>245</v>
      </c>
      <c r="H1" s="2" t="s">
        <v>252</v>
      </c>
      <c r="I1" s="2" t="s">
        <v>253</v>
      </c>
      <c r="J1" s="2" t="s">
        <v>161</v>
      </c>
      <c r="K1" s="2" t="s">
        <v>255</v>
      </c>
      <c r="L1" s="2" t="s">
        <v>256</v>
      </c>
      <c r="M1" s="2" t="s">
        <v>257</v>
      </c>
      <c r="N1" s="2" t="s">
        <v>258</v>
      </c>
      <c r="O1" s="2" t="s">
        <v>259</v>
      </c>
      <c r="P1" s="2" t="s">
        <v>51</v>
      </c>
      <c r="Q1" s="2" t="s">
        <v>260</v>
      </c>
      <c r="R1" s="2" t="s">
        <v>261</v>
      </c>
      <c r="S1" s="2" t="s">
        <v>187</v>
      </c>
      <c r="T1" s="2" t="s">
        <v>169</v>
      </c>
      <c r="U1" s="2" t="s">
        <v>170</v>
      </c>
      <c r="V1" s="2" t="s">
        <v>171</v>
      </c>
      <c r="W1" s="2" t="s">
        <v>188</v>
      </c>
      <c r="X1" s="2" t="s">
        <v>265</v>
      </c>
      <c r="Y1" s="2" t="s">
        <v>207</v>
      </c>
      <c r="Z1" s="2" t="s">
        <v>208</v>
      </c>
      <c r="AA1" s="2" t="s">
        <v>247</v>
      </c>
      <c r="AB1" s="2" t="s">
        <v>249</v>
      </c>
      <c r="AC1" s="2" t="s">
        <v>250</v>
      </c>
      <c r="AD1" s="2" t="s">
        <v>251</v>
      </c>
      <c r="AE1" s="2" t="s">
        <v>209</v>
      </c>
      <c r="AF1" s="2" t="s">
        <v>254</v>
      </c>
      <c r="AG1" s="2" t="s">
        <v>182</v>
      </c>
    </row>
    <row r="2" spans="1:33" ht="17" x14ac:dyDescent="0.2">
      <c r="A2" s="4">
        <v>26</v>
      </c>
      <c r="B2" s="4">
        <v>16</v>
      </c>
      <c r="C2" s="4" t="s">
        <v>211</v>
      </c>
      <c r="D2" s="4">
        <v>8</v>
      </c>
      <c r="E2">
        <f>D2*1.42</f>
        <v>11.36</v>
      </c>
      <c r="F2">
        <v>15</v>
      </c>
      <c r="G2">
        <f>F2*1.4</f>
        <v>21</v>
      </c>
      <c r="L2">
        <v>1</v>
      </c>
      <c r="T2" t="s">
        <v>263</v>
      </c>
      <c r="U2">
        <v>1</v>
      </c>
      <c r="V2">
        <v>1</v>
      </c>
      <c r="W2">
        <v>0</v>
      </c>
      <c r="X2">
        <v>1</v>
      </c>
    </row>
    <row r="3" spans="1:33" ht="17" x14ac:dyDescent="0.2">
      <c r="A3" s="4">
        <v>49</v>
      </c>
      <c r="B3" s="4">
        <v>25</v>
      </c>
      <c r="C3" s="4" t="s">
        <v>78</v>
      </c>
      <c r="D3" s="4">
        <v>5.7</v>
      </c>
      <c r="E3">
        <f>D3*1.42</f>
        <v>8.0939999999999994</v>
      </c>
      <c r="F3">
        <v>10.6</v>
      </c>
      <c r="G3">
        <f t="shared" ref="G3:G27" si="0">F3*1.4</f>
        <v>14.839999999999998</v>
      </c>
      <c r="H3">
        <v>10</v>
      </c>
      <c r="I3">
        <v>113</v>
      </c>
      <c r="J3">
        <v>11.3</v>
      </c>
      <c r="K3">
        <v>1</v>
      </c>
      <c r="O3">
        <v>1</v>
      </c>
      <c r="S3">
        <v>2001</v>
      </c>
      <c r="T3" t="s">
        <v>174</v>
      </c>
      <c r="U3">
        <v>1</v>
      </c>
      <c r="V3">
        <v>1</v>
      </c>
      <c r="W3">
        <v>0</v>
      </c>
      <c r="AE3">
        <v>1</v>
      </c>
      <c r="AF3">
        <v>1</v>
      </c>
    </row>
    <row r="4" spans="1:33" ht="17" x14ac:dyDescent="0.2">
      <c r="A4" s="4">
        <v>68</v>
      </c>
      <c r="B4" s="4">
        <v>73</v>
      </c>
      <c r="C4" s="4" t="s">
        <v>76</v>
      </c>
      <c r="D4" s="4">
        <v>4.3</v>
      </c>
      <c r="E4">
        <f t="shared" ref="E4:E19" si="1">D4*1.42</f>
        <v>6.1059999999999999</v>
      </c>
      <c r="F4">
        <v>15.6</v>
      </c>
      <c r="G4">
        <f t="shared" si="0"/>
        <v>21.84</v>
      </c>
      <c r="H4">
        <v>8</v>
      </c>
      <c r="I4">
        <v>86</v>
      </c>
      <c r="J4">
        <v>13</v>
      </c>
      <c r="L4">
        <v>1</v>
      </c>
      <c r="N4">
        <v>1</v>
      </c>
      <c r="S4">
        <v>2001</v>
      </c>
      <c r="T4" t="s">
        <v>176</v>
      </c>
      <c r="U4">
        <v>1</v>
      </c>
      <c r="V4">
        <v>0</v>
      </c>
      <c r="W4">
        <v>0</v>
      </c>
      <c r="AE4">
        <v>1</v>
      </c>
      <c r="AF4">
        <v>1</v>
      </c>
    </row>
    <row r="5" spans="1:33" ht="17" x14ac:dyDescent="0.2">
      <c r="A5" s="4">
        <v>222</v>
      </c>
      <c r="B5" s="4">
        <v>85</v>
      </c>
      <c r="C5" s="4" t="s">
        <v>69</v>
      </c>
      <c r="D5" s="4">
        <v>1.8</v>
      </c>
      <c r="E5">
        <f t="shared" si="1"/>
        <v>2.556</v>
      </c>
      <c r="F5">
        <v>4.9000000000000004</v>
      </c>
      <c r="G5">
        <f t="shared" si="0"/>
        <v>6.86</v>
      </c>
      <c r="H5">
        <v>1</v>
      </c>
      <c r="I5">
        <v>41</v>
      </c>
      <c r="J5">
        <v>19.7</v>
      </c>
      <c r="M5">
        <v>1</v>
      </c>
      <c r="S5">
        <v>1998</v>
      </c>
      <c r="T5" s="1" t="s">
        <v>173</v>
      </c>
      <c r="U5">
        <v>1</v>
      </c>
      <c r="V5">
        <v>1</v>
      </c>
      <c r="W5">
        <v>0</v>
      </c>
      <c r="Y5">
        <v>1</v>
      </c>
      <c r="Z5" t="s">
        <v>246</v>
      </c>
      <c r="AA5">
        <v>1</v>
      </c>
      <c r="AE5">
        <v>1</v>
      </c>
      <c r="AF5">
        <v>1</v>
      </c>
    </row>
    <row r="6" spans="1:33" ht="17" x14ac:dyDescent="0.2">
      <c r="A6" s="4">
        <v>256</v>
      </c>
      <c r="B6" s="4">
        <v>90</v>
      </c>
      <c r="C6" s="4" t="s">
        <v>79</v>
      </c>
      <c r="D6" s="4">
        <v>1.6</v>
      </c>
      <c r="E6">
        <f t="shared" si="1"/>
        <v>2.2719999999999998</v>
      </c>
      <c r="F6">
        <v>4.8</v>
      </c>
      <c r="G6">
        <f t="shared" si="0"/>
        <v>6.72</v>
      </c>
      <c r="H6">
        <v>11</v>
      </c>
      <c r="I6">
        <v>115</v>
      </c>
      <c r="J6">
        <v>11.2</v>
      </c>
      <c r="O6">
        <v>1</v>
      </c>
      <c r="S6">
        <v>2003</v>
      </c>
      <c r="T6" t="s">
        <v>173</v>
      </c>
      <c r="U6">
        <v>1</v>
      </c>
      <c r="V6">
        <v>1</v>
      </c>
      <c r="W6">
        <v>0</v>
      </c>
      <c r="AE6">
        <v>1</v>
      </c>
      <c r="AF6">
        <v>1</v>
      </c>
    </row>
    <row r="7" spans="1:33" ht="17" x14ac:dyDescent="0.2">
      <c r="A7" s="4"/>
      <c r="B7" s="4">
        <v>124</v>
      </c>
      <c r="C7" s="4" t="s">
        <v>70</v>
      </c>
      <c r="D7" s="4"/>
      <c r="F7">
        <v>3.8</v>
      </c>
      <c r="G7">
        <f t="shared" si="0"/>
        <v>5.3199999999999994</v>
      </c>
      <c r="H7">
        <v>2</v>
      </c>
      <c r="I7">
        <v>45</v>
      </c>
      <c r="J7">
        <v>18.100000000000001</v>
      </c>
      <c r="K7">
        <v>1</v>
      </c>
      <c r="R7">
        <v>1</v>
      </c>
      <c r="S7">
        <v>2004</v>
      </c>
      <c r="T7" t="s">
        <v>180</v>
      </c>
      <c r="U7">
        <v>1</v>
      </c>
      <c r="V7">
        <v>0</v>
      </c>
      <c r="W7">
        <v>0</v>
      </c>
      <c r="AA7">
        <v>1</v>
      </c>
      <c r="AF7">
        <v>1</v>
      </c>
    </row>
    <row r="8" spans="1:33" ht="17" x14ac:dyDescent="0.2">
      <c r="A8" s="4">
        <v>348</v>
      </c>
      <c r="B8" s="4">
        <v>136</v>
      </c>
      <c r="C8" s="4" t="s">
        <v>212</v>
      </c>
      <c r="D8" s="4">
        <v>1.2</v>
      </c>
      <c r="E8">
        <f t="shared" si="1"/>
        <v>1.704</v>
      </c>
      <c r="F8">
        <v>3.5</v>
      </c>
      <c r="G8">
        <f t="shared" si="0"/>
        <v>4.8999999999999995</v>
      </c>
      <c r="H8">
        <v>4</v>
      </c>
      <c r="I8">
        <v>54</v>
      </c>
      <c r="J8">
        <v>16.8</v>
      </c>
      <c r="K8">
        <v>1</v>
      </c>
      <c r="O8">
        <v>1</v>
      </c>
      <c r="S8">
        <v>2003</v>
      </c>
      <c r="T8" t="s">
        <v>178</v>
      </c>
      <c r="U8">
        <v>1</v>
      </c>
      <c r="V8">
        <v>0</v>
      </c>
      <c r="W8">
        <v>0</v>
      </c>
      <c r="AA8">
        <v>1</v>
      </c>
      <c r="AE8">
        <v>1</v>
      </c>
      <c r="AF8">
        <v>1</v>
      </c>
    </row>
    <row r="9" spans="1:33" ht="17" x14ac:dyDescent="0.2">
      <c r="A9" s="4">
        <v>278</v>
      </c>
      <c r="B9" s="4">
        <v>143</v>
      </c>
      <c r="C9" s="4" t="s">
        <v>105</v>
      </c>
      <c r="D9" s="4">
        <v>1.5</v>
      </c>
      <c r="E9">
        <f t="shared" si="1"/>
        <v>2.13</v>
      </c>
      <c r="F9">
        <v>3.3</v>
      </c>
      <c r="G9">
        <f t="shared" si="0"/>
        <v>4.6199999999999992</v>
      </c>
      <c r="H9">
        <v>34</v>
      </c>
      <c r="I9">
        <v>908</v>
      </c>
      <c r="J9">
        <v>2.2999999999999998</v>
      </c>
      <c r="M9">
        <v>1</v>
      </c>
      <c r="R9">
        <v>1</v>
      </c>
      <c r="S9">
        <v>2003</v>
      </c>
      <c r="T9" t="s">
        <v>179</v>
      </c>
      <c r="U9">
        <v>1</v>
      </c>
      <c r="V9">
        <v>0</v>
      </c>
      <c r="W9">
        <v>0</v>
      </c>
      <c r="AA9">
        <v>1</v>
      </c>
      <c r="AE9">
        <v>1</v>
      </c>
      <c r="AF9">
        <v>1</v>
      </c>
    </row>
    <row r="10" spans="1:33" ht="17" x14ac:dyDescent="0.2">
      <c r="A10" s="4">
        <v>147</v>
      </c>
      <c r="B10" s="4">
        <v>143</v>
      </c>
      <c r="C10" s="4" t="s">
        <v>80</v>
      </c>
      <c r="D10" s="4">
        <v>2.5</v>
      </c>
      <c r="E10">
        <f t="shared" si="1"/>
        <v>3.55</v>
      </c>
      <c r="F10">
        <v>3.3</v>
      </c>
      <c r="G10">
        <f t="shared" si="0"/>
        <v>4.6199999999999992</v>
      </c>
      <c r="H10">
        <v>12</v>
      </c>
      <c r="I10">
        <v>127</v>
      </c>
      <c r="J10">
        <v>10.5</v>
      </c>
      <c r="L10">
        <v>1</v>
      </c>
      <c r="M10">
        <v>1</v>
      </c>
      <c r="S10">
        <v>2003</v>
      </c>
      <c r="T10" t="s">
        <v>176</v>
      </c>
      <c r="U10">
        <v>1</v>
      </c>
      <c r="V10">
        <v>0</v>
      </c>
      <c r="W10">
        <v>0</v>
      </c>
      <c r="AE10">
        <v>1</v>
      </c>
      <c r="AF10">
        <v>1</v>
      </c>
    </row>
    <row r="11" spans="1:33" ht="17" x14ac:dyDescent="0.2">
      <c r="A11" s="4">
        <v>329</v>
      </c>
      <c r="B11" s="4">
        <v>186</v>
      </c>
      <c r="C11" s="4" t="s">
        <v>73</v>
      </c>
      <c r="D11" s="4">
        <v>1.3</v>
      </c>
      <c r="E11">
        <f t="shared" si="1"/>
        <v>1.8459999999999999</v>
      </c>
      <c r="F11">
        <v>2.7</v>
      </c>
      <c r="G11">
        <f t="shared" si="0"/>
        <v>3.78</v>
      </c>
      <c r="H11">
        <v>5</v>
      </c>
      <c r="I11">
        <v>69</v>
      </c>
      <c r="J11">
        <v>15.2</v>
      </c>
      <c r="L11">
        <v>1</v>
      </c>
      <c r="S11">
        <v>1997</v>
      </c>
      <c r="T11" t="s">
        <v>172</v>
      </c>
      <c r="U11">
        <v>1</v>
      </c>
      <c r="V11">
        <v>1</v>
      </c>
      <c r="W11">
        <v>0</v>
      </c>
      <c r="AB11">
        <v>1</v>
      </c>
      <c r="AE11">
        <v>1</v>
      </c>
      <c r="AF11">
        <v>1</v>
      </c>
    </row>
    <row r="12" spans="1:33" ht="17" x14ac:dyDescent="0.2">
      <c r="A12" s="4">
        <v>386</v>
      </c>
      <c r="B12" s="4">
        <v>277</v>
      </c>
      <c r="C12" s="4" t="s">
        <v>213</v>
      </c>
      <c r="D12" s="4">
        <v>1.1000000000000001</v>
      </c>
      <c r="E12">
        <f t="shared" si="1"/>
        <v>1.5620000000000001</v>
      </c>
      <c r="F12">
        <v>2</v>
      </c>
      <c r="G12">
        <f t="shared" si="0"/>
        <v>2.8</v>
      </c>
      <c r="L12">
        <v>1</v>
      </c>
      <c r="N12">
        <v>1</v>
      </c>
      <c r="T12" t="s">
        <v>262</v>
      </c>
      <c r="U12">
        <v>1</v>
      </c>
      <c r="V12">
        <v>1</v>
      </c>
      <c r="W12">
        <v>0</v>
      </c>
      <c r="X12">
        <v>1</v>
      </c>
    </row>
    <row r="13" spans="1:33" ht="17" x14ac:dyDescent="0.2">
      <c r="A13" s="4">
        <v>386</v>
      </c>
      <c r="B13" s="4">
        <v>293</v>
      </c>
      <c r="C13" s="4" t="s">
        <v>214</v>
      </c>
      <c r="D13" s="4">
        <v>1.1000000000000001</v>
      </c>
      <c r="E13">
        <f t="shared" si="1"/>
        <v>1.5620000000000001</v>
      </c>
      <c r="F13">
        <v>1.9</v>
      </c>
      <c r="G13">
        <f t="shared" si="0"/>
        <v>2.6599999999999997</v>
      </c>
      <c r="L13">
        <v>1</v>
      </c>
      <c r="U13">
        <v>1</v>
      </c>
    </row>
    <row r="14" spans="1:33" ht="17" x14ac:dyDescent="0.2">
      <c r="A14" s="4">
        <v>427</v>
      </c>
      <c r="B14" s="4">
        <v>310</v>
      </c>
      <c r="C14" s="4" t="s">
        <v>215</v>
      </c>
      <c r="D14" s="4">
        <v>1</v>
      </c>
      <c r="E14">
        <f t="shared" si="1"/>
        <v>1.42</v>
      </c>
      <c r="F14">
        <v>1.8</v>
      </c>
      <c r="G14">
        <f t="shared" si="0"/>
        <v>2.52</v>
      </c>
      <c r="L14">
        <v>1</v>
      </c>
      <c r="N14">
        <v>1</v>
      </c>
      <c r="T14" t="s">
        <v>266</v>
      </c>
      <c r="U14">
        <v>1</v>
      </c>
      <c r="V14">
        <v>1</v>
      </c>
      <c r="W14">
        <v>0</v>
      </c>
      <c r="X14">
        <v>1</v>
      </c>
    </row>
    <row r="15" spans="1:33" ht="17" x14ac:dyDescent="0.2">
      <c r="A15" s="4">
        <v>427</v>
      </c>
      <c r="B15" s="4">
        <v>310</v>
      </c>
      <c r="C15" s="4" t="s">
        <v>216</v>
      </c>
      <c r="D15" s="4">
        <v>1</v>
      </c>
      <c r="E15">
        <f t="shared" si="1"/>
        <v>1.42</v>
      </c>
      <c r="F15">
        <v>1.8</v>
      </c>
      <c r="G15">
        <f t="shared" si="0"/>
        <v>2.52</v>
      </c>
      <c r="L15">
        <v>1</v>
      </c>
      <c r="T15" t="s">
        <v>264</v>
      </c>
      <c r="U15">
        <v>1</v>
      </c>
      <c r="V15">
        <v>1</v>
      </c>
      <c r="W15">
        <v>0</v>
      </c>
      <c r="X15">
        <v>1</v>
      </c>
    </row>
    <row r="16" spans="1:33" ht="17" x14ac:dyDescent="0.2">
      <c r="A16" s="4">
        <v>427</v>
      </c>
      <c r="B16" s="4">
        <v>310</v>
      </c>
      <c r="C16" s="4" t="s">
        <v>217</v>
      </c>
      <c r="D16" s="4">
        <v>1</v>
      </c>
      <c r="E16">
        <f t="shared" si="1"/>
        <v>1.42</v>
      </c>
      <c r="F16">
        <v>1.8</v>
      </c>
      <c r="G16">
        <f t="shared" si="0"/>
        <v>2.52</v>
      </c>
      <c r="L16">
        <v>1</v>
      </c>
      <c r="T16" t="s">
        <v>264</v>
      </c>
      <c r="U16">
        <v>1</v>
      </c>
      <c r="V16">
        <v>1</v>
      </c>
      <c r="W16">
        <v>0</v>
      </c>
      <c r="X16">
        <v>1</v>
      </c>
    </row>
    <row r="17" spans="1:32" ht="17" x14ac:dyDescent="0.2">
      <c r="A17" s="4">
        <v>427</v>
      </c>
      <c r="B17" s="4">
        <v>310</v>
      </c>
      <c r="C17" s="4" t="s">
        <v>218</v>
      </c>
      <c r="D17" s="4">
        <v>1</v>
      </c>
      <c r="E17">
        <f t="shared" si="1"/>
        <v>1.42</v>
      </c>
      <c r="F17">
        <v>1.8</v>
      </c>
      <c r="G17">
        <f t="shared" si="0"/>
        <v>2.52</v>
      </c>
      <c r="L17">
        <v>1</v>
      </c>
      <c r="N17">
        <v>1</v>
      </c>
      <c r="T17" t="s">
        <v>264</v>
      </c>
      <c r="U17">
        <v>1</v>
      </c>
      <c r="V17">
        <v>1</v>
      </c>
      <c r="W17">
        <v>0</v>
      </c>
      <c r="X17">
        <v>1</v>
      </c>
    </row>
    <row r="18" spans="1:32" ht="17" x14ac:dyDescent="0.2">
      <c r="A18" s="4">
        <v>427</v>
      </c>
      <c r="B18" s="4">
        <v>342</v>
      </c>
      <c r="C18" s="4" t="s">
        <v>131</v>
      </c>
      <c r="D18" s="4">
        <v>1</v>
      </c>
      <c r="E18">
        <f t="shared" si="1"/>
        <v>1.42</v>
      </c>
      <c r="F18">
        <v>1.7</v>
      </c>
      <c r="G18">
        <f t="shared" si="0"/>
        <v>2.38</v>
      </c>
      <c r="H18">
        <v>43</v>
      </c>
      <c r="I18">
        <v>1613</v>
      </c>
      <c r="J18">
        <v>1.3</v>
      </c>
      <c r="L18">
        <v>1</v>
      </c>
      <c r="S18">
        <v>2001</v>
      </c>
      <c r="T18" t="s">
        <v>175</v>
      </c>
      <c r="U18">
        <v>1</v>
      </c>
      <c r="V18">
        <v>1</v>
      </c>
      <c r="W18">
        <v>0</v>
      </c>
      <c r="AB18">
        <v>1</v>
      </c>
      <c r="AE18">
        <v>1</v>
      </c>
      <c r="AF18">
        <v>1</v>
      </c>
    </row>
    <row r="19" spans="1:32" ht="17" x14ac:dyDescent="0.2">
      <c r="A19" s="4">
        <v>278</v>
      </c>
      <c r="B19" s="4">
        <v>377</v>
      </c>
      <c r="C19" s="4" t="s">
        <v>125</v>
      </c>
      <c r="D19" s="4">
        <v>1.5</v>
      </c>
      <c r="E19">
        <f t="shared" si="1"/>
        <v>2.13</v>
      </c>
      <c r="F19" s="4">
        <v>1.5</v>
      </c>
      <c r="G19">
        <f t="shared" si="0"/>
        <v>2.0999999999999996</v>
      </c>
      <c r="H19">
        <v>42</v>
      </c>
      <c r="I19">
        <v>1415</v>
      </c>
      <c r="J19">
        <v>1.5</v>
      </c>
      <c r="O19">
        <v>1</v>
      </c>
      <c r="P19">
        <v>1</v>
      </c>
      <c r="S19">
        <v>2003</v>
      </c>
      <c r="T19" t="s">
        <v>177</v>
      </c>
      <c r="U19">
        <v>1</v>
      </c>
      <c r="V19">
        <v>0</v>
      </c>
      <c r="W19">
        <v>0</v>
      </c>
      <c r="AE19">
        <v>1</v>
      </c>
      <c r="AF19">
        <v>1</v>
      </c>
    </row>
    <row r="20" spans="1:32" ht="17" x14ac:dyDescent="0.2">
      <c r="A20" s="4"/>
      <c r="B20" s="4">
        <v>406</v>
      </c>
      <c r="C20" s="4" t="s">
        <v>82</v>
      </c>
      <c r="D20" s="4"/>
      <c r="F20" s="4">
        <v>1.4</v>
      </c>
      <c r="G20">
        <f t="shared" si="0"/>
        <v>1.9599999999999997</v>
      </c>
      <c r="H20">
        <v>14</v>
      </c>
      <c r="I20">
        <v>160</v>
      </c>
      <c r="J20">
        <v>8.5</v>
      </c>
      <c r="L20">
        <v>1</v>
      </c>
      <c r="N20">
        <v>1</v>
      </c>
      <c r="P20">
        <v>1</v>
      </c>
      <c r="S20">
        <v>2004</v>
      </c>
      <c r="T20" t="s">
        <v>176</v>
      </c>
      <c r="U20">
        <v>1</v>
      </c>
      <c r="V20">
        <v>0</v>
      </c>
      <c r="W20">
        <v>0</v>
      </c>
      <c r="AF20">
        <v>1</v>
      </c>
    </row>
    <row r="21" spans="1:32" ht="17" x14ac:dyDescent="0.2">
      <c r="A21" s="4"/>
      <c r="B21" s="4">
        <v>437</v>
      </c>
      <c r="C21" s="4" t="s">
        <v>87</v>
      </c>
      <c r="D21" s="4"/>
      <c r="F21" s="4">
        <v>1.3</v>
      </c>
      <c r="G21">
        <f t="shared" si="0"/>
        <v>1.8199999999999998</v>
      </c>
      <c r="H21">
        <v>19</v>
      </c>
      <c r="I21">
        <v>241</v>
      </c>
      <c r="J21">
        <v>6.3</v>
      </c>
      <c r="L21">
        <v>1</v>
      </c>
      <c r="S21">
        <v>2004</v>
      </c>
      <c r="T21" t="s">
        <v>172</v>
      </c>
      <c r="U21">
        <v>1</v>
      </c>
      <c r="V21">
        <v>0</v>
      </c>
      <c r="W21">
        <v>0</v>
      </c>
      <c r="AF21">
        <v>1</v>
      </c>
    </row>
    <row r="22" spans="1:32" ht="17" x14ac:dyDescent="0.2">
      <c r="A22" s="4"/>
      <c r="B22" s="4">
        <v>437</v>
      </c>
      <c r="C22" s="4" t="s">
        <v>219</v>
      </c>
      <c r="D22" s="4"/>
      <c r="F22" s="4">
        <v>1.3</v>
      </c>
      <c r="G22">
        <f t="shared" si="0"/>
        <v>1.8199999999999998</v>
      </c>
    </row>
    <row r="23" spans="1:32" ht="17" x14ac:dyDescent="0.2">
      <c r="A23" s="4"/>
      <c r="B23" s="4">
        <v>472</v>
      </c>
      <c r="C23" s="4" t="s">
        <v>220</v>
      </c>
      <c r="D23" s="4"/>
      <c r="F23" s="4">
        <v>1.2</v>
      </c>
      <c r="G23">
        <f t="shared" si="0"/>
        <v>1.68</v>
      </c>
    </row>
    <row r="24" spans="1:32" ht="17" x14ac:dyDescent="0.2">
      <c r="A24" s="4"/>
      <c r="B24" s="4">
        <v>472</v>
      </c>
      <c r="C24" s="4" t="s">
        <v>221</v>
      </c>
      <c r="D24" s="4"/>
      <c r="F24" s="4">
        <v>1.2</v>
      </c>
      <c r="G24">
        <f t="shared" si="0"/>
        <v>1.68</v>
      </c>
    </row>
    <row r="25" spans="1:32" ht="17" x14ac:dyDescent="0.2">
      <c r="A25" s="4"/>
      <c r="B25" s="4">
        <v>514</v>
      </c>
      <c r="C25" s="4" t="s">
        <v>222</v>
      </c>
      <c r="D25" s="4"/>
      <c r="F25" s="4">
        <v>1.1000000000000001</v>
      </c>
      <c r="G25">
        <f t="shared" si="0"/>
        <v>1.54</v>
      </c>
      <c r="H25">
        <v>9</v>
      </c>
      <c r="I25">
        <v>95</v>
      </c>
      <c r="J25">
        <v>12.5</v>
      </c>
      <c r="Q25">
        <v>1</v>
      </c>
      <c r="R25">
        <v>1</v>
      </c>
      <c r="S25">
        <v>2006</v>
      </c>
      <c r="T25" s="1" t="s">
        <v>204</v>
      </c>
      <c r="U25">
        <v>0</v>
      </c>
      <c r="V25">
        <v>0</v>
      </c>
      <c r="W25">
        <v>1</v>
      </c>
      <c r="AF25">
        <v>1</v>
      </c>
    </row>
    <row r="26" spans="1:32" ht="17" x14ac:dyDescent="0.2">
      <c r="A26" s="4"/>
      <c r="B26" s="4">
        <v>552</v>
      </c>
      <c r="C26" s="4" t="s">
        <v>89</v>
      </c>
      <c r="D26" s="4"/>
      <c r="F26" s="4">
        <v>1</v>
      </c>
      <c r="G26">
        <f t="shared" si="0"/>
        <v>1.4</v>
      </c>
      <c r="H26">
        <v>20</v>
      </c>
      <c r="I26">
        <v>293</v>
      </c>
      <c r="J26">
        <v>5.5</v>
      </c>
      <c r="K26">
        <v>1</v>
      </c>
      <c r="M26">
        <v>1</v>
      </c>
      <c r="S26">
        <v>2004</v>
      </c>
      <c r="T26" t="s">
        <v>181</v>
      </c>
      <c r="U26">
        <v>0</v>
      </c>
      <c r="V26">
        <v>0</v>
      </c>
      <c r="W26">
        <v>1</v>
      </c>
      <c r="AF26">
        <v>1</v>
      </c>
    </row>
    <row r="27" spans="1:32" ht="17" x14ac:dyDescent="0.2">
      <c r="A27" s="4"/>
      <c r="B27" s="4">
        <v>552</v>
      </c>
      <c r="C27" s="4" t="s">
        <v>92</v>
      </c>
      <c r="D27" s="4"/>
      <c r="F27" s="4">
        <v>1</v>
      </c>
      <c r="G27">
        <f t="shared" si="0"/>
        <v>1.4</v>
      </c>
      <c r="H27">
        <v>23</v>
      </c>
      <c r="I27">
        <v>383</v>
      </c>
      <c r="J27">
        <v>4.5</v>
      </c>
      <c r="N27">
        <v>1</v>
      </c>
      <c r="S27">
        <v>2004</v>
      </c>
      <c r="T27" t="s">
        <v>184</v>
      </c>
      <c r="U27">
        <v>0</v>
      </c>
      <c r="V27">
        <v>0</v>
      </c>
      <c r="W27">
        <v>1</v>
      </c>
      <c r="AF2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F59C-EF0B-ED4E-A718-CC2572283DBC}">
  <dimension ref="A1:AI21"/>
  <sheetViews>
    <sheetView workbookViewId="0">
      <selection activeCell="J21" sqref="J21"/>
    </sheetView>
  </sheetViews>
  <sheetFormatPr baseColWidth="10" defaultRowHeight="16" x14ac:dyDescent="0.2"/>
  <cols>
    <col min="3" max="3" width="19.33203125" customWidth="1"/>
    <col min="4" max="23" width="10.83203125" customWidth="1"/>
    <col min="24" max="24" width="16.33203125" customWidth="1"/>
    <col min="25" max="27" width="13.83203125" customWidth="1"/>
  </cols>
  <sheetData>
    <row r="1" spans="1:35" ht="15" customHeight="1" x14ac:dyDescent="0.2">
      <c r="A1" t="s">
        <v>223</v>
      </c>
      <c r="B1" t="s">
        <v>224</v>
      </c>
      <c r="C1" t="s">
        <v>67</v>
      </c>
      <c r="D1" t="s">
        <v>225</v>
      </c>
      <c r="E1" t="s">
        <v>244</v>
      </c>
      <c r="F1" t="s">
        <v>226</v>
      </c>
      <c r="G1" t="s">
        <v>245</v>
      </c>
      <c r="H1" s="2" t="s">
        <v>252</v>
      </c>
      <c r="I1" s="2" t="s">
        <v>253</v>
      </c>
      <c r="J1" s="2" t="s">
        <v>276</v>
      </c>
      <c r="K1" s="2" t="s">
        <v>255</v>
      </c>
      <c r="L1" s="2" t="s">
        <v>256</v>
      </c>
      <c r="M1" s="2" t="s">
        <v>257</v>
      </c>
      <c r="N1" s="2" t="s">
        <v>258</v>
      </c>
      <c r="O1" s="2" t="s">
        <v>259</v>
      </c>
      <c r="P1" s="2" t="s">
        <v>51</v>
      </c>
      <c r="Q1" s="2" t="s">
        <v>261</v>
      </c>
      <c r="R1" s="2" t="s">
        <v>187</v>
      </c>
      <c r="S1" s="2" t="s">
        <v>169</v>
      </c>
      <c r="T1" s="2" t="s">
        <v>170</v>
      </c>
      <c r="U1" s="2" t="s">
        <v>171</v>
      </c>
      <c r="V1" s="2" t="s">
        <v>188</v>
      </c>
      <c r="W1" s="2" t="s">
        <v>265</v>
      </c>
      <c r="X1" s="2" t="s">
        <v>207</v>
      </c>
      <c r="Y1" s="2" t="s">
        <v>208</v>
      </c>
      <c r="Z1" s="2" t="s">
        <v>278</v>
      </c>
      <c r="AA1" s="2" t="s">
        <v>280</v>
      </c>
      <c r="AB1" s="2" t="s">
        <v>268</v>
      </c>
      <c r="AC1" s="2" t="s">
        <v>249</v>
      </c>
      <c r="AD1" s="2" t="s">
        <v>272</v>
      </c>
      <c r="AE1" s="2" t="s">
        <v>250</v>
      </c>
      <c r="AF1" s="2" t="s">
        <v>251</v>
      </c>
      <c r="AG1" s="2" t="s">
        <v>209</v>
      </c>
      <c r="AH1" s="2" t="s">
        <v>254</v>
      </c>
    </row>
    <row r="2" spans="1:35" ht="17" x14ac:dyDescent="0.2">
      <c r="A2" s="4">
        <v>26</v>
      </c>
      <c r="B2" s="4">
        <v>16</v>
      </c>
      <c r="C2" s="4" t="s">
        <v>211</v>
      </c>
      <c r="D2" s="4">
        <v>8</v>
      </c>
      <c r="E2">
        <f>D2*1.42</f>
        <v>11.36</v>
      </c>
      <c r="F2">
        <v>15</v>
      </c>
      <c r="G2">
        <f>F2*1.4</f>
        <v>21</v>
      </c>
      <c r="L2">
        <v>1</v>
      </c>
      <c r="S2" t="s">
        <v>263</v>
      </c>
      <c r="T2">
        <v>1</v>
      </c>
      <c r="U2">
        <v>1</v>
      </c>
      <c r="V2">
        <v>0</v>
      </c>
      <c r="W2">
        <v>1</v>
      </c>
      <c r="AD2">
        <v>1</v>
      </c>
    </row>
    <row r="3" spans="1:35" ht="17" x14ac:dyDescent="0.2">
      <c r="A3" s="6">
        <v>49</v>
      </c>
      <c r="B3" s="6">
        <v>25</v>
      </c>
      <c r="C3" s="7" t="s">
        <v>78</v>
      </c>
      <c r="D3" s="6">
        <v>5.7</v>
      </c>
      <c r="E3" s="2">
        <f>D3*1.42</f>
        <v>8.0939999999999994</v>
      </c>
      <c r="F3" s="2">
        <v>10.6</v>
      </c>
      <c r="G3" s="2">
        <f t="shared" ref="G3:G18" si="0">F3*1.4</f>
        <v>14.839999999999998</v>
      </c>
      <c r="H3" s="2">
        <v>10</v>
      </c>
      <c r="I3" s="2">
        <v>113</v>
      </c>
      <c r="J3" s="2">
        <v>11.3</v>
      </c>
      <c r="K3" s="2">
        <v>1</v>
      </c>
      <c r="L3" s="2"/>
      <c r="M3" s="2"/>
      <c r="N3" s="2"/>
      <c r="O3" s="2">
        <v>1</v>
      </c>
      <c r="P3" s="2"/>
      <c r="Q3" s="2"/>
      <c r="R3" s="2">
        <v>2001</v>
      </c>
      <c r="S3" s="2" t="s">
        <v>174</v>
      </c>
      <c r="T3" s="2">
        <v>1</v>
      </c>
      <c r="U3" s="2">
        <v>1</v>
      </c>
      <c r="V3" s="2">
        <v>0</v>
      </c>
      <c r="W3" s="2"/>
      <c r="X3" s="2" t="s">
        <v>271</v>
      </c>
      <c r="Y3" s="2" t="s">
        <v>270</v>
      </c>
      <c r="Z3" s="2">
        <v>1</v>
      </c>
      <c r="AA3" s="2"/>
      <c r="AB3" s="2">
        <v>1</v>
      </c>
      <c r="AC3" s="2"/>
      <c r="AD3" s="2"/>
      <c r="AE3" s="2">
        <v>1</v>
      </c>
      <c r="AF3" s="2"/>
      <c r="AG3" s="2">
        <v>1</v>
      </c>
      <c r="AH3">
        <v>1</v>
      </c>
    </row>
    <row r="4" spans="1:35" ht="17" x14ac:dyDescent="0.2">
      <c r="A4" s="6">
        <v>68</v>
      </c>
      <c r="B4" s="6">
        <v>73</v>
      </c>
      <c r="C4" s="7" t="s">
        <v>76</v>
      </c>
      <c r="D4" s="6">
        <v>4.3</v>
      </c>
      <c r="E4" s="2">
        <f t="shared" ref="E4:E18" si="1">D4*1.42</f>
        <v>6.1059999999999999</v>
      </c>
      <c r="F4" s="2">
        <v>15.6</v>
      </c>
      <c r="G4" s="2">
        <f t="shared" si="0"/>
        <v>21.84</v>
      </c>
      <c r="H4" s="2">
        <v>8</v>
      </c>
      <c r="I4" s="2">
        <v>86</v>
      </c>
      <c r="J4" s="2">
        <v>13</v>
      </c>
      <c r="K4" s="2"/>
      <c r="L4" s="2">
        <v>1</v>
      </c>
      <c r="M4" s="2"/>
      <c r="N4" s="2">
        <v>1</v>
      </c>
      <c r="O4" s="2"/>
      <c r="P4" s="2"/>
      <c r="Q4" s="2"/>
      <c r="R4" s="2">
        <v>2001</v>
      </c>
      <c r="S4" s="2" t="s">
        <v>176</v>
      </c>
      <c r="T4" s="2">
        <v>1</v>
      </c>
      <c r="U4" s="2">
        <v>0</v>
      </c>
      <c r="V4" s="2">
        <v>0</v>
      </c>
      <c r="W4" s="2"/>
      <c r="X4" s="2"/>
      <c r="Y4" s="2" t="s">
        <v>269</v>
      </c>
      <c r="Z4" s="2"/>
      <c r="AA4" s="2"/>
      <c r="AB4" s="2">
        <v>1</v>
      </c>
      <c r="AC4" s="2"/>
      <c r="AD4" s="2">
        <v>1</v>
      </c>
      <c r="AE4" s="2"/>
      <c r="AF4" s="2"/>
      <c r="AG4" s="2">
        <v>1</v>
      </c>
      <c r="AH4">
        <v>1</v>
      </c>
    </row>
    <row r="5" spans="1:35" ht="17" x14ac:dyDescent="0.2">
      <c r="A5" s="6">
        <v>222</v>
      </c>
      <c r="B5" s="6">
        <v>85</v>
      </c>
      <c r="C5" s="7" t="s">
        <v>69</v>
      </c>
      <c r="D5" s="6">
        <v>1.8</v>
      </c>
      <c r="E5" s="2">
        <f t="shared" si="1"/>
        <v>2.556</v>
      </c>
      <c r="F5" s="2">
        <v>4.9000000000000004</v>
      </c>
      <c r="G5" s="2">
        <f t="shared" si="0"/>
        <v>6.86</v>
      </c>
      <c r="H5" s="2">
        <v>1</v>
      </c>
      <c r="I5" s="2">
        <v>41</v>
      </c>
      <c r="J5" s="2">
        <v>19.7</v>
      </c>
      <c r="K5" s="2"/>
      <c r="L5" s="2"/>
      <c r="M5" s="2">
        <v>1</v>
      </c>
      <c r="N5" s="2"/>
      <c r="O5" s="2"/>
      <c r="P5" s="2"/>
      <c r="Q5" s="2"/>
      <c r="R5" s="2">
        <v>1998</v>
      </c>
      <c r="S5" s="8" t="s">
        <v>173</v>
      </c>
      <c r="T5" s="2">
        <v>1</v>
      </c>
      <c r="U5" s="2">
        <v>1</v>
      </c>
      <c r="V5" s="2">
        <v>0</v>
      </c>
      <c r="W5" s="2"/>
      <c r="X5" s="2">
        <v>1</v>
      </c>
      <c r="Y5" s="2" t="s">
        <v>246</v>
      </c>
      <c r="Z5" s="2"/>
      <c r="AA5" s="2">
        <v>1</v>
      </c>
      <c r="AB5" s="2">
        <v>1</v>
      </c>
      <c r="AC5" s="2"/>
      <c r="AD5" s="2"/>
      <c r="AE5" s="2">
        <v>1</v>
      </c>
      <c r="AF5" s="2"/>
      <c r="AG5" s="2">
        <v>1</v>
      </c>
      <c r="AH5">
        <v>1</v>
      </c>
    </row>
    <row r="6" spans="1:35" ht="17" x14ac:dyDescent="0.2">
      <c r="A6" s="6">
        <v>256</v>
      </c>
      <c r="B6" s="6">
        <v>90</v>
      </c>
      <c r="C6" s="6" t="s">
        <v>79</v>
      </c>
      <c r="D6" s="6">
        <v>1.6</v>
      </c>
      <c r="E6" s="2">
        <f t="shared" si="1"/>
        <v>2.2719999999999998</v>
      </c>
      <c r="F6" s="2">
        <v>4.8</v>
      </c>
      <c r="G6" s="2">
        <f t="shared" si="0"/>
        <v>6.72</v>
      </c>
      <c r="H6" s="2">
        <v>11</v>
      </c>
      <c r="I6" s="2">
        <v>115</v>
      </c>
      <c r="J6" s="2">
        <v>11.2</v>
      </c>
      <c r="K6" s="2"/>
      <c r="L6" s="2"/>
      <c r="M6" s="2"/>
      <c r="N6" s="2"/>
      <c r="O6" s="2">
        <v>1</v>
      </c>
      <c r="P6" s="2"/>
      <c r="Q6" s="2"/>
      <c r="R6" s="2">
        <v>2003</v>
      </c>
      <c r="S6" s="2" t="s">
        <v>173</v>
      </c>
      <c r="T6" s="2">
        <v>1</v>
      </c>
      <c r="U6" s="2">
        <v>1</v>
      </c>
      <c r="V6" s="2">
        <v>0</v>
      </c>
      <c r="W6" s="2"/>
      <c r="X6" s="2" t="s">
        <v>274</v>
      </c>
      <c r="Y6" s="2" t="s">
        <v>273</v>
      </c>
      <c r="Z6" s="2">
        <v>1</v>
      </c>
      <c r="AA6" s="2"/>
      <c r="AB6" s="2"/>
      <c r="AC6" s="2"/>
      <c r="AD6" s="2">
        <v>1</v>
      </c>
      <c r="AE6" s="2"/>
      <c r="AF6" s="2"/>
      <c r="AG6" s="2">
        <v>1</v>
      </c>
      <c r="AH6">
        <v>1</v>
      </c>
      <c r="AI6" t="s">
        <v>275</v>
      </c>
    </row>
    <row r="7" spans="1:35" ht="17" x14ac:dyDescent="0.2">
      <c r="A7" s="6">
        <v>348</v>
      </c>
      <c r="B7" s="6">
        <v>136</v>
      </c>
      <c r="C7" s="6" t="s">
        <v>212</v>
      </c>
      <c r="D7" s="6">
        <v>1.2</v>
      </c>
      <c r="E7" s="2">
        <f t="shared" si="1"/>
        <v>1.704</v>
      </c>
      <c r="F7" s="2">
        <v>3.5</v>
      </c>
      <c r="G7" s="2">
        <f t="shared" si="0"/>
        <v>4.8999999999999995</v>
      </c>
      <c r="H7" s="2">
        <v>4</v>
      </c>
      <c r="I7" s="2">
        <v>54</v>
      </c>
      <c r="J7" s="2">
        <v>16.8</v>
      </c>
      <c r="K7" s="2">
        <v>1</v>
      </c>
      <c r="L7" s="2"/>
      <c r="M7" s="2"/>
      <c r="N7" s="2"/>
      <c r="O7" s="2">
        <v>1</v>
      </c>
      <c r="P7" s="2"/>
      <c r="Q7" s="2"/>
      <c r="R7" s="2">
        <v>2003</v>
      </c>
      <c r="S7" s="2" t="s">
        <v>178</v>
      </c>
      <c r="T7" s="2">
        <v>1</v>
      </c>
      <c r="U7" s="2">
        <v>0</v>
      </c>
      <c r="V7" s="2">
        <v>0</v>
      </c>
      <c r="W7" s="2"/>
      <c r="X7" s="2"/>
      <c r="Y7" s="2"/>
      <c r="Z7" s="2"/>
      <c r="AA7" s="2"/>
      <c r="AB7" s="2">
        <v>1</v>
      </c>
      <c r="AC7" s="2"/>
      <c r="AD7" s="2">
        <v>1</v>
      </c>
      <c r="AE7" s="2"/>
      <c r="AF7" s="2"/>
      <c r="AG7" s="2">
        <v>1</v>
      </c>
      <c r="AH7">
        <v>1</v>
      </c>
    </row>
    <row r="8" spans="1:35" ht="17" x14ac:dyDescent="0.2">
      <c r="A8" s="6">
        <v>278</v>
      </c>
      <c r="B8" s="6">
        <v>143</v>
      </c>
      <c r="C8" s="6" t="s">
        <v>105</v>
      </c>
      <c r="D8" s="6">
        <v>1.5</v>
      </c>
      <c r="E8" s="2">
        <f t="shared" si="1"/>
        <v>2.13</v>
      </c>
      <c r="F8" s="2">
        <v>3.3</v>
      </c>
      <c r="G8" s="2">
        <f t="shared" si="0"/>
        <v>4.6199999999999992</v>
      </c>
      <c r="H8" s="2">
        <v>34</v>
      </c>
      <c r="I8" s="2">
        <v>908</v>
      </c>
      <c r="J8" s="2">
        <v>2.2999999999999998</v>
      </c>
      <c r="K8" s="2"/>
      <c r="L8" s="2"/>
      <c r="M8" s="2">
        <v>1</v>
      </c>
      <c r="N8" s="2"/>
      <c r="O8" s="2"/>
      <c r="P8" s="2"/>
      <c r="Q8" s="2">
        <v>1</v>
      </c>
      <c r="R8" s="2">
        <v>2003</v>
      </c>
      <c r="S8" s="2" t="s">
        <v>179</v>
      </c>
      <c r="T8" s="2">
        <v>1</v>
      </c>
      <c r="U8" s="2">
        <v>0</v>
      </c>
      <c r="V8" s="2">
        <v>0</v>
      </c>
      <c r="W8" s="2"/>
      <c r="X8" s="2"/>
      <c r="Y8" s="2"/>
      <c r="Z8" s="2"/>
      <c r="AA8" s="2"/>
      <c r="AB8" s="2">
        <v>1</v>
      </c>
      <c r="AC8" s="2"/>
      <c r="AD8" s="2">
        <v>1</v>
      </c>
      <c r="AE8" s="2"/>
      <c r="AF8" s="2"/>
      <c r="AG8" s="2">
        <v>1</v>
      </c>
      <c r="AH8">
        <v>1</v>
      </c>
    </row>
    <row r="9" spans="1:35" ht="17" x14ac:dyDescent="0.2">
      <c r="A9" s="6">
        <v>147</v>
      </c>
      <c r="B9" s="6">
        <v>143</v>
      </c>
      <c r="C9" s="6" t="s">
        <v>80</v>
      </c>
      <c r="D9" s="6">
        <v>2.5</v>
      </c>
      <c r="E9" s="2">
        <f t="shared" si="1"/>
        <v>3.55</v>
      </c>
      <c r="F9" s="2">
        <v>3.3</v>
      </c>
      <c r="G9" s="2">
        <f t="shared" si="0"/>
        <v>4.6199999999999992</v>
      </c>
      <c r="H9" s="2">
        <v>12</v>
      </c>
      <c r="I9" s="2">
        <v>127</v>
      </c>
      <c r="J9" s="2">
        <v>10.5</v>
      </c>
      <c r="K9" s="2"/>
      <c r="L9" s="2">
        <v>1</v>
      </c>
      <c r="M9" s="2">
        <v>1</v>
      </c>
      <c r="N9" s="2"/>
      <c r="O9" s="2"/>
      <c r="P9" s="2"/>
      <c r="Q9" s="2"/>
      <c r="R9" s="2">
        <v>2003</v>
      </c>
      <c r="S9" s="2" t="s">
        <v>176</v>
      </c>
      <c r="T9" s="2">
        <v>1</v>
      </c>
      <c r="U9" s="2">
        <v>0</v>
      </c>
      <c r="V9" s="2">
        <v>0</v>
      </c>
      <c r="W9" s="2"/>
      <c r="X9" s="2"/>
      <c r="Y9" s="2"/>
      <c r="Z9" s="2"/>
      <c r="AA9" s="2"/>
      <c r="AB9" s="2">
        <v>1</v>
      </c>
      <c r="AC9" s="2"/>
      <c r="AD9" s="2">
        <v>1</v>
      </c>
      <c r="AE9" s="2"/>
      <c r="AF9" s="2"/>
      <c r="AG9" s="2">
        <v>1</v>
      </c>
      <c r="AH9">
        <v>1</v>
      </c>
    </row>
    <row r="10" spans="1:35" ht="17" x14ac:dyDescent="0.2">
      <c r="A10" s="6">
        <v>329</v>
      </c>
      <c r="B10" s="6">
        <v>186</v>
      </c>
      <c r="C10" s="6" t="s">
        <v>73</v>
      </c>
      <c r="D10" s="6">
        <v>1.3</v>
      </c>
      <c r="E10" s="2">
        <f t="shared" si="1"/>
        <v>1.8459999999999999</v>
      </c>
      <c r="F10" s="2">
        <v>2.7</v>
      </c>
      <c r="G10" s="2">
        <f t="shared" si="0"/>
        <v>3.78</v>
      </c>
      <c r="H10" s="2">
        <v>5</v>
      </c>
      <c r="I10" s="2">
        <v>69</v>
      </c>
      <c r="J10" s="2">
        <v>15.2</v>
      </c>
      <c r="K10" s="2"/>
      <c r="L10" s="2">
        <v>1</v>
      </c>
      <c r="M10" s="2"/>
      <c r="N10" s="2"/>
      <c r="O10" s="2"/>
      <c r="P10" s="2"/>
      <c r="Q10" s="2"/>
      <c r="R10" s="2">
        <v>1997</v>
      </c>
      <c r="S10" s="2" t="s">
        <v>172</v>
      </c>
      <c r="T10" s="2">
        <v>1</v>
      </c>
      <c r="U10" s="2">
        <v>1</v>
      </c>
      <c r="V10" s="2">
        <v>0</v>
      </c>
      <c r="W10" s="2"/>
      <c r="X10" s="2"/>
      <c r="Y10" s="2"/>
      <c r="Z10" s="2"/>
      <c r="AA10" s="2"/>
      <c r="AB10" s="2">
        <v>1</v>
      </c>
      <c r="AC10" s="2">
        <v>1</v>
      </c>
      <c r="AD10" s="2">
        <v>1</v>
      </c>
      <c r="AE10" s="2"/>
      <c r="AF10" s="2"/>
      <c r="AG10" s="2">
        <v>1</v>
      </c>
      <c r="AH10">
        <v>1</v>
      </c>
    </row>
    <row r="11" spans="1:35" ht="17" x14ac:dyDescent="0.2">
      <c r="A11" s="4">
        <v>386</v>
      </c>
      <c r="B11" s="4">
        <v>277</v>
      </c>
      <c r="C11" s="4" t="s">
        <v>213</v>
      </c>
      <c r="D11" s="4">
        <v>1.1000000000000001</v>
      </c>
      <c r="E11">
        <f t="shared" si="1"/>
        <v>1.5620000000000001</v>
      </c>
      <c r="F11">
        <v>2</v>
      </c>
      <c r="G11">
        <f t="shared" si="0"/>
        <v>2.8</v>
      </c>
      <c r="L11">
        <v>1</v>
      </c>
      <c r="N11">
        <v>1</v>
      </c>
      <c r="S11" t="s">
        <v>262</v>
      </c>
      <c r="T11">
        <v>1</v>
      </c>
      <c r="U11">
        <v>1</v>
      </c>
      <c r="V11">
        <v>0</v>
      </c>
      <c r="W11">
        <v>1</v>
      </c>
      <c r="AD11">
        <v>1</v>
      </c>
    </row>
    <row r="12" spans="1:35" ht="17" x14ac:dyDescent="0.2">
      <c r="A12" s="6">
        <v>386</v>
      </c>
      <c r="B12" s="6">
        <v>293</v>
      </c>
      <c r="C12" s="6" t="s">
        <v>214</v>
      </c>
      <c r="D12" s="6">
        <v>1.1000000000000001</v>
      </c>
      <c r="E12" s="2">
        <f t="shared" si="1"/>
        <v>1.5620000000000001</v>
      </c>
      <c r="F12" s="2">
        <v>1.9</v>
      </c>
      <c r="G12" s="2">
        <f t="shared" si="0"/>
        <v>2.6599999999999997</v>
      </c>
      <c r="H12" s="2"/>
      <c r="I12" s="2">
        <v>1335</v>
      </c>
      <c r="J12" s="2">
        <v>1.8</v>
      </c>
      <c r="K12" s="2"/>
      <c r="L12" s="2">
        <v>1</v>
      </c>
      <c r="M12" s="2"/>
      <c r="N12" s="2"/>
      <c r="O12" s="2"/>
      <c r="P12" s="2"/>
      <c r="Q12" s="2"/>
      <c r="R12" s="2"/>
      <c r="S12" s="2" t="s">
        <v>173</v>
      </c>
      <c r="T12" s="2">
        <v>1</v>
      </c>
      <c r="U12" s="2">
        <v>1</v>
      </c>
      <c r="V12" s="2">
        <v>0</v>
      </c>
      <c r="W12" s="2"/>
      <c r="X12" s="2"/>
      <c r="Y12" s="2"/>
      <c r="Z12" s="2"/>
      <c r="AA12" s="2"/>
      <c r="AB12" s="2"/>
      <c r="AC12" s="2"/>
      <c r="AD12" s="2">
        <v>1</v>
      </c>
      <c r="AE12" s="2"/>
      <c r="AF12" s="2"/>
      <c r="AG12" s="2">
        <v>1</v>
      </c>
      <c r="AI12" t="s">
        <v>267</v>
      </c>
    </row>
    <row r="13" spans="1:35" ht="17" x14ac:dyDescent="0.2">
      <c r="A13" s="4">
        <v>427</v>
      </c>
      <c r="B13" s="4">
        <v>310</v>
      </c>
      <c r="C13" s="4" t="s">
        <v>215</v>
      </c>
      <c r="D13" s="4">
        <v>1</v>
      </c>
      <c r="E13">
        <f t="shared" si="1"/>
        <v>1.42</v>
      </c>
      <c r="F13">
        <v>1.8</v>
      </c>
      <c r="G13">
        <f t="shared" si="0"/>
        <v>2.52</v>
      </c>
      <c r="L13">
        <v>1</v>
      </c>
      <c r="N13">
        <v>1</v>
      </c>
      <c r="S13" t="s">
        <v>266</v>
      </c>
      <c r="T13">
        <v>1</v>
      </c>
      <c r="U13">
        <v>1</v>
      </c>
      <c r="V13">
        <v>0</v>
      </c>
      <c r="W13">
        <v>1</v>
      </c>
      <c r="AD13">
        <v>1</v>
      </c>
    </row>
    <row r="14" spans="1:35" ht="17" x14ac:dyDescent="0.2">
      <c r="A14" s="4">
        <v>427</v>
      </c>
      <c r="B14" s="4">
        <v>310</v>
      </c>
      <c r="C14" s="4" t="s">
        <v>216</v>
      </c>
      <c r="D14" s="4">
        <v>1</v>
      </c>
      <c r="E14">
        <f t="shared" si="1"/>
        <v>1.42</v>
      </c>
      <c r="F14">
        <v>1.8</v>
      </c>
      <c r="G14">
        <f t="shared" si="0"/>
        <v>2.52</v>
      </c>
      <c r="L14">
        <v>1</v>
      </c>
      <c r="S14" t="s">
        <v>264</v>
      </c>
      <c r="T14">
        <v>1</v>
      </c>
      <c r="U14">
        <v>1</v>
      </c>
      <c r="V14">
        <v>0</v>
      </c>
      <c r="W14">
        <v>1</v>
      </c>
      <c r="X14" t="s">
        <v>277</v>
      </c>
      <c r="Z14">
        <v>1</v>
      </c>
      <c r="AD14">
        <v>1</v>
      </c>
    </row>
    <row r="15" spans="1:35" ht="17" x14ac:dyDescent="0.2">
      <c r="A15" s="4">
        <v>427</v>
      </c>
      <c r="B15" s="4">
        <v>310</v>
      </c>
      <c r="C15" s="4" t="s">
        <v>217</v>
      </c>
      <c r="D15" s="4">
        <v>1</v>
      </c>
      <c r="E15">
        <f t="shared" si="1"/>
        <v>1.42</v>
      </c>
      <c r="F15">
        <v>1.8</v>
      </c>
      <c r="G15">
        <f t="shared" si="0"/>
        <v>2.52</v>
      </c>
      <c r="L15">
        <v>1</v>
      </c>
      <c r="S15" t="s">
        <v>264</v>
      </c>
      <c r="T15">
        <v>1</v>
      </c>
      <c r="U15">
        <v>1</v>
      </c>
      <c r="V15">
        <v>0</v>
      </c>
      <c r="W15">
        <v>1</v>
      </c>
      <c r="AD15">
        <v>1</v>
      </c>
    </row>
    <row r="16" spans="1:35" ht="17" x14ac:dyDescent="0.2">
      <c r="A16" s="4">
        <v>427</v>
      </c>
      <c r="B16" s="4">
        <v>310</v>
      </c>
      <c r="C16" s="4" t="s">
        <v>218</v>
      </c>
      <c r="D16" s="4">
        <v>1</v>
      </c>
      <c r="E16">
        <f t="shared" si="1"/>
        <v>1.42</v>
      </c>
      <c r="F16">
        <v>1.8</v>
      </c>
      <c r="G16">
        <f t="shared" si="0"/>
        <v>2.52</v>
      </c>
      <c r="L16">
        <v>1</v>
      </c>
      <c r="N16">
        <v>1</v>
      </c>
      <c r="S16" t="s">
        <v>264</v>
      </c>
      <c r="T16">
        <v>1</v>
      </c>
      <c r="U16">
        <v>1</v>
      </c>
      <c r="V16">
        <v>0</v>
      </c>
      <c r="W16">
        <v>1</v>
      </c>
      <c r="Y16" t="s">
        <v>279</v>
      </c>
      <c r="Z16">
        <v>1</v>
      </c>
      <c r="AA16">
        <v>1</v>
      </c>
      <c r="AE16">
        <v>1</v>
      </c>
    </row>
    <row r="17" spans="1:35" ht="17" x14ac:dyDescent="0.2">
      <c r="A17" s="6">
        <v>427</v>
      </c>
      <c r="B17" s="6">
        <v>342</v>
      </c>
      <c r="C17" s="6" t="s">
        <v>131</v>
      </c>
      <c r="D17" s="6">
        <v>1</v>
      </c>
      <c r="E17" s="2">
        <f t="shared" si="1"/>
        <v>1.42</v>
      </c>
      <c r="F17" s="2">
        <v>1.7</v>
      </c>
      <c r="G17" s="2">
        <f t="shared" si="0"/>
        <v>2.38</v>
      </c>
      <c r="H17" s="2">
        <v>43</v>
      </c>
      <c r="I17" s="2">
        <v>1613</v>
      </c>
      <c r="J17" s="2">
        <v>1.3</v>
      </c>
      <c r="K17" s="2"/>
      <c r="L17" s="2">
        <v>1</v>
      </c>
      <c r="M17" s="2"/>
      <c r="N17" s="2"/>
      <c r="O17" s="2"/>
      <c r="P17" s="2"/>
      <c r="Q17" s="2"/>
      <c r="R17" s="2">
        <v>2001</v>
      </c>
      <c r="S17" s="2" t="s">
        <v>175</v>
      </c>
      <c r="T17" s="2">
        <v>1</v>
      </c>
      <c r="U17" s="2">
        <v>1</v>
      </c>
      <c r="V17" s="2">
        <v>0</v>
      </c>
      <c r="W17" s="2"/>
      <c r="X17" s="2"/>
      <c r="Y17" s="2" t="s">
        <v>281</v>
      </c>
      <c r="Z17" s="2"/>
      <c r="AA17" s="2"/>
      <c r="AB17" s="2">
        <v>1</v>
      </c>
      <c r="AC17" s="2">
        <v>1</v>
      </c>
      <c r="AD17" s="2">
        <v>1</v>
      </c>
      <c r="AE17" s="2"/>
      <c r="AF17" s="2"/>
      <c r="AG17" s="2">
        <v>1</v>
      </c>
      <c r="AH17">
        <v>1</v>
      </c>
    </row>
    <row r="18" spans="1:35" ht="17" x14ac:dyDescent="0.2">
      <c r="A18" s="6">
        <v>278</v>
      </c>
      <c r="B18" s="6">
        <v>377</v>
      </c>
      <c r="C18" s="6" t="s">
        <v>125</v>
      </c>
      <c r="D18" s="6">
        <v>1.5</v>
      </c>
      <c r="E18" s="2">
        <f t="shared" si="1"/>
        <v>2.13</v>
      </c>
      <c r="F18" s="6">
        <v>1.5</v>
      </c>
      <c r="G18" s="2">
        <f t="shared" si="0"/>
        <v>2.0999999999999996</v>
      </c>
      <c r="H18" s="2">
        <v>42</v>
      </c>
      <c r="I18" s="2">
        <v>1415</v>
      </c>
      <c r="J18" s="2">
        <v>1.5</v>
      </c>
      <c r="K18" s="2"/>
      <c r="L18" s="2"/>
      <c r="M18" s="2"/>
      <c r="N18" s="2"/>
      <c r="O18" s="2">
        <v>1</v>
      </c>
      <c r="P18" s="2">
        <v>1</v>
      </c>
      <c r="Q18" s="2"/>
      <c r="R18" s="2">
        <v>2003</v>
      </c>
      <c r="S18" s="2" t="s">
        <v>177</v>
      </c>
      <c r="T18" s="2">
        <v>1</v>
      </c>
      <c r="U18" s="2">
        <v>0</v>
      </c>
      <c r="V18" s="2">
        <v>0</v>
      </c>
      <c r="W18" s="2"/>
      <c r="X18" s="2"/>
      <c r="Y18" s="2" t="s">
        <v>282</v>
      </c>
      <c r="Z18" s="2">
        <v>1</v>
      </c>
      <c r="AA18" s="2"/>
      <c r="AB18" s="2">
        <v>1</v>
      </c>
      <c r="AC18" s="2"/>
      <c r="AD18" s="2"/>
      <c r="AE18" s="2"/>
      <c r="AF18" s="2">
        <v>1</v>
      </c>
      <c r="AG18" s="2">
        <v>1</v>
      </c>
      <c r="AH18">
        <v>1</v>
      </c>
      <c r="AI18" t="s">
        <v>283</v>
      </c>
    </row>
    <row r="21" spans="1:35" x14ac:dyDescent="0.2">
      <c r="J21">
        <f>SUM(J2:J18)</f>
        <v>104.6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2020 Bill</vt:lpstr>
      <vt:lpstr>Persistence</vt:lpstr>
      <vt:lpstr>2004 Ranks</vt:lpstr>
      <vt:lpstr>2003 Ranks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2020-11-20T03:57:26Z</dcterms:created>
  <dcterms:modified xsi:type="dcterms:W3CDTF">2020-12-19T21:29:51Z</dcterms:modified>
</cp:coreProperties>
</file>