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\Documents\GitHub\forest-management\aggregation_plotting\cutoff_static_mg\csv\"/>
    </mc:Choice>
  </mc:AlternateContent>
  <xr:revisionPtr revIDLastSave="0" documentId="13_ncr:40009_{A46B28B0-68D0-4882-8F4B-AC656DEDB049}" xr6:coauthVersionLast="47" xr6:coauthVersionMax="47" xr10:uidLastSave="{00000000-0000-0000-0000-000000000000}"/>
  <bookViews>
    <workbookView xWindow="-28920" yWindow="3510" windowWidth="29040" windowHeight="17640"/>
  </bookViews>
  <sheets>
    <sheet name="PDF_Mm3_biomass-harvested_2100_" sheetId="1" r:id="rId1"/>
  </sheets>
  <calcPr calcId="0"/>
</workbook>
</file>

<file path=xl/calcChain.xml><?xml version="1.0" encoding="utf-8"?>
<calcChain xmlns="http://schemas.openxmlformats.org/spreadsheetml/2006/main">
  <c r="L2" i="1" l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  <c r="O2" i="1"/>
  <c r="Q2" i="1"/>
  <c r="R12" i="1"/>
  <c r="P1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R3" i="1"/>
  <c r="R4" i="1"/>
  <c r="R5" i="1"/>
  <c r="R6" i="1"/>
  <c r="R7" i="1"/>
  <c r="R8" i="1"/>
  <c r="R9" i="1"/>
  <c r="R10" i="1"/>
  <c r="R11" i="1"/>
  <c r="R13" i="1"/>
  <c r="R14" i="1"/>
  <c r="R15" i="1"/>
  <c r="R16" i="1"/>
  <c r="R17" i="1"/>
  <c r="R18" i="1"/>
  <c r="R19" i="1"/>
  <c r="R20" i="1"/>
  <c r="R2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P3" i="1"/>
  <c r="P4" i="1"/>
  <c r="P5" i="1"/>
  <c r="P6" i="1"/>
  <c r="P7" i="1"/>
  <c r="P8" i="1"/>
  <c r="P9" i="1"/>
  <c r="P10" i="1"/>
  <c r="P11" i="1"/>
  <c r="P13" i="1"/>
  <c r="P14" i="1"/>
  <c r="P15" i="1"/>
  <c r="P16" i="1"/>
  <c r="P17" i="1"/>
  <c r="P18" i="1"/>
  <c r="P19" i="1"/>
  <c r="P20" i="1"/>
  <c r="P2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</calcChain>
</file>

<file path=xl/sharedStrings.xml><?xml version="1.0" encoding="utf-8"?>
<sst xmlns="http://schemas.openxmlformats.org/spreadsheetml/2006/main" count="79" uniqueCount="28">
  <si>
    <t>Pathway</t>
  </si>
  <si>
    <t>Group</t>
  </si>
  <si>
    <t>Scenario</t>
  </si>
  <si>
    <t>RCP2.6</t>
  </si>
  <si>
    <t>MFM</t>
  </si>
  <si>
    <t>noAFM</t>
  </si>
  <si>
    <t>AFM25</t>
  </si>
  <si>
    <t>AFM50</t>
  </si>
  <si>
    <t>AFM75</t>
  </si>
  <si>
    <t>AFM100</t>
  </si>
  <si>
    <t>SFM</t>
  </si>
  <si>
    <t>REF</t>
  </si>
  <si>
    <t>EU28_forests_PDF/Mm3_mg</t>
  </si>
  <si>
    <t>Import_forests_PDF/Mm3_mg</t>
  </si>
  <si>
    <t>Import_energy_PDF/Mm3_mg</t>
  </si>
  <si>
    <t>EU28_forests_PDF/Mm3_avRIL</t>
  </si>
  <si>
    <t>Import_forests_PDF/Mm3_avRIL</t>
  </si>
  <si>
    <t>Import_energy_PDF/Mm3_avRIL</t>
  </si>
  <si>
    <t>EU28_forests_rel-diff</t>
  </si>
  <si>
    <t>Import_forests_rel-diff</t>
  </si>
  <si>
    <t>Import_energy_diff</t>
  </si>
  <si>
    <t>EU28_forests_diff</t>
  </si>
  <si>
    <t>Import_forests_diff</t>
  </si>
  <si>
    <t>Imports_forest+energy_PDF/Mm3_mg</t>
  </si>
  <si>
    <t>Imports_forest+energy_PDF/Mm3_avRIL</t>
  </si>
  <si>
    <t>Imports_forest+energy_diff</t>
  </si>
  <si>
    <t>Import_energy_rel-diff</t>
  </si>
  <si>
    <t>Imports_forest+energy_rel-diff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</si>
</sst>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0" xfId="0" applyFill="1" applyBorder="1"/>
    <xf numFmtId="0" fontId="0" fillId="0" borderId="0" xfId="0" applyFill="1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1" fontId="0" fillId="0" borderId="10" xfId="0" applyNumberFormat="1" applyBorder="1"/>
    <xf numFmtId="11" fontId="0" fillId="0" borderId="0" xfId="0" applyNumberFormat="1" applyBorder="1"/>
    <xf numFmtId="11" fontId="0" fillId="0" borderId="11" xfId="0" applyNumberFormat="1" applyBorder="1"/>
    <xf numFmtId="11" fontId="0" fillId="0" borderId="10" xfId="0" applyNumberFormat="1" applyFill="1" applyBorder="1"/>
    <xf numFmtId="11" fontId="0" fillId="0" borderId="0" xfId="0" applyNumberFormat="1" applyFill="1" applyBorder="1"/>
    <xf numFmtId="11" fontId="0" fillId="0" borderId="11" xfId="0" applyNumberFormat="1" applyFill="1" applyBorder="1"/>
    <xf numFmtId="11" fontId="0" fillId="0" borderId="12" xfId="0" applyNumberFormat="1" applyBorder="1"/>
    <xf numFmtId="11" fontId="0" fillId="0" borderId="13" xfId="0" applyNumberFormat="1" applyBorder="1"/>
    <xf numFmtId="11" fontId="0" fillId="0" borderId="14" xfId="0" applyNumberFormat="1" applyBorder="1"/>
    <xf numFmtId="9" fontId="0" fillId="0" borderId="10" xfId="1" applyFont="1" applyBorder="1"/>
    <xf numFmtId="9" fontId="0" fillId="0" borderId="0" xfId="1" applyFont="1" applyBorder="1"/>
    <xf numFmtId="9" fontId="0" fillId="0" borderId="11" xfId="1" applyFont="1" applyBorder="1"/>
    <xf numFmtId="9" fontId="0" fillId="0" borderId="10" xfId="1" applyFont="1" applyFill="1" applyBorder="1"/>
    <xf numFmtId="9" fontId="0" fillId="0" borderId="0" xfId="1" applyFont="1" applyFill="1" applyBorder="1"/>
    <xf numFmtId="9" fontId="0" fillId="0" borderId="11" xfId="1" applyFont="1" applyFill="1" applyBorder="1"/>
    <xf numFmtId="9" fontId="0" fillId="0" borderId="12" xfId="1" applyFont="1" applyBorder="1"/>
    <xf numFmtId="9" fontId="0" fillId="0" borderId="13" xfId="1" applyFont="1" applyBorder="1"/>
    <xf numFmtId="9" fontId="0" fillId="0" borderId="14" xfId="1" applyFont="1" applyBorder="1"/>
    <xf numFmtId="11" fontId="0" fillId="0" borderId="10" xfId="1" applyNumberFormat="1" applyFont="1" applyBorder="1"/>
    <xf numFmtId="11" fontId="0" fillId="0" borderId="0" xfId="1" applyNumberFormat="1" applyFont="1" applyBorder="1"/>
    <xf numFmtId="11" fontId="0" fillId="0" borderId="11" xfId="1" applyNumberFormat="1" applyFont="1" applyBorder="1"/>
    <xf numFmtId="11" fontId="0" fillId="0" borderId="10" xfId="1" applyNumberFormat="1" applyFont="1" applyFill="1" applyBorder="1"/>
    <xf numFmtId="11" fontId="0" fillId="0" borderId="0" xfId="1" applyNumberFormat="1" applyFont="1" applyFill="1" applyBorder="1"/>
    <xf numFmtId="11" fontId="0" fillId="0" borderId="11" xfId="1" applyNumberFormat="1" applyFont="1" applyFill="1" applyBorder="1"/>
    <xf numFmtId="11" fontId="0" fillId="0" borderId="12" xfId="1" applyNumberFormat="1" applyFont="1" applyBorder="1"/>
    <xf numFmtId="11" fontId="0" fillId="0" borderId="13" xfId="1" applyNumberFormat="1" applyFont="1" applyBorder="1"/>
    <xf numFmtId="11" fontId="0" fillId="0" borderId="14" xfId="1" applyNumberFormat="1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zoomScaleNormal="100" workbookViewId="0">
      <selection activeCell="F9" sqref="F9"/>
    </sheetView>
  </sheetViews>
  <sheetFormatPr defaultRowHeight="14.25" x14ac:dyDescent="0.45"/>
  <cols>
    <col min="16" max="16" width="12.19921875" bestFit="1" customWidth="1"/>
    <col min="17" max="17" width="10.59765625" bestFit="1" customWidth="1"/>
    <col min="18" max="18" width="11.19921875" bestFit="1" customWidth="1"/>
    <col min="19" max="19" width="12.19921875" bestFit="1" customWidth="1"/>
  </cols>
  <sheetData>
    <row r="1" spans="1:19" ht="14.65" thickBot="1" x14ac:dyDescent="0.5">
      <c r="A1" s="38" t="s">
        <v>0</v>
      </c>
      <c r="B1" s="39" t="s">
        <v>1</v>
      </c>
      <c r="C1" s="40" t="s">
        <v>2</v>
      </c>
      <c r="D1" s="38" t="s">
        <v>12</v>
      </c>
      <c r="E1" s="39" t="s">
        <v>13</v>
      </c>
      <c r="F1" s="39" t="s">
        <v>14</v>
      </c>
      <c r="G1" s="40" t="s">
        <v>23</v>
      </c>
      <c r="H1" s="38" t="s">
        <v>15</v>
      </c>
      <c r="I1" s="39" t="s">
        <v>16</v>
      </c>
      <c r="J1" s="39" t="s">
        <v>17</v>
      </c>
      <c r="K1" s="40" t="s">
        <v>24</v>
      </c>
      <c r="L1" s="38" t="s">
        <v>18</v>
      </c>
      <c r="M1" s="39" t="s">
        <v>19</v>
      </c>
      <c r="N1" s="39" t="s">
        <v>26</v>
      </c>
      <c r="O1" s="40" t="s">
        <v>27</v>
      </c>
      <c r="P1" s="38" t="s">
        <v>21</v>
      </c>
      <c r="Q1" s="39" t="s">
        <v>22</v>
      </c>
      <c r="R1" s="39" t="s">
        <v>20</v>
      </c>
      <c r="S1" s="40" t="s">
        <v>25</v>
      </c>
    </row>
    <row r="2" spans="1:19" x14ac:dyDescent="0.45">
      <c r="A2" s="2" t="s">
        <v>3</v>
      </c>
      <c r="B2" s="3" t="s">
        <v>4</v>
      </c>
      <c r="C2" s="4" t="s">
        <v>5</v>
      </c>
      <c r="D2" s="11">
        <v>3.9319391108919198E-7</v>
      </c>
      <c r="E2" s="12">
        <v>3.4901512634203401E-6</v>
      </c>
      <c r="F2" s="12">
        <v>1.99453335618904E-6</v>
      </c>
      <c r="G2" s="13">
        <v>2.8443553335178301E-6</v>
      </c>
      <c r="H2" s="11">
        <v>5.6693747479518597E-7</v>
      </c>
      <c r="I2" s="12">
        <v>3.3508916354754E-6</v>
      </c>
      <c r="J2" s="12">
        <v>2.2428633091206301E-6</v>
      </c>
      <c r="K2" s="13">
        <v>3.2687137683707498E-6</v>
      </c>
      <c r="L2" s="20">
        <f>(D2-H2)/D2</f>
        <v>-0.44187755406665508</v>
      </c>
      <c r="M2" s="21">
        <f t="shared" ref="M2:N17" si="0">(E2-I2)/E2</f>
        <v>3.9900742814357557E-2</v>
      </c>
      <c r="N2" s="21">
        <f t="shared" si="0"/>
        <v>-0.12450528950093612</v>
      </c>
      <c r="O2" s="22">
        <f>(G2-K2)/G2</f>
        <v>-0.14919318618608859</v>
      </c>
      <c r="P2" s="29">
        <f>D2-H2</f>
        <v>-1.7374356370599399E-7</v>
      </c>
      <c r="Q2" s="30">
        <f>E2-I2</f>
        <v>1.3925962794494007E-7</v>
      </c>
      <c r="R2" s="30">
        <f>F2-J2</f>
        <v>-2.4832995293159017E-7</v>
      </c>
      <c r="S2" s="31">
        <f>G2-K2</f>
        <v>-4.2435843485291973E-7</v>
      </c>
    </row>
    <row r="3" spans="1:19" s="1" customFormat="1" x14ac:dyDescent="0.45">
      <c r="A3" s="5" t="s">
        <v>3</v>
      </c>
      <c r="B3" s="6" t="s">
        <v>4</v>
      </c>
      <c r="C3" s="7" t="s">
        <v>6</v>
      </c>
      <c r="D3" s="14">
        <v>2.7848948419160498E-7</v>
      </c>
      <c r="E3" s="15">
        <v>3.2641516765313299E-6</v>
      </c>
      <c r="F3" s="15">
        <v>2.0095289123683499E-6</v>
      </c>
      <c r="G3" s="16">
        <v>2.6471472583092099E-6</v>
      </c>
      <c r="H3" s="14">
        <v>3.58371037591283E-7</v>
      </c>
      <c r="I3" s="15">
        <v>2.8208360950885602E-6</v>
      </c>
      <c r="J3" s="15">
        <v>2.2957744860364899E-6</v>
      </c>
      <c r="K3" s="16">
        <v>2.7707874953285699E-6</v>
      </c>
      <c r="L3" s="23">
        <f t="shared" ref="L3:N21" si="1">(D3-H3)/D3</f>
        <v>-0.2868386705212837</v>
      </c>
      <c r="M3" s="24">
        <f t="shared" si="0"/>
        <v>0.13581341352184395</v>
      </c>
      <c r="N3" s="24">
        <f t="shared" si="0"/>
        <v>-0.14244411807480911</v>
      </c>
      <c r="O3" s="25">
        <f>(G3-K3)/G3</f>
        <v>-4.6706973566076414E-2</v>
      </c>
      <c r="P3" s="32">
        <f>D3-H3</f>
        <v>-7.9881553399678022E-8</v>
      </c>
      <c r="Q3" s="33">
        <f t="shared" ref="Q3:Q21" si="2">E3-I3</f>
        <v>4.4331558144276968E-7</v>
      </c>
      <c r="R3" s="33">
        <f>F3-J3</f>
        <v>-2.8624557366813995E-7</v>
      </c>
      <c r="S3" s="34">
        <f>G3-K3</f>
        <v>-1.2364023701935992E-7</v>
      </c>
    </row>
    <row r="4" spans="1:19" s="1" customFormat="1" x14ac:dyDescent="0.45">
      <c r="A4" s="5" t="s">
        <v>3</v>
      </c>
      <c r="B4" s="6" t="s">
        <v>4</v>
      </c>
      <c r="C4" s="7" t="s">
        <v>7</v>
      </c>
      <c r="D4" s="14">
        <v>2.7782797066605302E-7</v>
      </c>
      <c r="E4" s="15">
        <v>3.1377977549947199E-6</v>
      </c>
      <c r="F4" s="15">
        <v>1.9723599031638499E-6</v>
      </c>
      <c r="G4" s="16">
        <v>2.5606645499396398E-6</v>
      </c>
      <c r="H4" s="14">
        <v>3.2516772893687398E-7</v>
      </c>
      <c r="I4" s="15">
        <v>2.8963243496151702E-6</v>
      </c>
      <c r="J4" s="15">
        <v>2.19821682539339E-6</v>
      </c>
      <c r="K4" s="16">
        <v>2.83337965859315E-6</v>
      </c>
      <c r="L4" s="23">
        <f t="shared" si="1"/>
        <v>-0.17039234083354038</v>
      </c>
      <c r="M4" s="24">
        <f t="shared" si="0"/>
        <v>7.6956331871668379E-2</v>
      </c>
      <c r="N4" s="24">
        <f t="shared" si="0"/>
        <v>-0.11451100880079969</v>
      </c>
      <c r="O4" s="25">
        <f>(G4-K4)/G4</f>
        <v>-0.10650169256255711</v>
      </c>
      <c r="P4" s="32">
        <f>D4-H4</f>
        <v>-4.7339758270820965E-8</v>
      </c>
      <c r="Q4" s="33">
        <f t="shared" si="2"/>
        <v>2.4147340537954966E-7</v>
      </c>
      <c r="R4" s="33">
        <f>F4-J4</f>
        <v>-2.2585692222954004E-7</v>
      </c>
      <c r="S4" s="34">
        <f>G4-K4</f>
        <v>-2.7271510865351018E-7</v>
      </c>
    </row>
    <row r="5" spans="1:19" x14ac:dyDescent="0.45">
      <c r="A5" s="2" t="s">
        <v>3</v>
      </c>
      <c r="B5" s="3" t="s">
        <v>4</v>
      </c>
      <c r="C5" s="4" t="s">
        <v>8</v>
      </c>
      <c r="D5" s="11">
        <v>2.78160230457826E-7</v>
      </c>
      <c r="E5" s="12">
        <v>3.37021172393471E-6</v>
      </c>
      <c r="F5" s="12">
        <v>1.9639225988331001E-6</v>
      </c>
      <c r="G5" s="13">
        <v>2.6854415060348098E-6</v>
      </c>
      <c r="H5" s="11">
        <v>3.0385241020221601E-7</v>
      </c>
      <c r="I5" s="12">
        <v>2.7562353727591299E-6</v>
      </c>
      <c r="J5" s="12">
        <v>2.5273466169773901E-6</v>
      </c>
      <c r="K5" s="13">
        <v>2.7362144183613999E-6</v>
      </c>
      <c r="L5" s="20">
        <f t="shared" si="1"/>
        <v>-9.2364676654542066E-2</v>
      </c>
      <c r="M5" s="21">
        <f t="shared" si="0"/>
        <v>0.18217738274875053</v>
      </c>
      <c r="N5" s="21">
        <f t="shared" si="0"/>
        <v>-0.28688707919500417</v>
      </c>
      <c r="O5" s="22">
        <f>(G5-K5)/G5</f>
        <v>-1.8906728078973815E-2</v>
      </c>
      <c r="P5" s="29">
        <f>D5-H5</f>
        <v>-2.5692179744390001E-8</v>
      </c>
      <c r="Q5" s="30">
        <f t="shared" si="2"/>
        <v>6.1397635117558002E-7</v>
      </c>
      <c r="R5" s="30">
        <f>F5-J5</f>
        <v>-5.6342401814429001E-7</v>
      </c>
      <c r="S5" s="31">
        <f>G5-K5</f>
        <v>-5.0772912326590069E-8</v>
      </c>
    </row>
    <row r="6" spans="1:19" x14ac:dyDescent="0.45">
      <c r="A6" s="2" t="s">
        <v>3</v>
      </c>
      <c r="B6" s="3" t="s">
        <v>4</v>
      </c>
      <c r="C6" s="4" t="s">
        <v>9</v>
      </c>
      <c r="D6" s="11">
        <v>2.78172601054405E-7</v>
      </c>
      <c r="E6" s="12">
        <v>3.2911587631001599E-6</v>
      </c>
      <c r="F6" s="12">
        <v>1.9274889463230602E-6</v>
      </c>
      <c r="G6" s="13">
        <v>2.6104778893377099E-6</v>
      </c>
      <c r="H6" s="11">
        <v>3.0316322046469398E-7</v>
      </c>
      <c r="I6" s="12">
        <v>2.9398182019665299E-6</v>
      </c>
      <c r="J6" s="12">
        <v>2.3061198195153499E-6</v>
      </c>
      <c r="K6" s="13">
        <v>2.8825286037252199E-6</v>
      </c>
      <c r="L6" s="20">
        <f t="shared" si="1"/>
        <v>-8.9838536633596464E-2</v>
      </c>
      <c r="M6" s="21">
        <f t="shared" si="0"/>
        <v>0.10675284494713319</v>
      </c>
      <c r="N6" s="21">
        <f t="shared" si="0"/>
        <v>-0.19643737719719648</v>
      </c>
      <c r="O6" s="22">
        <f>(G6-K6)/G6</f>
        <v>-0.10421490850341218</v>
      </c>
      <c r="P6" s="29">
        <f>D6-H6</f>
        <v>-2.4990619410288978E-8</v>
      </c>
      <c r="Q6" s="30">
        <f t="shared" si="2"/>
        <v>3.5134056113363003E-7</v>
      </c>
      <c r="R6" s="30">
        <f>F6-J6</f>
        <v>-3.7863087319228975E-7</v>
      </c>
      <c r="S6" s="31">
        <f>G6-K6</f>
        <v>-2.7205071438751E-7</v>
      </c>
    </row>
    <row r="7" spans="1:19" x14ac:dyDescent="0.45">
      <c r="A7" s="2" t="s">
        <v>3</v>
      </c>
      <c r="B7" s="3" t="s">
        <v>10</v>
      </c>
      <c r="C7" s="4" t="s">
        <v>5</v>
      </c>
      <c r="D7" s="11">
        <v>3.9321352341700399E-7</v>
      </c>
      <c r="E7" s="12">
        <v>3.5039411661469201E-6</v>
      </c>
      <c r="F7" s="12">
        <v>1.9965727381853402E-6</v>
      </c>
      <c r="G7" s="13">
        <v>2.85718978242047E-6</v>
      </c>
      <c r="H7" s="11">
        <v>4.4724019010433802E-7</v>
      </c>
      <c r="I7" s="12">
        <v>2.8746638235807901E-6</v>
      </c>
      <c r="J7" s="12">
        <v>1.91242532871577E-6</v>
      </c>
      <c r="K7" s="13">
        <v>2.39956978351887E-6</v>
      </c>
      <c r="L7" s="20">
        <f t="shared" si="1"/>
        <v>-0.13739778382453702</v>
      </c>
      <c r="M7" s="21">
        <f t="shared" si="0"/>
        <v>0.1795912981204846</v>
      </c>
      <c r="N7" s="21">
        <f t="shared" si="0"/>
        <v>4.2145927298421745E-2</v>
      </c>
      <c r="O7" s="22">
        <f>(G7-K7)/G7</f>
        <v>0.16016436910044071</v>
      </c>
      <c r="P7" s="29">
        <f>D7-H7</f>
        <v>-5.4026666687334034E-8</v>
      </c>
      <c r="Q7" s="30">
        <f t="shared" si="2"/>
        <v>6.2927734256612996E-7</v>
      </c>
      <c r="R7" s="30">
        <f>F7-J7</f>
        <v>8.4147409469570178E-8</v>
      </c>
      <c r="S7" s="31">
        <f>G7-K7</f>
        <v>4.5761999890160006E-7</v>
      </c>
    </row>
    <row r="8" spans="1:19" x14ac:dyDescent="0.45">
      <c r="A8" s="2" t="s">
        <v>3</v>
      </c>
      <c r="B8" s="3" t="s">
        <v>10</v>
      </c>
      <c r="C8" s="4" t="s">
        <v>6</v>
      </c>
      <c r="D8" s="11">
        <v>3.0394405056479398E-7</v>
      </c>
      <c r="E8" s="12">
        <v>3.3163820112715801E-6</v>
      </c>
      <c r="F8" s="12">
        <v>1.9834040219040099E-6</v>
      </c>
      <c r="G8" s="13">
        <v>2.6753077812341701E-6</v>
      </c>
      <c r="H8" s="11">
        <v>3.0521862806631403E-7</v>
      </c>
      <c r="I8" s="12">
        <v>2.5569249010996802E-6</v>
      </c>
      <c r="J8" s="12">
        <v>1.96178846524935E-6</v>
      </c>
      <c r="K8" s="13">
        <v>2.2648882783741998E-6</v>
      </c>
      <c r="L8" s="20">
        <f t="shared" si="1"/>
        <v>-4.1934609318774446E-3</v>
      </c>
      <c r="M8" s="21">
        <f t="shared" si="0"/>
        <v>0.22900169750972266</v>
      </c>
      <c r="N8" s="21">
        <f t="shared" si="0"/>
        <v>1.0898211567560316E-2</v>
      </c>
      <c r="O8" s="22">
        <f>(G8-K8)/G8</f>
        <v>0.15341020040342274</v>
      </c>
      <c r="P8" s="29">
        <f>D8-H8</f>
        <v>-1.2745775015200461E-9</v>
      </c>
      <c r="Q8" s="30">
        <f t="shared" si="2"/>
        <v>7.5945711017189999E-7</v>
      </c>
      <c r="R8" s="30">
        <f>F8-J8</f>
        <v>2.1615556654659937E-8</v>
      </c>
      <c r="S8" s="31">
        <f>G8-K8</f>
        <v>4.1041950285997025E-7</v>
      </c>
    </row>
    <row r="9" spans="1:19" x14ac:dyDescent="0.45">
      <c r="A9" s="2" t="s">
        <v>3</v>
      </c>
      <c r="B9" s="3" t="s">
        <v>10</v>
      </c>
      <c r="C9" s="4" t="s">
        <v>7</v>
      </c>
      <c r="D9" s="11">
        <v>3.4097416874298903E-7</v>
      </c>
      <c r="E9" s="12">
        <v>3.7137302814669699E-6</v>
      </c>
      <c r="F9" s="12">
        <v>1.9361507658414902E-6</v>
      </c>
      <c r="G9" s="13">
        <v>2.8706494738477799E-6</v>
      </c>
      <c r="H9" s="11">
        <v>2.8993152338535898E-7</v>
      </c>
      <c r="I9" s="12">
        <v>2.4930209326435301E-6</v>
      </c>
      <c r="J9" s="12">
        <v>1.93149670302187E-6</v>
      </c>
      <c r="K9" s="13">
        <v>2.2089655912041601E-6</v>
      </c>
      <c r="L9" s="20">
        <f t="shared" si="1"/>
        <v>0.14969651673556447</v>
      </c>
      <c r="M9" s="21">
        <f t="shared" si="0"/>
        <v>0.32870167090897195</v>
      </c>
      <c r="N9" s="21">
        <f t="shared" si="0"/>
        <v>2.4037708745255704E-3</v>
      </c>
      <c r="O9" s="22">
        <f>(G9-K9)/G9</f>
        <v>0.2304997139747291</v>
      </c>
      <c r="P9" s="29">
        <f>D9-H9</f>
        <v>5.1042645357630041E-8</v>
      </c>
      <c r="Q9" s="30">
        <f t="shared" si="2"/>
        <v>1.2207093488234397E-6</v>
      </c>
      <c r="R9" s="30">
        <f>F9-J9</f>
        <v>4.6540628196201517E-9</v>
      </c>
      <c r="S9" s="31">
        <f>G9-K9</f>
        <v>6.6168388264361982E-7</v>
      </c>
    </row>
    <row r="10" spans="1:19" x14ac:dyDescent="0.45">
      <c r="A10" s="2" t="s">
        <v>3</v>
      </c>
      <c r="B10" s="3" t="s">
        <v>10</v>
      </c>
      <c r="C10" s="4" t="s">
        <v>8</v>
      </c>
      <c r="D10" s="11">
        <v>4.08468608747681E-7</v>
      </c>
      <c r="E10" s="12">
        <v>3.5431783852664902E-6</v>
      </c>
      <c r="F10" s="12">
        <v>1.9163752972087301E-6</v>
      </c>
      <c r="G10" s="13">
        <v>2.78125135122886E-6</v>
      </c>
      <c r="H10" s="11">
        <v>2.7523467434035502E-7</v>
      </c>
      <c r="I10" s="12">
        <v>2.5068001048556001E-6</v>
      </c>
      <c r="J10" s="12">
        <v>1.9469116566310699E-6</v>
      </c>
      <c r="K10" s="13">
        <v>2.2276593518549801E-6</v>
      </c>
      <c r="L10" s="20">
        <f t="shared" si="1"/>
        <v>0.32617912748743727</v>
      </c>
      <c r="M10" s="21">
        <f t="shared" si="0"/>
        <v>0.29249960564233402</v>
      </c>
      <c r="N10" s="21">
        <f t="shared" si="0"/>
        <v>-1.5934435946245541E-2</v>
      </c>
      <c r="O10" s="22">
        <f>(G10-K10)/G10</f>
        <v>0.19904421767895319</v>
      </c>
      <c r="P10" s="29">
        <f>D10-H10</f>
        <v>1.3323393440732598E-7</v>
      </c>
      <c r="Q10" s="30">
        <f t="shared" si="2"/>
        <v>1.0363782804108901E-6</v>
      </c>
      <c r="R10" s="30">
        <f>F10-J10</f>
        <v>-3.0536359422339768E-8</v>
      </c>
      <c r="S10" s="31">
        <f>G10-K10</f>
        <v>5.5359199937387989E-7</v>
      </c>
    </row>
    <row r="11" spans="1:19" x14ac:dyDescent="0.45">
      <c r="A11" s="2" t="s">
        <v>3</v>
      </c>
      <c r="B11" s="3" t="s">
        <v>10</v>
      </c>
      <c r="C11" s="4" t="s">
        <v>9</v>
      </c>
      <c r="D11" s="11">
        <v>5.6492231343100703E-7</v>
      </c>
      <c r="E11" s="12">
        <v>3.51947688743674E-6</v>
      </c>
      <c r="F11" s="12">
        <v>1.8944481807516E-6</v>
      </c>
      <c r="G11" s="13">
        <v>2.79978593742536E-6</v>
      </c>
      <c r="H11" s="11">
        <v>2.7047224278441301E-7</v>
      </c>
      <c r="I11" s="12">
        <v>2.5349968771434898E-6</v>
      </c>
      <c r="J11" s="12">
        <v>1.8519189771946801E-6</v>
      </c>
      <c r="K11" s="13">
        <v>2.1958214080517202E-6</v>
      </c>
      <c r="L11" s="20">
        <f t="shared" si="1"/>
        <v>0.5212222347144988</v>
      </c>
      <c r="M11" s="21">
        <f t="shared" si="0"/>
        <v>0.27972339122540851</v>
      </c>
      <c r="N11" s="21">
        <f t="shared" si="0"/>
        <v>2.2449388686919342E-2</v>
      </c>
      <c r="O11" s="22">
        <f>(G11-K11)/G11</f>
        <v>0.21571810948126852</v>
      </c>
      <c r="P11" s="29">
        <f>D11-H11</f>
        <v>2.9445007064659402E-7</v>
      </c>
      <c r="Q11" s="30">
        <f t="shared" si="2"/>
        <v>9.8448001029325019E-7</v>
      </c>
      <c r="R11" s="30">
        <f>F11-J11</f>
        <v>4.2529203556919893E-8</v>
      </c>
      <c r="S11" s="31">
        <f>G11-K11</f>
        <v>6.0396452937363982E-7</v>
      </c>
    </row>
    <row r="12" spans="1:19" x14ac:dyDescent="0.45">
      <c r="A12" s="2" t="s">
        <v>11</v>
      </c>
      <c r="B12" s="3" t="s">
        <v>4</v>
      </c>
      <c r="C12" s="4" t="s">
        <v>5</v>
      </c>
      <c r="D12" s="11">
        <v>4.0071182057273798E-7</v>
      </c>
      <c r="E12" s="12">
        <v>2.7959600820119201E-6</v>
      </c>
      <c r="F12" s="12">
        <v>1.76493791002184E-6</v>
      </c>
      <c r="G12" s="13">
        <v>2.7023844729371401E-6</v>
      </c>
      <c r="H12" s="11">
        <v>5.7017342690043299E-7</v>
      </c>
      <c r="I12" s="12">
        <v>3.1292453457456102E-6</v>
      </c>
      <c r="J12" s="12">
        <v>2.4865290803878402E-6</v>
      </c>
      <c r="K12" s="13">
        <v>3.0802452880449399E-6</v>
      </c>
      <c r="L12" s="20">
        <f t="shared" si="1"/>
        <v>-0.42290144095445775</v>
      </c>
      <c r="M12" s="21">
        <f t="shared" si="0"/>
        <v>-0.11920243993392933</v>
      </c>
      <c r="N12" s="21">
        <f t="shared" si="0"/>
        <v>-0.40884790692555917</v>
      </c>
      <c r="O12" s="22">
        <f>(G12-K12)/G12</f>
        <v>-0.13982496528227692</v>
      </c>
      <c r="P12" s="29">
        <f>D12-H12</f>
        <v>-1.6946160632769501E-7</v>
      </c>
      <c r="Q12" s="30">
        <f t="shared" si="2"/>
        <v>-3.3328526373369005E-7</v>
      </c>
      <c r="R12" s="30">
        <f>F12-J12</f>
        <v>-7.2159117036600013E-7</v>
      </c>
      <c r="S12" s="31">
        <f>G12-K12</f>
        <v>-3.7786081510779983E-7</v>
      </c>
    </row>
    <row r="13" spans="1:19" x14ac:dyDescent="0.45">
      <c r="A13" s="2" t="s">
        <v>11</v>
      </c>
      <c r="B13" s="3" t="s">
        <v>4</v>
      </c>
      <c r="C13" s="4" t="s">
        <v>6</v>
      </c>
      <c r="D13" s="11">
        <v>3.08708953378657E-7</v>
      </c>
      <c r="E13" s="12">
        <v>2.47684383034688E-6</v>
      </c>
      <c r="F13" s="12">
        <v>1.6694926191856199E-6</v>
      </c>
      <c r="G13" s="13">
        <v>2.3769186574206601E-6</v>
      </c>
      <c r="H13" s="11">
        <v>3.8339283974986299E-7</v>
      </c>
      <c r="I13" s="12">
        <v>2.8857508109100501E-6</v>
      </c>
      <c r="J13" s="12">
        <v>2.4220954237311898E-6</v>
      </c>
      <c r="K13" s="13">
        <v>2.8448364318577699E-6</v>
      </c>
      <c r="L13" s="20">
        <f t="shared" si="1"/>
        <v>-0.24192329232382204</v>
      </c>
      <c r="M13" s="21">
        <f t="shared" si="0"/>
        <v>-0.1650919511166366</v>
      </c>
      <c r="N13" s="21">
        <f t="shared" si="0"/>
        <v>-0.45079732362799557</v>
      </c>
      <c r="O13" s="22">
        <f>(G13-K13)/G13</f>
        <v>-0.19685897663190374</v>
      </c>
      <c r="P13" s="29">
        <f>D13-H13</f>
        <v>-7.4683886371205988E-8</v>
      </c>
      <c r="Q13" s="30">
        <f t="shared" si="2"/>
        <v>-4.0890698056317011E-7</v>
      </c>
      <c r="R13" s="30">
        <f>F13-J13</f>
        <v>-7.5260280454556991E-7</v>
      </c>
      <c r="S13" s="31">
        <f>G13-K13</f>
        <v>-4.6791777443710976E-7</v>
      </c>
    </row>
    <row r="14" spans="1:19" x14ac:dyDescent="0.45">
      <c r="A14" s="2" t="s">
        <v>11</v>
      </c>
      <c r="B14" s="3" t="s">
        <v>4</v>
      </c>
      <c r="C14" s="4" t="s">
        <v>7</v>
      </c>
      <c r="D14" s="11">
        <v>3.1169285079233201E-7</v>
      </c>
      <c r="E14" s="12">
        <v>2.4277957301385901E-6</v>
      </c>
      <c r="F14" s="12">
        <v>1.60039101782844E-6</v>
      </c>
      <c r="G14" s="13">
        <v>2.32004163980183E-6</v>
      </c>
      <c r="H14" s="11">
        <v>4.1613393000242301E-7</v>
      </c>
      <c r="I14" s="12">
        <v>2.8235904124316199E-6</v>
      </c>
      <c r="J14" s="12">
        <v>2.33290322689478E-6</v>
      </c>
      <c r="K14" s="13">
        <v>2.77570872417251E-6</v>
      </c>
      <c r="L14" s="20">
        <f t="shared" si="1"/>
        <v>-0.33507691608774098</v>
      </c>
      <c r="M14" s="21">
        <f t="shared" si="0"/>
        <v>-0.16302635241492744</v>
      </c>
      <c r="N14" s="21">
        <f t="shared" si="0"/>
        <v>-0.45770827310708162</v>
      </c>
      <c r="O14" s="22">
        <f>(G14-K14)/G14</f>
        <v>-0.19640470091286877</v>
      </c>
      <c r="P14" s="29">
        <f>D14-H14</f>
        <v>-1.0444107921009101E-7</v>
      </c>
      <c r="Q14" s="30">
        <f t="shared" si="2"/>
        <v>-3.9579468229302985E-7</v>
      </c>
      <c r="R14" s="30">
        <f>F14-J14</f>
        <v>-7.3251220906633994E-7</v>
      </c>
      <c r="S14" s="31">
        <f>G14-K14</f>
        <v>-4.5566708437068E-7</v>
      </c>
    </row>
    <row r="15" spans="1:19" x14ac:dyDescent="0.45">
      <c r="A15" s="2" t="s">
        <v>11</v>
      </c>
      <c r="B15" s="3" t="s">
        <v>4</v>
      </c>
      <c r="C15" s="4" t="s">
        <v>8</v>
      </c>
      <c r="D15" s="11">
        <v>3.0235740210580698E-7</v>
      </c>
      <c r="E15" s="12">
        <v>2.5658776159148101E-6</v>
      </c>
      <c r="F15" s="12">
        <v>1.74055964964206E-6</v>
      </c>
      <c r="G15" s="13">
        <v>2.4806235474168901E-6</v>
      </c>
      <c r="H15" s="11">
        <v>5.1148408625751101E-7</v>
      </c>
      <c r="I15" s="12">
        <v>3.4169542201676901E-6</v>
      </c>
      <c r="J15" s="12">
        <v>1.9317448037453899E-6</v>
      </c>
      <c r="K15" s="13">
        <v>3.2877810069667899E-6</v>
      </c>
      <c r="L15" s="20">
        <f t="shared" si="1"/>
        <v>-0.69165392576869089</v>
      </c>
      <c r="M15" s="21">
        <f t="shared" si="0"/>
        <v>-0.33169025637625604</v>
      </c>
      <c r="N15" s="21">
        <f t="shared" si="0"/>
        <v>-0.10984119627422503</v>
      </c>
      <c r="O15" s="22">
        <f>(G15-K15)/G15</f>
        <v>-0.32538490590013336</v>
      </c>
      <c r="P15" s="29">
        <f>D15-H15</f>
        <v>-2.0912668415170403E-7</v>
      </c>
      <c r="Q15" s="30">
        <f t="shared" si="2"/>
        <v>-8.5107660425288003E-7</v>
      </c>
      <c r="R15" s="30">
        <f>F15-J15</f>
        <v>-1.9118515410332987E-7</v>
      </c>
      <c r="S15" s="31">
        <f>G15-K15</f>
        <v>-8.0715745954989975E-7</v>
      </c>
    </row>
    <row r="16" spans="1:19" x14ac:dyDescent="0.45">
      <c r="A16" s="2" t="s">
        <v>11</v>
      </c>
      <c r="B16" s="3" t="s">
        <v>4</v>
      </c>
      <c r="C16" s="4" t="s">
        <v>9</v>
      </c>
      <c r="D16" s="11">
        <v>2.9461313896813501E-7</v>
      </c>
      <c r="E16" s="12">
        <v>2.75388475037994E-6</v>
      </c>
      <c r="F16" s="12">
        <v>1.6998354305175799E-6</v>
      </c>
      <c r="G16" s="13">
        <v>2.6354966304764902E-6</v>
      </c>
      <c r="H16" s="11">
        <v>8.0385586161800203E-7</v>
      </c>
      <c r="I16" s="12">
        <v>3.5324820402099E-6</v>
      </c>
      <c r="J16" s="12">
        <v>1.82355348934402E-6</v>
      </c>
      <c r="K16" s="13">
        <v>3.38333165933864E-6</v>
      </c>
      <c r="L16" s="20">
        <f t="shared" si="1"/>
        <v>-1.7285132782382326</v>
      </c>
      <c r="M16" s="21">
        <f t="shared" si="0"/>
        <v>-0.2827268968763274</v>
      </c>
      <c r="N16" s="21">
        <f t="shared" si="0"/>
        <v>-7.2782374461255614E-2</v>
      </c>
      <c r="O16" s="22">
        <f>(G16-K16)/G16</f>
        <v>-0.28375487952224904</v>
      </c>
      <c r="P16" s="29">
        <f>D16-H16</f>
        <v>-5.0924272264986708E-7</v>
      </c>
      <c r="Q16" s="30">
        <f t="shared" si="2"/>
        <v>-7.7859728982996E-7</v>
      </c>
      <c r="R16" s="30">
        <f>F16-J16</f>
        <v>-1.2371805882644014E-7</v>
      </c>
      <c r="S16" s="31">
        <f>G16-K16</f>
        <v>-7.4783502886214981E-7</v>
      </c>
    </row>
    <row r="17" spans="1:19" x14ac:dyDescent="0.45">
      <c r="A17" s="2" t="s">
        <v>11</v>
      </c>
      <c r="B17" s="3" t="s">
        <v>10</v>
      </c>
      <c r="C17" s="4" t="s">
        <v>5</v>
      </c>
      <c r="D17" s="11">
        <v>4.0122927499655799E-7</v>
      </c>
      <c r="E17" s="12">
        <v>2.88537706490743E-6</v>
      </c>
      <c r="F17" s="12">
        <v>1.5381095531375001E-6</v>
      </c>
      <c r="G17" s="13">
        <v>2.7374266492557801E-6</v>
      </c>
      <c r="H17" s="11">
        <v>4.5037393923578202E-7</v>
      </c>
      <c r="I17" s="12">
        <v>2.8865610634759901E-6</v>
      </c>
      <c r="J17" s="12">
        <v>1.9318851545552701E-6</v>
      </c>
      <c r="K17" s="13">
        <v>2.4349849057042598E-6</v>
      </c>
      <c r="L17" s="20">
        <f t="shared" si="1"/>
        <v>-0.12248524048910843</v>
      </c>
      <c r="M17" s="21">
        <f t="shared" si="0"/>
        <v>-4.1034448598076609E-4</v>
      </c>
      <c r="N17" s="21">
        <f t="shared" si="0"/>
        <v>-0.25601271418835553</v>
      </c>
      <c r="O17" s="22">
        <f>(G17-K17)/G17</f>
        <v>0.11048396260544356</v>
      </c>
      <c r="P17" s="29">
        <f>D17-H17</f>
        <v>-4.9144664239224028E-8</v>
      </c>
      <c r="Q17" s="30">
        <f t="shared" si="2"/>
        <v>-1.1839985685601309E-9</v>
      </c>
      <c r="R17" s="30">
        <f>F17-J17</f>
        <v>-3.9377560141777004E-7</v>
      </c>
      <c r="S17" s="31">
        <f>G17-K17</f>
        <v>3.0244174355152027E-7</v>
      </c>
    </row>
    <row r="18" spans="1:19" x14ac:dyDescent="0.45">
      <c r="A18" s="2" t="s">
        <v>11</v>
      </c>
      <c r="B18" s="3" t="s">
        <v>10</v>
      </c>
      <c r="C18" s="4" t="s">
        <v>6</v>
      </c>
      <c r="D18" s="11">
        <v>3.4689977128039901E-7</v>
      </c>
      <c r="E18" s="12">
        <v>2.4969538607436601E-6</v>
      </c>
      <c r="F18" s="12">
        <v>1.6437461258401899E-6</v>
      </c>
      <c r="G18" s="13">
        <v>2.3946833814923801E-6</v>
      </c>
      <c r="H18" s="11">
        <v>3.41360200756787E-7</v>
      </c>
      <c r="I18" s="12">
        <v>2.7074581045959601E-6</v>
      </c>
      <c r="J18" s="12">
        <v>1.9209443336743601E-6</v>
      </c>
      <c r="K18" s="13">
        <v>2.3247290614853599E-6</v>
      </c>
      <c r="L18" s="20">
        <f t="shared" si="1"/>
        <v>1.5968792666439593E-2</v>
      </c>
      <c r="M18" s="21">
        <f t="shared" si="1"/>
        <v>-8.4304418740683562E-2</v>
      </c>
      <c r="N18" s="21">
        <f t="shared" si="1"/>
        <v>-0.16863809044263578</v>
      </c>
      <c r="O18" s="22">
        <f>(G18-K18)/G18</f>
        <v>2.9212346211474668E-2</v>
      </c>
      <c r="P18" s="29">
        <f>D18-H18</f>
        <v>5.5395705236120086E-9</v>
      </c>
      <c r="Q18" s="30">
        <f t="shared" si="2"/>
        <v>-2.1050424385229998E-7</v>
      </c>
      <c r="R18" s="30">
        <f>F18-J18</f>
        <v>-2.7719820783417014E-7</v>
      </c>
      <c r="S18" s="31">
        <f>G18-K18</f>
        <v>6.9954320007020277E-8</v>
      </c>
    </row>
    <row r="19" spans="1:19" x14ac:dyDescent="0.45">
      <c r="A19" s="2" t="s">
        <v>11</v>
      </c>
      <c r="B19" s="3" t="s">
        <v>10</v>
      </c>
      <c r="C19" s="4" t="s">
        <v>7</v>
      </c>
      <c r="D19" s="11">
        <v>3.6173446544288298E-7</v>
      </c>
      <c r="E19" s="12">
        <v>3.1377191080539E-6</v>
      </c>
      <c r="F19" s="12">
        <v>1.6612737507409399E-6</v>
      </c>
      <c r="G19" s="13">
        <v>2.9848415481789202E-6</v>
      </c>
      <c r="H19" s="11">
        <v>3.7265622708838601E-7</v>
      </c>
      <c r="I19" s="12">
        <v>2.9080228030634798E-6</v>
      </c>
      <c r="J19" s="12">
        <v>1.8896014571500599E-6</v>
      </c>
      <c r="K19" s="13">
        <v>2.4156077328699099E-6</v>
      </c>
      <c r="L19" s="20">
        <f t="shared" si="1"/>
        <v>-3.0192759299645874E-2</v>
      </c>
      <c r="M19" s="21">
        <f t="shared" si="1"/>
        <v>7.3204865407115488E-2</v>
      </c>
      <c r="N19" s="21">
        <f t="shared" si="1"/>
        <v>-0.13744134963144047</v>
      </c>
      <c r="O19" s="22">
        <f>(G19-K19)/G19</f>
        <v>0.19070821888562398</v>
      </c>
      <c r="P19" s="29">
        <f>D19-H19</f>
        <v>-1.0921761645503034E-8</v>
      </c>
      <c r="Q19" s="30">
        <f t="shared" si="2"/>
        <v>2.2969630499042021E-7</v>
      </c>
      <c r="R19" s="30">
        <f>F19-J19</f>
        <v>-2.2832770640912001E-7</v>
      </c>
      <c r="S19" s="31">
        <f>G19-K19</f>
        <v>5.6923381530901026E-7</v>
      </c>
    </row>
    <row r="20" spans="1:19" x14ac:dyDescent="0.45">
      <c r="A20" s="2" t="s">
        <v>11</v>
      </c>
      <c r="B20" s="3" t="s">
        <v>10</v>
      </c>
      <c r="C20" s="4" t="s">
        <v>8</v>
      </c>
      <c r="D20" s="11">
        <v>3.9127612389883601E-7</v>
      </c>
      <c r="E20" s="12">
        <v>3.2734862205825699E-6</v>
      </c>
      <c r="F20" s="12">
        <v>1.64869083020808E-6</v>
      </c>
      <c r="G20" s="13">
        <v>3.07942974351799E-6</v>
      </c>
      <c r="H20" s="11">
        <v>4.7371075075967298E-7</v>
      </c>
      <c r="I20" s="12">
        <v>3.8687226512256199E-6</v>
      </c>
      <c r="J20" s="12">
        <v>1.7420354359095801E-6</v>
      </c>
      <c r="K20" s="13">
        <v>2.9337208444936201E-6</v>
      </c>
      <c r="L20" s="20">
        <f t="shared" si="1"/>
        <v>-0.21068146463787385</v>
      </c>
      <c r="M20" s="21">
        <f t="shared" si="1"/>
        <v>-0.1818356304359571</v>
      </c>
      <c r="N20" s="21">
        <f t="shared" si="1"/>
        <v>-5.6617410609191766E-2</v>
      </c>
      <c r="O20" s="22">
        <f>(G20-K20)/G20</f>
        <v>4.7316844727852019E-2</v>
      </c>
      <c r="P20" s="29">
        <f>D20-H20</f>
        <v>-8.2434626860836967E-8</v>
      </c>
      <c r="Q20" s="30">
        <f t="shared" si="2"/>
        <v>-5.952364306430501E-7</v>
      </c>
      <c r="R20" s="30">
        <f>F20-J20</f>
        <v>-9.334460570150013E-8</v>
      </c>
      <c r="S20" s="31">
        <f>G20-K20</f>
        <v>1.4570889902436991E-7</v>
      </c>
    </row>
    <row r="21" spans="1:19" ht="14.65" thickBot="1" x14ac:dyDescent="0.5">
      <c r="A21" s="8" t="s">
        <v>11</v>
      </c>
      <c r="B21" s="9" t="s">
        <v>10</v>
      </c>
      <c r="C21" s="10" t="s">
        <v>9</v>
      </c>
      <c r="D21" s="17">
        <v>5.3909454461900804E-7</v>
      </c>
      <c r="E21" s="18">
        <v>3.5790818272640799E-6</v>
      </c>
      <c r="F21" s="18">
        <v>1.6219136550283701E-6</v>
      </c>
      <c r="G21" s="19">
        <v>3.2986089784726298E-6</v>
      </c>
      <c r="H21" s="17">
        <v>7.4340859122671502E-7</v>
      </c>
      <c r="I21" s="18">
        <v>3.6233589189155898E-6</v>
      </c>
      <c r="J21" s="18">
        <v>1.7106899660467501E-6</v>
      </c>
      <c r="K21" s="19">
        <v>2.80414865615703E-6</v>
      </c>
      <c r="L21" s="26">
        <f t="shared" si="1"/>
        <v>-0.37899483244094218</v>
      </c>
      <c r="M21" s="27">
        <f t="shared" si="1"/>
        <v>-1.2371075540722195E-2</v>
      </c>
      <c r="N21" s="27">
        <f t="shared" si="1"/>
        <v>-5.4735534621802771E-2</v>
      </c>
      <c r="O21" s="28">
        <f>(G21-K21)/G21</f>
        <v>0.14989964725814578</v>
      </c>
      <c r="P21" s="35">
        <f>D21-H21</f>
        <v>-2.0431404660770698E-7</v>
      </c>
      <c r="Q21" s="36">
        <f t="shared" si="2"/>
        <v>-4.4277091651509956E-8</v>
      </c>
      <c r="R21" s="36">
        <f>F21-J21</f>
        <v>-8.8776311018380023E-8</v>
      </c>
      <c r="S21" s="37">
        <f>G21-K21</f>
        <v>4.9446032231559976E-7</v>
      </c>
    </row>
  </sheetData>
  <conditionalFormatting sqref="P2:S2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S3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:S4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S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S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:S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:S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:S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:S1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:S1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:S1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3:S1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4:S1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5:S1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:S1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:S1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:S18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9:S19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0:S2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1:S2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O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O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O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:O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:O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:O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:O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:O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:O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:O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:O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:O1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:O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:O1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6:O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7:O1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8:O1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9:O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0:O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1:O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PDF_Mm3_biomass-harvested_2100_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Francesca </cp:lastModifiedBy>
  <dcterms:created xsi:type="dcterms:W3CDTF">2022-09-22T14:03:09Z</dcterms:created>
  <dcterms:modified xsi:type="dcterms:W3CDTF">2022-09-22T14:10:07Z</dcterms:modified>
</cp:coreProperties>
</file>