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RE">'RELEVANCIA-PUNTAJE'!$A$4</definedName>
    <definedName name="TL">'RELEVANCIA-PUNTAJE'!$B$2</definedName>
    <definedName name="PR_NL">'RELEVANCIA-PUNTAJE'!$E$5</definedName>
    <definedName name="PR">'RELEVANCIA-PUNTAJE'!$A$5</definedName>
    <definedName name="MR">'RELEVANCIA-PUNTAJE'!$A$3</definedName>
    <definedName name="CL">'RELEVANCIA-PUNTAJE'!$B$2</definedName>
    <definedName name="PR_ML">'RELEVANCIA-PUNTAJE'!$D$5</definedName>
    <definedName name="MR_CL">'RELEVANCIA-PUNTAJE'!$B$3</definedName>
    <definedName name="RE_NL">'RELEVANCIA-PUNTAJE'!$E$4</definedName>
    <definedName name="NL">'RELEVANCIA-PUNTAJE'!$E$2</definedName>
    <definedName name="MR_L">'RELEVANCIA-PUNTAJE'!$C$3</definedName>
    <definedName name="RE_TL">'RELEVANCIA-PUNTAJE'!$B$4</definedName>
    <definedName name="MR_TL">'RELEVANCIA-PUNTAJE'!$B$3</definedName>
    <definedName name="PR_TL">'RELEVANCIA-PUNTAJE'!$B$5</definedName>
    <definedName name="ML">'RELEVANCIA-PUNTAJE'!$D$2</definedName>
    <definedName name="L">'RELEVANCIA-PUNTAJE'!$C$2</definedName>
    <definedName name="MR_NL">'RELEVANCIA-PUNTAJE'!$E$3</definedName>
    <definedName name="RE_ML">'RELEVANCIA-PUNTAJE'!$D$4</definedName>
    <definedName name="MR_ML">'RELEVANCIA-PUNTAJE'!$D$3</definedName>
  </definedNames>
  <calcPr/>
</workbook>
</file>

<file path=xl/sharedStrings.xml><?xml version="1.0" encoding="utf-8"?>
<sst xmlns="http://schemas.openxmlformats.org/spreadsheetml/2006/main" count="137" uniqueCount="78">
  <si>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</si>
  <si>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</si>
  <si>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</si>
  <si>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</si>
  <si>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</si>
  <si>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</si>
  <si>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</si>
  <si>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</si>
  <si>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</si>
  <si>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</si>
  <si>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</si>
  <si>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</si>
  <si>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</si>
  <si>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</si>
  <si>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</si>
  <si>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</si>
  <si>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</si>
  <si>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</si>
  <si>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</si>
  <si>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</si>
  <si>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</si>
  <si>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</si>
  <si>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</si>
  <si>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</si>
  <si>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</si>
  <si>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</si>
  <si>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</si>
  <si>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</si>
  <si>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</si>
  <si>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</si>
  <si>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</si>
  <si>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</si>
  <si>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</si>
  <si>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</si>
  <si>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</si>
  <si>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</si>
  <si>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</si>
  <si>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</si>
  <si>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</si>
  <si>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</si>
  <si>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</si>
  <si>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</si>
  <si>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</si>
  <si>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</si>
  <si>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</si>
  <si>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</si>
  <si>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</si>
  <si>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</si>
  <si>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</si>
  <si>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</si>
  <si>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</si>
  <si>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</si>
  <si>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</si>
  <si>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</si>
  <si>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</si>
  <si>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</si>
  <si>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</si>
  <si>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</si>
  <si>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</si>
  <si>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</si>
  <si>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Oscar Francesco Martinez Power</t>
  </si>
  <si>
    <t>Reinaldo Nicolas Bastias Huentelao</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</si>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</sst>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4" fillId="0" fontId="4" numFmtId="0" xfId="0" applyAlignment="1" applyBorder="1" applyFont="1">
      <alignment horizontal="left" readingOrder="0" vertical="center"/>
    </xf>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33"/>
      <c r="C6" s="30">
        <f>EVALUACION1!$C$21</f>
        <v>7</v>
      </c>
      <c r="D6" s="30">
        <f>C55</f>
        <v>7</v>
      </c>
      <c r="E6" s="31">
        <f t="shared" si="1"/>
        <v>7</v>
      </c>
      <c r="G6" s="32"/>
    </row>
    <row r="11" outlineLevel="1">
      <c r="A11" s="34" t="s">
        <v>58</v>
      </c>
      <c r="B11" s="35"/>
      <c r="C11" s="36" t="s">
        <v>62</v>
      </c>
      <c r="D11" s="37" t="s">
        <v>63</v>
      </c>
      <c r="E11" s="3"/>
      <c r="F11" s="3"/>
      <c r="G11" s="3"/>
      <c r="H11" s="3"/>
      <c r="I11" s="3"/>
      <c r="J11" s="3"/>
      <c r="K11" s="4"/>
    </row>
    <row r="12" outlineLevel="1">
      <c r="A12" s="5"/>
      <c r="B12" s="38" t="s">
        <v>64</v>
      </c>
      <c r="C12" s="9"/>
      <c r="D12" s="37" t="s">
        <v>65</v>
      </c>
      <c r="E12" s="4"/>
      <c r="F12" s="37" t="s">
        <v>66</v>
      </c>
      <c r="G12" s="4"/>
      <c r="H12" s="37" t="s">
        <v>67</v>
      </c>
      <c r="I12" s="4"/>
      <c r="J12" s="37" t="s">
        <v>6</v>
      </c>
      <c r="K12" s="4"/>
    </row>
    <row r="13" outlineLevel="1">
      <c r="A13" s="5"/>
      <c r="B13" s="39" t="str">
        <f>RUBRICA!A4</f>
        <v>1. Implementa una metodología que permite el logro de los objetivos propuestos, de acuerdo a los estándares de la disciplina.</v>
      </c>
      <c r="C13" s="40" t="s">
        <v>65</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0" t="s">
        <v>65</v>
      </c>
      <c r="D14" s="41" t="str">
        <f>IF($C14=CL,"X","")</f>
        <v>X</v>
      </c>
      <c r="E14" s="41">
        <f>IF(D14="X",100*0.2,"")</f>
        <v>20</v>
      </c>
      <c r="F14" s="41" t="str">
        <f>IF($C14=L,"X","")</f>
        <v/>
      </c>
      <c r="G14" s="41" t="str">
        <f>IF(F14="X",60*0.2,"")</f>
        <v/>
      </c>
      <c r="H14" s="41" t="str">
        <f>IF($C14=ML,"X","")</f>
        <v/>
      </c>
      <c r="I14" s="41" t="str">
        <f>IF(H14="X",30*0.2,"")</f>
        <v/>
      </c>
      <c r="J14" s="41" t="str">
        <f>IF($C14=NL,"X","")</f>
        <v/>
      </c>
      <c r="K14" s="41" t="str">
        <f t="shared" si="2"/>
        <v/>
      </c>
    </row>
    <row r="15" outlineLevel="1">
      <c r="A15" s="5"/>
      <c r="B15" s="39" t="str">
        <f>RUBRICA!A7</f>
        <v>4. Relaciona el Proyecto APT con las competencias del perfil de egreso de su Plan de Estudio.</v>
      </c>
      <c r="C15" s="40" t="s">
        <v>65</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0" t="s">
        <v>65</v>
      </c>
      <c r="D16" s="41" t="str">
        <f>IF($C16=CL,"X","")</f>
        <v>X</v>
      </c>
      <c r="E16" s="41">
        <f t="shared" si="3"/>
        <v>5</v>
      </c>
      <c r="F16" s="41" t="str">
        <f>IF($C16=L,"X","")</f>
        <v/>
      </c>
      <c r="G16" s="41" t="str">
        <f t="shared" si="4"/>
        <v/>
      </c>
      <c r="H16" s="41" t="str">
        <f>IF($C16=ML,"X","")</f>
        <v/>
      </c>
      <c r="I16" s="41" t="str">
        <f t="shared" si="5"/>
        <v/>
      </c>
      <c r="J16" s="41" t="str">
        <f>IF($C16=NL,"X","")</f>
        <v/>
      </c>
      <c r="K16" s="41" t="str">
        <f t="shared" si="2"/>
        <v/>
      </c>
    </row>
    <row r="17" outlineLevel="1">
      <c r="A17" s="5"/>
      <c r="B17" s="39" t="str">
        <f>RUBRICA!A9</f>
        <v>6. Utiliza correctamente las reglas de redacción, ortografía (literal, puntual, acentual) y las normas para citas y referencias. </v>
      </c>
      <c r="C17" s="40" t="s">
        <v>65</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65</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65</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2" t="s">
        <v>68</v>
      </c>
      <c r="C20" s="43">
        <f>E20+G20+I20+K20</f>
        <v>75</v>
      </c>
      <c r="D20" s="44"/>
      <c r="E20" s="44">
        <f>SUM(E13:E19)</f>
        <v>75</v>
      </c>
      <c r="F20" s="44"/>
      <c r="G20" s="44">
        <f>SUM(G13:G19)</f>
        <v>0</v>
      </c>
      <c r="H20" s="44"/>
      <c r="I20" s="44">
        <f>SUM(I13:I19)</f>
        <v>0</v>
      </c>
      <c r="J20" s="44"/>
      <c r="K20" s="44">
        <f>SUM(K13:K19)</f>
        <v>0</v>
      </c>
    </row>
    <row r="21" ht="15.75" customHeight="1" outlineLevel="1">
      <c r="A21" s="9"/>
      <c r="B21" s="45" t="s">
        <v>69</v>
      </c>
      <c r="C21" s="46">
        <f>VLOOKUP(C20,ESCALA_IEP!A1:B152,2,FALSE)</f>
        <v>7</v>
      </c>
    </row>
    <row r="22" ht="15.75" customHeight="1"/>
    <row r="23" ht="15.75" customHeight="1"/>
    <row r="24" ht="15.75" customHeight="1">
      <c r="A24" s="47" t="s">
        <v>59</v>
      </c>
      <c r="B24" s="48" t="s">
        <v>70</v>
      </c>
      <c r="C24" s="49" t="str">
        <f>$B$4</f>
        <v>Oscar Francesco Martinez Power</v>
      </c>
      <c r="D24" s="50"/>
      <c r="E24" s="50"/>
      <c r="F24" s="50"/>
      <c r="G24" s="50"/>
      <c r="H24" s="50"/>
      <c r="I24" s="50"/>
      <c r="J24" s="50"/>
      <c r="K24" s="51"/>
    </row>
    <row r="25" ht="15.75" customHeight="1">
      <c r="A25" s="5"/>
      <c r="B25" s="9"/>
      <c r="C25" s="52"/>
      <c r="D25" s="53"/>
      <c r="E25" s="53"/>
      <c r="F25" s="53"/>
      <c r="G25" s="53"/>
      <c r="H25" s="53"/>
      <c r="I25" s="53"/>
      <c r="J25" s="53"/>
      <c r="K25" s="54"/>
    </row>
    <row r="26" ht="15.75" customHeight="1">
      <c r="A26" s="5"/>
      <c r="B26" s="35" t="s">
        <v>71</v>
      </c>
      <c r="C26" s="36" t="s">
        <v>62</v>
      </c>
      <c r="D26" s="37" t="s">
        <v>63</v>
      </c>
      <c r="E26" s="3"/>
      <c r="F26" s="3"/>
      <c r="G26" s="3"/>
      <c r="H26" s="3"/>
      <c r="I26" s="3"/>
      <c r="J26" s="3"/>
      <c r="K26" s="4"/>
    </row>
    <row r="27" ht="15.75" customHeight="1">
      <c r="A27" s="5"/>
      <c r="B27" s="55" t="s">
        <v>64</v>
      </c>
      <c r="C27" s="9"/>
      <c r="D27" s="37" t="s">
        <v>65</v>
      </c>
      <c r="E27" s="4"/>
      <c r="F27" s="37" t="s">
        <v>66</v>
      </c>
      <c r="G27" s="4"/>
      <c r="H27" s="37" t="s">
        <v>67</v>
      </c>
      <c r="I27" s="4"/>
      <c r="J27" s="37" t="s">
        <v>6</v>
      </c>
      <c r="K27" s="4"/>
    </row>
    <row r="28" ht="15.75" customHeight="1">
      <c r="A28" s="5"/>
      <c r="B28" s="39" t="str">
        <f>RUBRICA!A6</f>
        <v>3. Relaciona el Proyecto APT con sus intereses profesionales. *</v>
      </c>
      <c r="C28" s="40" t="s">
        <v>65</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0" t="s">
        <v>65</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9" t="str">
        <f>RUBRICA!A13</f>
        <v>10. Colaboración y trabajo en equipo *</v>
      </c>
      <c r="C30" s="40" t="s">
        <v>65</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6" t="s">
        <v>72</v>
      </c>
      <c r="C31" s="57">
        <f>E31+G31+I31+K31</f>
        <v>25</v>
      </c>
      <c r="D31" s="44"/>
      <c r="E31" s="44">
        <f>SUM(E28:E30)</f>
        <v>25</v>
      </c>
      <c r="F31" s="44"/>
      <c r="G31" s="44">
        <f>SUM(G28:G30)</f>
        <v>0</v>
      </c>
      <c r="H31" s="44"/>
      <c r="I31" s="44">
        <f>SUM(I28:I30)</f>
        <v>0</v>
      </c>
      <c r="J31" s="44"/>
      <c r="K31" s="44">
        <f>SUM(K29:K30)</f>
        <v>0</v>
      </c>
    </row>
    <row r="32" ht="15.75" customHeight="1">
      <c r="A32" s="9"/>
      <c r="B32" s="58" t="s">
        <v>69</v>
      </c>
      <c r="C32" s="46">
        <f>VLOOKUP(C31,ESCALA_TRAB_EQUIP!A1:B52,2,FALSE)</f>
        <v>7</v>
      </c>
    </row>
    <row r="33" ht="15.75" customHeight="1">
      <c r="B33" s="59"/>
      <c r="C33" s="60"/>
    </row>
    <row r="34" ht="15.75" customHeight="1">
      <c r="B34" s="59"/>
      <c r="C34" s="60"/>
    </row>
    <row r="35" ht="15.75" customHeight="1"/>
    <row r="36" ht="15.75" customHeight="1">
      <c r="A36" s="47" t="s">
        <v>59</v>
      </c>
      <c r="B36" s="48" t="s">
        <v>70</v>
      </c>
      <c r="C36" s="49" t="str">
        <f>B5</f>
        <v>Reinaldo Nicolas Bastias Huentelao</v>
      </c>
      <c r="D36" s="50"/>
      <c r="E36" s="50"/>
      <c r="F36" s="50"/>
      <c r="G36" s="50"/>
      <c r="H36" s="50"/>
      <c r="I36" s="50"/>
      <c r="J36" s="50"/>
      <c r="K36" s="51"/>
    </row>
    <row r="37" ht="15.75" customHeight="1">
      <c r="A37" s="5"/>
      <c r="B37" s="9"/>
      <c r="C37" s="52"/>
      <c r="D37" s="53"/>
      <c r="E37" s="53"/>
      <c r="F37" s="53"/>
      <c r="G37" s="53"/>
      <c r="H37" s="53"/>
      <c r="I37" s="53"/>
      <c r="J37" s="53"/>
      <c r="K37" s="54"/>
    </row>
    <row r="38" ht="15.75" customHeight="1">
      <c r="A38" s="5"/>
      <c r="B38" s="35" t="s">
        <v>71</v>
      </c>
      <c r="C38" s="36" t="s">
        <v>62</v>
      </c>
      <c r="D38" s="37" t="s">
        <v>63</v>
      </c>
      <c r="E38" s="3"/>
      <c r="F38" s="3"/>
      <c r="G38" s="3"/>
      <c r="H38" s="3"/>
      <c r="I38" s="3"/>
      <c r="J38" s="3"/>
      <c r="K38" s="4"/>
    </row>
    <row r="39" ht="15.75" customHeight="1">
      <c r="A39" s="5"/>
      <c r="B39" s="55" t="s">
        <v>64</v>
      </c>
      <c r="C39" s="9"/>
      <c r="D39" s="37" t="s">
        <v>65</v>
      </c>
      <c r="E39" s="4"/>
      <c r="F39" s="37" t="s">
        <v>66</v>
      </c>
      <c r="G39" s="4"/>
      <c r="H39" s="37" t="s">
        <v>67</v>
      </c>
      <c r="I39" s="4"/>
      <c r="J39" s="37" t="s">
        <v>6</v>
      </c>
      <c r="K39" s="4"/>
    </row>
    <row r="40" ht="15.75" customHeight="1">
      <c r="A40" s="5"/>
      <c r="B40" s="39" t="str">
        <f>RUBRICA!A6</f>
        <v>3. Relaciona el Proyecto APT con sus intereses profesionales. *</v>
      </c>
      <c r="C40" s="40" t="s">
        <v>65</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0" t="s">
        <v>65</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9" t="str">
        <f>RUBRICA!A13</f>
        <v>10. Colaboración y trabajo en equipo *</v>
      </c>
      <c r="C42" s="40" t="s">
        <v>65</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6" t="s">
        <v>72</v>
      </c>
      <c r="C43" s="57">
        <f>E43+G43+I43+K43</f>
        <v>25</v>
      </c>
      <c r="D43" s="44"/>
      <c r="E43" s="44">
        <f>SUM(E40:E42)</f>
        <v>25</v>
      </c>
      <c r="F43" s="44"/>
      <c r="G43" s="44">
        <f>SUM(G40:G42)</f>
        <v>0</v>
      </c>
      <c r="H43" s="44"/>
      <c r="I43" s="44">
        <f>SUM(I40:I42)</f>
        <v>0</v>
      </c>
      <c r="J43" s="44"/>
      <c r="K43" s="44">
        <f>SUM(K41:K42)</f>
        <v>0</v>
      </c>
    </row>
    <row r="44" ht="15.75" customHeight="1">
      <c r="A44" s="9"/>
      <c r="B44" s="58" t="s">
        <v>69</v>
      </c>
      <c r="C44" s="46">
        <f>VLOOKUP(C43,ESCALA_TRAB_EQUIP!A1:B52,2,FALSE)</f>
        <v>7</v>
      </c>
    </row>
    <row r="45" ht="15.75" customHeight="1">
      <c r="B45" s="59"/>
      <c r="C45" s="60"/>
    </row>
    <row r="46" ht="15.75" customHeight="1">
      <c r="B46" s="59"/>
      <c r="C46" s="60"/>
    </row>
    <row r="47" ht="15.75" customHeight="1">
      <c r="A47" s="47" t="s">
        <v>59</v>
      </c>
      <c r="B47" s="48" t="s">
        <v>70</v>
      </c>
      <c r="C47" s="49" t="str">
        <f>B6</f>
        <v/>
      </c>
      <c r="D47" s="50"/>
      <c r="E47" s="50"/>
      <c r="F47" s="50"/>
      <c r="G47" s="50"/>
      <c r="H47" s="50"/>
      <c r="I47" s="50"/>
      <c r="J47" s="50"/>
      <c r="K47" s="51"/>
    </row>
    <row r="48" ht="15.75" customHeight="1">
      <c r="A48" s="5"/>
      <c r="B48" s="9"/>
      <c r="C48" s="52"/>
      <c r="D48" s="53"/>
      <c r="E48" s="53"/>
      <c r="F48" s="53"/>
      <c r="G48" s="53"/>
      <c r="H48" s="53"/>
      <c r="I48" s="53"/>
      <c r="J48" s="53"/>
      <c r="K48" s="54"/>
    </row>
    <row r="49" ht="15.75" customHeight="1">
      <c r="A49" s="5"/>
      <c r="B49" s="35" t="s">
        <v>71</v>
      </c>
      <c r="C49" s="36" t="s">
        <v>62</v>
      </c>
      <c r="D49" s="37" t="s">
        <v>63</v>
      </c>
      <c r="E49" s="3"/>
      <c r="F49" s="3"/>
      <c r="G49" s="3"/>
      <c r="H49" s="3"/>
      <c r="I49" s="3"/>
      <c r="J49" s="3"/>
      <c r="K49" s="4"/>
    </row>
    <row r="50" ht="15.75" customHeight="1">
      <c r="A50" s="5"/>
      <c r="B50" s="55" t="s">
        <v>64</v>
      </c>
      <c r="C50" s="9"/>
      <c r="D50" s="37" t="s">
        <v>65</v>
      </c>
      <c r="E50" s="4"/>
      <c r="F50" s="37" t="s">
        <v>66</v>
      </c>
      <c r="G50" s="4"/>
      <c r="H50" s="37" t="s">
        <v>67</v>
      </c>
      <c r="I50" s="4"/>
      <c r="J50" s="37" t="s">
        <v>6</v>
      </c>
      <c r="K50" s="4"/>
    </row>
    <row r="51" ht="15.75" customHeight="1">
      <c r="A51" s="5"/>
      <c r="B51" s="39" t="str">
        <f>RUBRICA!A6</f>
        <v>3. Relaciona el Proyecto APT con sus intereses profesionales. *</v>
      </c>
      <c r="C51" s="61" t="s">
        <v>65</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65</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65</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6" t="s">
        <v>72</v>
      </c>
      <c r="C54" s="57">
        <f>E54+G54+I54+K54</f>
        <v>25</v>
      </c>
      <c r="D54" s="44"/>
      <c r="E54" s="44">
        <f>SUM(E51:E53)</f>
        <v>25</v>
      </c>
      <c r="F54" s="44"/>
      <c r="G54" s="44">
        <f>SUM(G51:G53)</f>
        <v>0</v>
      </c>
      <c r="H54" s="44"/>
      <c r="I54" s="44">
        <f>SUM(I51:I53)</f>
        <v>0</v>
      </c>
      <c r="J54" s="44"/>
      <c r="K54" s="44">
        <f>SUM(K52:K53)</f>
        <v>0</v>
      </c>
    </row>
    <row r="55" ht="15.75" customHeight="1">
      <c r="A55" s="9"/>
      <c r="B55" s="58" t="s">
        <v>69</v>
      </c>
      <c r="C55" s="46">
        <f>VLOOKUP(C54,ESCALA_TRAB_EQUIP!A1:B52,2,FALSE)</f>
        <v>7</v>
      </c>
    </row>
    <row r="56" ht="15.75" customHeight="1">
      <c r="B56" s="59"/>
      <c r="C56" s="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19 C28:C30 C40:C42 C51:C53">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68</v>
      </c>
      <c r="B1" s="62" t="s">
        <v>69</v>
      </c>
    </row>
    <row r="2">
      <c r="A2" s="62">
        <v>0.0</v>
      </c>
      <c r="B2" s="62">
        <v>1.0</v>
      </c>
    </row>
    <row r="3">
      <c r="A3" s="62">
        <v>0.5</v>
      </c>
      <c r="B3" s="62">
        <v>1.0</v>
      </c>
    </row>
    <row r="4">
      <c r="A4" s="62">
        <v>1.0</v>
      </c>
      <c r="B4" s="62">
        <v>1.1</v>
      </c>
    </row>
    <row r="5">
      <c r="A5" s="62">
        <v>1.5</v>
      </c>
      <c r="B5" s="62">
        <v>1.1</v>
      </c>
    </row>
    <row r="6">
      <c r="A6" s="62">
        <v>2.0</v>
      </c>
      <c r="B6" s="62">
        <v>1.1</v>
      </c>
    </row>
    <row r="7">
      <c r="A7" s="62">
        <v>2.5</v>
      </c>
      <c r="B7" s="62">
        <v>1.2</v>
      </c>
    </row>
    <row r="8">
      <c r="A8" s="62">
        <v>3.0</v>
      </c>
      <c r="B8" s="62">
        <v>1.2</v>
      </c>
    </row>
    <row r="9">
      <c r="A9" s="62">
        <v>3.5</v>
      </c>
      <c r="B9" s="62">
        <v>1.2</v>
      </c>
    </row>
    <row r="10">
      <c r="A10" s="62">
        <v>4.0</v>
      </c>
      <c r="B10" s="62">
        <v>1.3</v>
      </c>
    </row>
    <row r="11">
      <c r="A11" s="62">
        <v>4.5</v>
      </c>
      <c r="B11" s="62">
        <v>1.3</v>
      </c>
    </row>
    <row r="12">
      <c r="A12" s="62">
        <v>5.0</v>
      </c>
      <c r="B12" s="62">
        <v>1.3</v>
      </c>
    </row>
    <row r="13">
      <c r="A13" s="62">
        <v>5.5</v>
      </c>
      <c r="B13" s="62">
        <v>1.4</v>
      </c>
    </row>
    <row r="14">
      <c r="A14" s="62">
        <v>6.0</v>
      </c>
      <c r="B14" s="62">
        <v>1.4</v>
      </c>
    </row>
    <row r="15">
      <c r="A15" s="62">
        <v>6.5</v>
      </c>
      <c r="B15" s="62">
        <v>1.4</v>
      </c>
    </row>
    <row r="16">
      <c r="A16" s="62">
        <v>7.0</v>
      </c>
      <c r="B16" s="62">
        <v>1.5</v>
      </c>
    </row>
    <row r="17">
      <c r="A17" s="62">
        <v>7.5</v>
      </c>
      <c r="B17" s="62">
        <v>1.5</v>
      </c>
    </row>
    <row r="18">
      <c r="A18" s="62">
        <v>8.0</v>
      </c>
      <c r="B18" s="62">
        <v>1.5</v>
      </c>
    </row>
    <row r="19">
      <c r="A19" s="62">
        <v>8.5</v>
      </c>
      <c r="B19" s="62">
        <v>1.6</v>
      </c>
    </row>
    <row r="20">
      <c r="A20" s="62">
        <v>9.0</v>
      </c>
      <c r="B20" s="62">
        <v>1.6</v>
      </c>
    </row>
    <row r="21" ht="15.75" customHeight="1">
      <c r="A21" s="62">
        <v>9.5</v>
      </c>
      <c r="B21" s="62">
        <v>1.6</v>
      </c>
    </row>
    <row r="22" ht="15.75" customHeight="1">
      <c r="A22" s="62">
        <v>10.0</v>
      </c>
      <c r="B22" s="62">
        <v>1.7</v>
      </c>
    </row>
    <row r="23" ht="15.75" customHeight="1">
      <c r="A23" s="62">
        <v>10.5</v>
      </c>
      <c r="B23" s="62">
        <v>1.7</v>
      </c>
    </row>
    <row r="24" ht="15.75" customHeight="1">
      <c r="A24" s="62">
        <v>11.0</v>
      </c>
      <c r="B24" s="62">
        <v>1.7</v>
      </c>
    </row>
    <row r="25" ht="15.75" customHeight="1">
      <c r="A25" s="62">
        <v>11.5</v>
      </c>
      <c r="B25" s="62">
        <v>1.8</v>
      </c>
    </row>
    <row r="26" ht="15.75" customHeight="1">
      <c r="A26" s="62">
        <v>12.0</v>
      </c>
      <c r="B26" s="62">
        <v>1.8</v>
      </c>
    </row>
    <row r="27" ht="15.75" customHeight="1">
      <c r="A27" s="62">
        <v>12.5</v>
      </c>
      <c r="B27" s="62">
        <v>1.8</v>
      </c>
    </row>
    <row r="28" ht="15.75" customHeight="1">
      <c r="A28" s="62">
        <v>13.0</v>
      </c>
      <c r="B28" s="62">
        <v>1.9</v>
      </c>
    </row>
    <row r="29" ht="15.75" customHeight="1">
      <c r="A29" s="62">
        <v>13.5</v>
      </c>
      <c r="B29" s="62">
        <v>1.9</v>
      </c>
    </row>
    <row r="30" ht="15.75" customHeight="1">
      <c r="A30" s="62">
        <v>14.0</v>
      </c>
      <c r="B30" s="62">
        <v>1.9</v>
      </c>
    </row>
    <row r="31" ht="15.75" customHeight="1">
      <c r="A31" s="62">
        <v>14.5</v>
      </c>
      <c r="B31" s="62">
        <v>2.0</v>
      </c>
    </row>
    <row r="32" ht="15.75" customHeight="1">
      <c r="A32" s="62">
        <v>15.0</v>
      </c>
      <c r="B32" s="62">
        <v>2.0</v>
      </c>
    </row>
    <row r="33" ht="15.75" customHeight="1">
      <c r="A33" s="62">
        <v>15.5</v>
      </c>
      <c r="B33" s="62">
        <v>2.0</v>
      </c>
    </row>
    <row r="34" ht="15.75" customHeight="1">
      <c r="A34" s="62">
        <v>16.0</v>
      </c>
      <c r="B34" s="62">
        <v>2.1</v>
      </c>
    </row>
    <row r="35" ht="15.75" customHeight="1">
      <c r="A35" s="62">
        <v>16.5</v>
      </c>
      <c r="B35" s="62">
        <v>2.1</v>
      </c>
    </row>
    <row r="36" ht="15.75" customHeight="1">
      <c r="A36" s="62">
        <v>17.0</v>
      </c>
      <c r="B36" s="62">
        <v>2.1</v>
      </c>
    </row>
    <row r="37" ht="15.75" customHeight="1">
      <c r="A37" s="62">
        <v>17.5</v>
      </c>
      <c r="B37" s="62">
        <v>2.2</v>
      </c>
    </row>
    <row r="38" ht="15.75" customHeight="1">
      <c r="A38" s="62">
        <v>18.0</v>
      </c>
      <c r="B38" s="62">
        <v>2.2</v>
      </c>
    </row>
    <row r="39" ht="15.75" customHeight="1">
      <c r="A39" s="62">
        <v>18.5</v>
      </c>
      <c r="B39" s="62">
        <v>2.2</v>
      </c>
    </row>
    <row r="40" ht="15.75" customHeight="1">
      <c r="A40" s="62">
        <v>19.0</v>
      </c>
      <c r="B40" s="62">
        <v>2.3</v>
      </c>
    </row>
    <row r="41" ht="15.75" customHeight="1">
      <c r="A41" s="62">
        <v>19.5</v>
      </c>
      <c r="B41" s="62">
        <v>2.3</v>
      </c>
    </row>
    <row r="42" ht="15.75" customHeight="1">
      <c r="A42" s="62">
        <v>20.0</v>
      </c>
      <c r="B42" s="62">
        <v>2.3</v>
      </c>
    </row>
    <row r="43" ht="15.75" customHeight="1">
      <c r="A43" s="62">
        <v>20.5</v>
      </c>
      <c r="B43" s="62">
        <v>2.4</v>
      </c>
    </row>
    <row r="44" ht="15.75" customHeight="1">
      <c r="A44" s="62">
        <v>21.0</v>
      </c>
      <c r="B44" s="62">
        <v>2.4</v>
      </c>
    </row>
    <row r="45" ht="15.75" customHeight="1">
      <c r="A45" s="62">
        <v>21.5</v>
      </c>
      <c r="B45" s="62">
        <v>2.4</v>
      </c>
    </row>
    <row r="46" ht="15.75" customHeight="1">
      <c r="A46" s="62">
        <v>22.0</v>
      </c>
      <c r="B46" s="62">
        <v>2.5</v>
      </c>
    </row>
    <row r="47" ht="15.75" customHeight="1">
      <c r="A47" s="62">
        <v>22.5</v>
      </c>
      <c r="B47" s="62">
        <v>2.5</v>
      </c>
    </row>
    <row r="48" ht="15.75" customHeight="1">
      <c r="A48" s="62">
        <v>23.0</v>
      </c>
      <c r="B48" s="62">
        <v>2.5</v>
      </c>
    </row>
    <row r="49" ht="15.75" customHeight="1">
      <c r="A49" s="62">
        <v>23.5</v>
      </c>
      <c r="B49" s="62">
        <v>2.6</v>
      </c>
    </row>
    <row r="50" ht="15.75" customHeight="1">
      <c r="A50" s="62">
        <v>24.0</v>
      </c>
      <c r="B50" s="62">
        <v>2.6</v>
      </c>
    </row>
    <row r="51" ht="15.75" customHeight="1">
      <c r="A51" s="62">
        <v>24.5</v>
      </c>
      <c r="B51" s="62">
        <v>2.6</v>
      </c>
    </row>
    <row r="52" ht="15.75" customHeight="1">
      <c r="A52" s="62">
        <v>25.0</v>
      </c>
      <c r="B52" s="62">
        <v>2.7</v>
      </c>
    </row>
    <row r="53" ht="15.75" customHeight="1">
      <c r="A53" s="62">
        <v>25.5</v>
      </c>
      <c r="B53" s="62">
        <v>2.7</v>
      </c>
    </row>
    <row r="54" ht="15.75" customHeight="1">
      <c r="A54" s="62">
        <v>26.0</v>
      </c>
      <c r="B54" s="62">
        <v>2.7</v>
      </c>
    </row>
    <row r="55" ht="15.75" customHeight="1">
      <c r="A55" s="62">
        <v>26.5</v>
      </c>
      <c r="B55" s="62">
        <v>2.8</v>
      </c>
    </row>
    <row r="56" ht="15.75" customHeight="1">
      <c r="A56" s="62">
        <v>27.0</v>
      </c>
      <c r="B56" s="62">
        <v>2.8</v>
      </c>
    </row>
    <row r="57" ht="15.75" customHeight="1">
      <c r="A57" s="62">
        <v>27.5</v>
      </c>
      <c r="B57" s="62">
        <v>2.8</v>
      </c>
    </row>
    <row r="58" ht="15.75" customHeight="1">
      <c r="A58" s="62">
        <v>28.0</v>
      </c>
      <c r="B58" s="62">
        <v>2.9</v>
      </c>
    </row>
    <row r="59" ht="15.75" customHeight="1">
      <c r="A59" s="62">
        <v>28.5</v>
      </c>
      <c r="B59" s="62">
        <v>2.9</v>
      </c>
    </row>
    <row r="60" ht="15.75" customHeight="1">
      <c r="A60" s="62">
        <v>29.0</v>
      </c>
      <c r="B60" s="62">
        <v>2.9</v>
      </c>
    </row>
    <row r="61" ht="15.75" customHeight="1">
      <c r="A61" s="62">
        <v>29.5</v>
      </c>
      <c r="B61" s="62">
        <v>3.0</v>
      </c>
    </row>
    <row r="62" ht="15.75" customHeight="1">
      <c r="A62" s="62">
        <v>30.0</v>
      </c>
      <c r="B62" s="62">
        <v>3.0</v>
      </c>
    </row>
    <row r="63" ht="15.75" customHeight="1">
      <c r="A63" s="62">
        <v>30.5</v>
      </c>
      <c r="B63" s="62">
        <v>3.0</v>
      </c>
    </row>
    <row r="64" ht="15.75" customHeight="1">
      <c r="A64" s="62">
        <v>31.0</v>
      </c>
      <c r="B64" s="62">
        <v>3.1</v>
      </c>
    </row>
    <row r="65" ht="15.75" customHeight="1">
      <c r="A65" s="62">
        <v>31.5</v>
      </c>
      <c r="B65" s="62">
        <v>3.1</v>
      </c>
    </row>
    <row r="66" ht="15.75" customHeight="1">
      <c r="A66" s="62">
        <v>32.0</v>
      </c>
      <c r="B66" s="62">
        <v>3.1</v>
      </c>
    </row>
    <row r="67" ht="15.75" customHeight="1">
      <c r="A67" s="62">
        <v>32.5</v>
      </c>
      <c r="B67" s="62">
        <v>3.2</v>
      </c>
    </row>
    <row r="68" ht="15.75" customHeight="1">
      <c r="A68" s="62">
        <v>33.0</v>
      </c>
      <c r="B68" s="62">
        <v>3.2</v>
      </c>
    </row>
    <row r="69" ht="15.75" customHeight="1">
      <c r="A69" s="62">
        <v>33.5</v>
      </c>
      <c r="B69" s="62">
        <v>3.2</v>
      </c>
    </row>
    <row r="70" ht="15.75" customHeight="1">
      <c r="A70" s="62">
        <v>34.0</v>
      </c>
      <c r="B70" s="62">
        <v>3.3</v>
      </c>
    </row>
    <row r="71" ht="15.75" customHeight="1">
      <c r="A71" s="62">
        <v>34.5</v>
      </c>
      <c r="B71" s="62">
        <v>3.3</v>
      </c>
    </row>
    <row r="72" ht="15.75" customHeight="1">
      <c r="A72" s="62">
        <v>35.0</v>
      </c>
      <c r="B72" s="62">
        <v>3.3</v>
      </c>
    </row>
    <row r="73" ht="15.75" customHeight="1">
      <c r="A73" s="62">
        <v>35.5</v>
      </c>
      <c r="B73" s="62">
        <v>3.4</v>
      </c>
    </row>
    <row r="74" ht="15.75" customHeight="1">
      <c r="A74" s="62">
        <v>36.0</v>
      </c>
      <c r="B74" s="62">
        <v>3.4</v>
      </c>
    </row>
    <row r="75" ht="15.75" customHeight="1">
      <c r="A75" s="62">
        <v>36.5</v>
      </c>
      <c r="B75" s="62">
        <v>3.4</v>
      </c>
    </row>
    <row r="76" ht="15.75" customHeight="1">
      <c r="A76" s="62">
        <v>37.0</v>
      </c>
      <c r="B76" s="62">
        <v>3.5</v>
      </c>
    </row>
    <row r="77" ht="15.75" customHeight="1">
      <c r="A77" s="62">
        <v>37.5</v>
      </c>
      <c r="B77" s="62">
        <v>3.5</v>
      </c>
    </row>
    <row r="78" ht="15.75" customHeight="1">
      <c r="A78" s="62">
        <v>38.0</v>
      </c>
      <c r="B78" s="62">
        <v>3.5</v>
      </c>
    </row>
    <row r="79" ht="15.75" customHeight="1">
      <c r="A79" s="62">
        <v>38.5</v>
      </c>
      <c r="B79" s="62">
        <v>3.6</v>
      </c>
    </row>
    <row r="80" ht="15.75" customHeight="1">
      <c r="A80" s="62">
        <v>39.0</v>
      </c>
      <c r="B80" s="62">
        <v>3.6</v>
      </c>
    </row>
    <row r="81" ht="15.75" customHeight="1">
      <c r="A81" s="62">
        <v>39.5</v>
      </c>
      <c r="B81" s="62">
        <v>3.6</v>
      </c>
    </row>
    <row r="82" ht="15.75" customHeight="1">
      <c r="A82" s="62">
        <v>40.0</v>
      </c>
      <c r="B82" s="62">
        <v>3.7</v>
      </c>
    </row>
    <row r="83" ht="15.75" customHeight="1">
      <c r="A83" s="62">
        <v>40.5</v>
      </c>
      <c r="B83" s="62">
        <v>3.7</v>
      </c>
    </row>
    <row r="84" ht="15.75" customHeight="1">
      <c r="A84" s="62">
        <v>41.0</v>
      </c>
      <c r="B84" s="62">
        <v>3.7</v>
      </c>
    </row>
    <row r="85" ht="15.75" customHeight="1">
      <c r="A85" s="62">
        <v>41.5</v>
      </c>
      <c r="B85" s="62">
        <v>3.8</v>
      </c>
    </row>
    <row r="86" ht="15.75" customHeight="1">
      <c r="A86" s="62">
        <v>42.0</v>
      </c>
      <c r="B86" s="62">
        <v>3.8</v>
      </c>
    </row>
    <row r="87" ht="15.75" customHeight="1">
      <c r="A87" s="62">
        <v>42.5</v>
      </c>
      <c r="B87" s="62">
        <v>3.8</v>
      </c>
    </row>
    <row r="88" ht="15.75" customHeight="1">
      <c r="A88" s="62">
        <v>43.0</v>
      </c>
      <c r="B88" s="62">
        <v>3.9</v>
      </c>
    </row>
    <row r="89" ht="15.75" customHeight="1">
      <c r="A89" s="62">
        <v>43.5</v>
      </c>
      <c r="B89" s="62">
        <v>3.9</v>
      </c>
    </row>
    <row r="90" ht="15.75" customHeight="1">
      <c r="A90" s="62">
        <v>44.0</v>
      </c>
      <c r="B90" s="62">
        <v>3.9</v>
      </c>
    </row>
    <row r="91" ht="15.75" customHeight="1">
      <c r="A91" s="62">
        <v>44.5</v>
      </c>
      <c r="B91" s="62">
        <v>4.0</v>
      </c>
    </row>
    <row r="92" ht="15.75" customHeight="1">
      <c r="A92" s="62">
        <v>45.0</v>
      </c>
      <c r="B92" s="62">
        <v>4.0</v>
      </c>
    </row>
    <row r="93" ht="15.75" customHeight="1">
      <c r="A93" s="62">
        <v>45.5</v>
      </c>
      <c r="B93" s="62">
        <v>4.1</v>
      </c>
    </row>
    <row r="94" ht="15.75" customHeight="1">
      <c r="A94" s="62">
        <v>46.0</v>
      </c>
      <c r="B94" s="62">
        <v>4.1</v>
      </c>
    </row>
    <row r="95" ht="15.75" customHeight="1">
      <c r="A95" s="62">
        <v>46.5</v>
      </c>
      <c r="B95" s="62">
        <v>4.2</v>
      </c>
    </row>
    <row r="96" ht="15.75" customHeight="1">
      <c r="A96" s="62">
        <v>47.0</v>
      </c>
      <c r="B96" s="62">
        <v>4.2</v>
      </c>
    </row>
    <row r="97" ht="15.75" customHeight="1">
      <c r="A97" s="62">
        <v>47.5</v>
      </c>
      <c r="B97" s="62">
        <v>4.3</v>
      </c>
    </row>
    <row r="98" ht="15.75" customHeight="1">
      <c r="A98" s="62">
        <v>48.0</v>
      </c>
      <c r="B98" s="62">
        <v>4.3</v>
      </c>
    </row>
    <row r="99" ht="15.75" customHeight="1">
      <c r="A99" s="62">
        <v>48.5</v>
      </c>
      <c r="B99" s="62">
        <v>4.4</v>
      </c>
    </row>
    <row r="100" ht="15.75" customHeight="1">
      <c r="A100" s="62">
        <v>49.0</v>
      </c>
      <c r="B100" s="62">
        <v>4.4</v>
      </c>
    </row>
    <row r="101" ht="15.75" customHeight="1">
      <c r="A101" s="62">
        <v>49.5</v>
      </c>
      <c r="B101" s="62">
        <v>4.5</v>
      </c>
    </row>
    <row r="102" ht="15.75" customHeight="1">
      <c r="A102" s="62">
        <v>50.0</v>
      </c>
      <c r="B102" s="62">
        <v>4.5</v>
      </c>
    </row>
    <row r="103" ht="15.75" customHeight="1">
      <c r="A103" s="62">
        <v>50.5</v>
      </c>
      <c r="B103" s="62">
        <v>4.6</v>
      </c>
    </row>
    <row r="104" ht="15.75" customHeight="1">
      <c r="A104" s="62">
        <v>51.0</v>
      </c>
      <c r="B104" s="62">
        <v>4.6</v>
      </c>
    </row>
    <row r="105" ht="15.75" customHeight="1">
      <c r="A105" s="62">
        <v>51.5</v>
      </c>
      <c r="B105" s="62">
        <v>4.7</v>
      </c>
    </row>
    <row r="106" ht="15.75" customHeight="1">
      <c r="A106" s="62">
        <v>52.0</v>
      </c>
      <c r="B106" s="62">
        <v>4.7</v>
      </c>
    </row>
    <row r="107" ht="15.75" customHeight="1">
      <c r="A107" s="62">
        <v>52.5</v>
      </c>
      <c r="B107" s="62">
        <v>4.8</v>
      </c>
    </row>
    <row r="108" ht="15.75" customHeight="1">
      <c r="A108" s="62">
        <v>53.0</v>
      </c>
      <c r="B108" s="62">
        <v>4.8</v>
      </c>
    </row>
    <row r="109" ht="15.75" customHeight="1">
      <c r="A109" s="62">
        <v>53.5</v>
      </c>
      <c r="B109" s="62">
        <v>4.9</v>
      </c>
    </row>
    <row r="110" ht="15.75" customHeight="1">
      <c r="A110" s="62">
        <v>54.0</v>
      </c>
      <c r="B110" s="62">
        <v>4.9</v>
      </c>
    </row>
    <row r="111" ht="15.75" customHeight="1">
      <c r="A111" s="62">
        <v>54.5</v>
      </c>
      <c r="B111" s="62">
        <v>5.0</v>
      </c>
    </row>
    <row r="112" ht="15.75" customHeight="1">
      <c r="A112" s="62">
        <v>55.0</v>
      </c>
      <c r="B112" s="62">
        <v>5.0</v>
      </c>
    </row>
    <row r="113" ht="15.75" customHeight="1">
      <c r="A113" s="62">
        <v>55.5</v>
      </c>
      <c r="B113" s="62">
        <v>5.1</v>
      </c>
    </row>
    <row r="114" ht="15.75" customHeight="1">
      <c r="A114" s="62">
        <v>56.0</v>
      </c>
      <c r="B114" s="62">
        <v>5.1</v>
      </c>
    </row>
    <row r="115" ht="15.75" customHeight="1">
      <c r="A115" s="62">
        <v>56.5</v>
      </c>
      <c r="B115" s="62">
        <v>5.2</v>
      </c>
    </row>
    <row r="116" ht="15.75" customHeight="1">
      <c r="A116" s="62">
        <v>57.0</v>
      </c>
      <c r="B116" s="62">
        <v>5.2</v>
      </c>
    </row>
    <row r="117" ht="15.75" customHeight="1">
      <c r="A117" s="62">
        <v>57.5</v>
      </c>
      <c r="B117" s="62">
        <v>5.3</v>
      </c>
    </row>
    <row r="118" ht="15.75" customHeight="1">
      <c r="A118" s="62">
        <v>58.0</v>
      </c>
      <c r="B118" s="62">
        <v>5.3</v>
      </c>
    </row>
    <row r="119" ht="15.75" customHeight="1">
      <c r="A119" s="62">
        <v>58.5</v>
      </c>
      <c r="B119" s="62">
        <v>5.4</v>
      </c>
    </row>
    <row r="120" ht="15.75" customHeight="1">
      <c r="A120" s="62">
        <v>59.0</v>
      </c>
      <c r="B120" s="62">
        <v>5.4</v>
      </c>
    </row>
    <row r="121" ht="15.75" customHeight="1">
      <c r="A121" s="62">
        <v>59.5</v>
      </c>
      <c r="B121" s="62">
        <v>5.5</v>
      </c>
    </row>
    <row r="122" ht="15.75" customHeight="1">
      <c r="A122" s="62">
        <v>60.0</v>
      </c>
      <c r="B122" s="62">
        <v>5.5</v>
      </c>
    </row>
    <row r="123" ht="15.75" customHeight="1">
      <c r="A123" s="62">
        <v>60.5</v>
      </c>
      <c r="B123" s="62">
        <v>5.6</v>
      </c>
    </row>
    <row r="124" ht="15.75" customHeight="1">
      <c r="A124" s="62">
        <v>61.0</v>
      </c>
      <c r="B124" s="62">
        <v>5.6</v>
      </c>
    </row>
    <row r="125" ht="15.75" customHeight="1">
      <c r="A125" s="62">
        <v>61.5</v>
      </c>
      <c r="B125" s="62">
        <v>5.7</v>
      </c>
    </row>
    <row r="126" ht="15.75" customHeight="1">
      <c r="A126" s="62">
        <v>62.0</v>
      </c>
      <c r="B126" s="62">
        <v>5.7</v>
      </c>
    </row>
    <row r="127" ht="15.75" customHeight="1">
      <c r="A127" s="62">
        <v>62.5</v>
      </c>
      <c r="B127" s="62">
        <v>5.8</v>
      </c>
    </row>
    <row r="128" ht="15.75" customHeight="1">
      <c r="A128" s="62">
        <v>63.0</v>
      </c>
      <c r="B128" s="62">
        <v>5.8</v>
      </c>
    </row>
    <row r="129" ht="15.75" customHeight="1">
      <c r="A129" s="62">
        <v>63.5</v>
      </c>
      <c r="B129" s="62">
        <v>5.9</v>
      </c>
    </row>
    <row r="130" ht="15.75" customHeight="1">
      <c r="A130" s="62">
        <v>64.0</v>
      </c>
      <c r="B130" s="62">
        <v>5.9</v>
      </c>
    </row>
    <row r="131" ht="15.75" customHeight="1">
      <c r="A131" s="62">
        <v>64.5</v>
      </c>
      <c r="B131" s="62">
        <v>6.0</v>
      </c>
    </row>
    <row r="132" ht="15.75" customHeight="1">
      <c r="A132" s="62">
        <v>65.0</v>
      </c>
      <c r="B132" s="62">
        <v>6.0</v>
      </c>
    </row>
    <row r="133" ht="15.75" customHeight="1">
      <c r="A133" s="62">
        <v>65.5</v>
      </c>
      <c r="B133" s="62">
        <v>6.1</v>
      </c>
    </row>
    <row r="134" ht="15.75" customHeight="1">
      <c r="A134" s="62">
        <v>66.0</v>
      </c>
      <c r="B134" s="62">
        <v>6.1</v>
      </c>
    </row>
    <row r="135" ht="15.75" customHeight="1">
      <c r="A135" s="62">
        <v>66.5</v>
      </c>
      <c r="B135" s="62">
        <v>6.2</v>
      </c>
    </row>
    <row r="136" ht="15.75" customHeight="1">
      <c r="A136" s="62">
        <v>67.0</v>
      </c>
      <c r="B136" s="62">
        <v>6.2</v>
      </c>
    </row>
    <row r="137" ht="15.75" customHeight="1">
      <c r="A137" s="62">
        <v>67.5</v>
      </c>
      <c r="B137" s="62">
        <v>6.3</v>
      </c>
    </row>
    <row r="138" ht="15.75" customHeight="1">
      <c r="A138" s="62">
        <v>68.0</v>
      </c>
      <c r="B138" s="62">
        <v>6.3</v>
      </c>
    </row>
    <row r="139" ht="15.75" customHeight="1">
      <c r="A139" s="62">
        <v>68.5</v>
      </c>
      <c r="B139" s="62">
        <v>6.4</v>
      </c>
    </row>
    <row r="140" ht="15.75" customHeight="1">
      <c r="A140" s="62">
        <v>69.0</v>
      </c>
      <c r="B140" s="62">
        <v>6.4</v>
      </c>
    </row>
    <row r="141" ht="15.75" customHeight="1">
      <c r="A141" s="62">
        <v>69.5</v>
      </c>
      <c r="B141" s="62">
        <v>6.5</v>
      </c>
    </row>
    <row r="142" ht="15.75" customHeight="1">
      <c r="A142" s="62">
        <v>70.0</v>
      </c>
      <c r="B142" s="62">
        <v>6.5</v>
      </c>
    </row>
    <row r="143" ht="15.75" customHeight="1">
      <c r="A143" s="62">
        <v>70.5</v>
      </c>
      <c r="B143" s="62">
        <v>6.6</v>
      </c>
    </row>
    <row r="144" ht="15.75" customHeight="1">
      <c r="A144" s="62">
        <v>71.0</v>
      </c>
      <c r="B144" s="62">
        <v>6.6</v>
      </c>
    </row>
    <row r="145" ht="15.75" customHeight="1">
      <c r="A145" s="62">
        <v>71.5</v>
      </c>
      <c r="B145" s="62">
        <v>6.7</v>
      </c>
    </row>
    <row r="146" ht="15.75" customHeight="1">
      <c r="A146" s="62">
        <v>72.0</v>
      </c>
      <c r="B146" s="62">
        <v>6.7</v>
      </c>
    </row>
    <row r="147" ht="15.75" customHeight="1">
      <c r="A147" s="62">
        <v>72.5</v>
      </c>
      <c r="B147" s="62">
        <v>6.8</v>
      </c>
    </row>
    <row r="148" ht="15.75" customHeight="1">
      <c r="A148" s="62">
        <v>73.0</v>
      </c>
      <c r="B148" s="62">
        <v>6.8</v>
      </c>
    </row>
    <row r="149" ht="15.75" customHeight="1">
      <c r="A149" s="62">
        <v>73.5</v>
      </c>
      <c r="B149" s="62">
        <v>6.9</v>
      </c>
    </row>
    <row r="150" ht="15.75" customHeight="1">
      <c r="A150" s="62">
        <v>74.0</v>
      </c>
      <c r="B150" s="62">
        <v>6.9</v>
      </c>
    </row>
    <row r="151" ht="15.75" customHeight="1">
      <c r="A151" s="62">
        <v>74.5</v>
      </c>
      <c r="B151" s="62">
        <v>7.0</v>
      </c>
    </row>
    <row r="152" ht="15.75" customHeight="1">
      <c r="A152" s="62">
        <v>75.0</v>
      </c>
      <c r="B152" s="62">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73</v>
      </c>
      <c r="B1" s="62" t="s">
        <v>74</v>
      </c>
    </row>
    <row r="2">
      <c r="A2" s="62">
        <v>0.0</v>
      </c>
      <c r="B2" s="32">
        <v>1.0</v>
      </c>
    </row>
    <row r="3">
      <c r="A3" s="62">
        <v>1.0</v>
      </c>
      <c r="B3" s="32">
        <v>1.1</v>
      </c>
    </row>
    <row r="4">
      <c r="A4" s="62">
        <v>2.0</v>
      </c>
      <c r="B4" s="32">
        <v>1.2</v>
      </c>
    </row>
    <row r="5">
      <c r="A5" s="62">
        <v>3.0</v>
      </c>
      <c r="B5" s="32">
        <v>1.3</v>
      </c>
    </row>
    <row r="6">
      <c r="A6" s="62">
        <v>4.0</v>
      </c>
      <c r="B6" s="32">
        <v>1.4</v>
      </c>
    </row>
    <row r="7">
      <c r="A7" s="62">
        <v>5.0</v>
      </c>
      <c r="B7" s="32">
        <v>1.5</v>
      </c>
    </row>
    <row r="8">
      <c r="A8" s="62">
        <v>6.0</v>
      </c>
      <c r="B8" s="32">
        <v>1.6</v>
      </c>
    </row>
    <row r="9">
      <c r="A9" s="62">
        <v>7.0</v>
      </c>
      <c r="B9" s="32">
        <v>1.7</v>
      </c>
    </row>
    <row r="10">
      <c r="A10" s="62">
        <v>8.0</v>
      </c>
      <c r="B10" s="32">
        <v>1.8</v>
      </c>
    </row>
    <row r="11">
      <c r="A11" s="62">
        <v>9.0</v>
      </c>
      <c r="B11" s="32">
        <v>1.9</v>
      </c>
    </row>
    <row r="12">
      <c r="A12" s="62">
        <v>10.0</v>
      </c>
      <c r="B12" s="32">
        <v>2.0</v>
      </c>
    </row>
    <row r="13">
      <c r="A13" s="62">
        <v>11.0</v>
      </c>
      <c r="B13" s="32">
        <v>2.1</v>
      </c>
    </row>
    <row r="14">
      <c r="A14" s="62">
        <v>12.0</v>
      </c>
      <c r="B14" s="32">
        <v>2.2</v>
      </c>
    </row>
    <row r="15">
      <c r="A15" s="62">
        <v>13.0</v>
      </c>
      <c r="B15" s="32">
        <v>2.3</v>
      </c>
    </row>
    <row r="16">
      <c r="A16" s="62">
        <v>14.0</v>
      </c>
      <c r="B16" s="32">
        <v>2.3</v>
      </c>
    </row>
    <row r="17">
      <c r="A17" s="62">
        <v>15.0</v>
      </c>
      <c r="B17" s="32">
        <v>2.4</v>
      </c>
    </row>
    <row r="18">
      <c r="A18" s="62">
        <v>16.0</v>
      </c>
      <c r="B18" s="32">
        <v>2.5</v>
      </c>
    </row>
    <row r="19">
      <c r="A19" s="62">
        <v>17.0</v>
      </c>
      <c r="B19" s="32">
        <v>2.6</v>
      </c>
    </row>
    <row r="20">
      <c r="A20" s="62">
        <v>18.0</v>
      </c>
      <c r="B20" s="32">
        <v>2.7</v>
      </c>
    </row>
    <row r="21" ht="15.75" customHeight="1">
      <c r="A21" s="62">
        <v>19.0</v>
      </c>
      <c r="B21" s="32">
        <v>2.8</v>
      </c>
    </row>
    <row r="22" ht="15.75" customHeight="1">
      <c r="A22" s="62">
        <v>20.0</v>
      </c>
      <c r="B22" s="32">
        <v>2.9</v>
      </c>
    </row>
    <row r="23" ht="15.75" customHeight="1">
      <c r="A23" s="62">
        <v>21.0</v>
      </c>
      <c r="B23" s="32">
        <v>3.0</v>
      </c>
    </row>
    <row r="24" ht="15.75" customHeight="1">
      <c r="A24" s="62">
        <v>22.0</v>
      </c>
      <c r="B24" s="32">
        <v>3.1</v>
      </c>
    </row>
    <row r="25" ht="15.75" customHeight="1">
      <c r="A25" s="62">
        <v>23.0</v>
      </c>
      <c r="B25" s="32">
        <v>3.2</v>
      </c>
    </row>
    <row r="26" ht="15.75" customHeight="1">
      <c r="A26" s="62">
        <v>24.0</v>
      </c>
      <c r="B26" s="32">
        <v>3.3</v>
      </c>
    </row>
    <row r="27" ht="15.75" customHeight="1">
      <c r="A27" s="62">
        <v>25.0</v>
      </c>
      <c r="B27" s="32">
        <v>3.4</v>
      </c>
    </row>
    <row r="28" ht="15.75" customHeight="1">
      <c r="A28" s="62">
        <v>26.0</v>
      </c>
      <c r="B28" s="32">
        <v>3.5</v>
      </c>
    </row>
    <row r="29" ht="15.75" customHeight="1">
      <c r="A29" s="62">
        <v>27.0</v>
      </c>
      <c r="B29" s="32">
        <v>3.6</v>
      </c>
    </row>
    <row r="30" ht="15.75" customHeight="1">
      <c r="A30" s="62">
        <v>28.0</v>
      </c>
      <c r="B30" s="32">
        <v>3.7</v>
      </c>
    </row>
    <row r="31" ht="15.75" customHeight="1">
      <c r="A31" s="62">
        <v>29.0</v>
      </c>
      <c r="B31" s="32">
        <v>3.8</v>
      </c>
    </row>
    <row r="32" ht="15.75" customHeight="1">
      <c r="A32" s="62">
        <v>30.0</v>
      </c>
      <c r="B32" s="32">
        <v>3.9</v>
      </c>
    </row>
    <row r="33" ht="15.75" customHeight="1">
      <c r="A33" s="62">
        <v>31.0</v>
      </c>
      <c r="B33" s="32">
        <v>4.0</v>
      </c>
    </row>
    <row r="34" ht="15.75" customHeight="1">
      <c r="A34" s="62">
        <v>32.0</v>
      </c>
      <c r="B34" s="32">
        <v>4.1</v>
      </c>
    </row>
    <row r="35" ht="15.75" customHeight="1">
      <c r="A35" s="62">
        <v>33.0</v>
      </c>
      <c r="B35" s="32">
        <v>4.3</v>
      </c>
    </row>
    <row r="36" ht="15.75" customHeight="1">
      <c r="A36" s="62">
        <v>34.0</v>
      </c>
      <c r="B36" s="32">
        <v>4.4</v>
      </c>
    </row>
    <row r="37" ht="15.75" customHeight="1">
      <c r="A37" s="62">
        <v>35.0</v>
      </c>
      <c r="B37" s="32">
        <v>4.5</v>
      </c>
    </row>
    <row r="38" ht="15.75" customHeight="1">
      <c r="A38" s="62">
        <v>36.0</v>
      </c>
      <c r="B38" s="32">
        <v>4.7</v>
      </c>
    </row>
    <row r="39" ht="15.75" customHeight="1">
      <c r="A39" s="62">
        <v>37.0</v>
      </c>
      <c r="B39" s="32">
        <v>4.8</v>
      </c>
    </row>
    <row r="40" ht="15.75" customHeight="1">
      <c r="A40" s="62">
        <v>38.0</v>
      </c>
      <c r="B40" s="32">
        <v>5.0</v>
      </c>
    </row>
    <row r="41" ht="15.75" customHeight="1">
      <c r="A41" s="62">
        <v>39.0</v>
      </c>
      <c r="B41" s="32">
        <v>5.1</v>
      </c>
    </row>
    <row r="42" ht="15.75" customHeight="1">
      <c r="A42" s="62">
        <v>40.0</v>
      </c>
      <c r="B42" s="32">
        <v>5.3</v>
      </c>
    </row>
    <row r="43" ht="15.75" customHeight="1">
      <c r="A43" s="62">
        <v>41.0</v>
      </c>
      <c r="B43" s="32">
        <v>5.4</v>
      </c>
    </row>
    <row r="44" ht="15.75" customHeight="1">
      <c r="A44" s="62">
        <v>42.0</v>
      </c>
      <c r="B44" s="32">
        <v>5.6</v>
      </c>
    </row>
    <row r="45" ht="15.75" customHeight="1">
      <c r="A45" s="62">
        <v>43.0</v>
      </c>
      <c r="B45" s="32">
        <v>5.7</v>
      </c>
    </row>
    <row r="46" ht="15.75" customHeight="1">
      <c r="A46" s="62">
        <v>44.0</v>
      </c>
      <c r="B46" s="32">
        <v>5.8</v>
      </c>
    </row>
    <row r="47" ht="15.75" customHeight="1">
      <c r="A47" s="62">
        <v>45.0</v>
      </c>
      <c r="B47" s="32">
        <v>6.0</v>
      </c>
    </row>
    <row r="48" ht="15.75" customHeight="1">
      <c r="A48" s="62">
        <v>46.0</v>
      </c>
      <c r="B48" s="32">
        <v>6.1</v>
      </c>
    </row>
    <row r="49" ht="15.75" customHeight="1">
      <c r="A49" s="62">
        <v>47.0</v>
      </c>
      <c r="B49" s="32">
        <v>6.3</v>
      </c>
    </row>
    <row r="50" ht="15.75" customHeight="1">
      <c r="A50" s="62">
        <v>48.0</v>
      </c>
      <c r="B50" s="32">
        <v>6.4</v>
      </c>
    </row>
    <row r="51" ht="15.75" customHeight="1">
      <c r="A51" s="62">
        <v>49.0</v>
      </c>
      <c r="B51" s="32">
        <v>6.6</v>
      </c>
    </row>
    <row r="52" ht="15.75" customHeight="1">
      <c r="A52" s="62">
        <v>50.0</v>
      </c>
      <c r="B52" s="32">
        <v>6.7</v>
      </c>
    </row>
    <row r="53" ht="15.75" customHeight="1">
      <c r="A53" s="62">
        <v>51.0</v>
      </c>
      <c r="B53" s="32">
        <v>6.9</v>
      </c>
    </row>
    <row r="54" ht="15.75" customHeight="1">
      <c r="A54" s="62">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68</v>
      </c>
      <c r="B1" s="62" t="s">
        <v>69</v>
      </c>
    </row>
    <row r="2">
      <c r="A2" s="62">
        <v>0.0</v>
      </c>
      <c r="B2" s="62">
        <v>1.0</v>
      </c>
    </row>
    <row r="3">
      <c r="A3" s="62">
        <v>0.5</v>
      </c>
      <c r="B3" s="62">
        <v>1.1</v>
      </c>
    </row>
    <row r="4">
      <c r="A4" s="62">
        <v>1.0</v>
      </c>
      <c r="B4" s="62">
        <v>1.2</v>
      </c>
    </row>
    <row r="5">
      <c r="A5" s="62">
        <v>1.5</v>
      </c>
      <c r="B5" s="62">
        <v>1.3</v>
      </c>
    </row>
    <row r="6">
      <c r="A6" s="62">
        <v>2.0</v>
      </c>
      <c r="B6" s="62">
        <v>1.4</v>
      </c>
    </row>
    <row r="7">
      <c r="A7" s="62">
        <v>2.5</v>
      </c>
      <c r="B7" s="62">
        <v>1.5</v>
      </c>
    </row>
    <row r="8">
      <c r="A8" s="62">
        <v>3.0</v>
      </c>
      <c r="B8" s="62">
        <v>1.6</v>
      </c>
    </row>
    <row r="9">
      <c r="A9" s="62">
        <v>3.5</v>
      </c>
      <c r="B9" s="62">
        <v>1.7</v>
      </c>
    </row>
    <row r="10">
      <c r="A10" s="62">
        <v>4.0</v>
      </c>
      <c r="B10" s="62">
        <v>1.8</v>
      </c>
    </row>
    <row r="11">
      <c r="A11" s="62">
        <v>4.5</v>
      </c>
      <c r="B11" s="62">
        <v>1.9</v>
      </c>
    </row>
    <row r="12">
      <c r="A12" s="62">
        <v>5.0</v>
      </c>
      <c r="B12" s="62">
        <v>2.0</v>
      </c>
    </row>
    <row r="13">
      <c r="A13" s="62">
        <v>5.5</v>
      </c>
      <c r="B13" s="62">
        <v>2.1</v>
      </c>
    </row>
    <row r="14">
      <c r="A14" s="62">
        <v>6.0</v>
      </c>
      <c r="B14" s="62">
        <v>2.2</v>
      </c>
    </row>
    <row r="15">
      <c r="A15" s="62">
        <v>6.5</v>
      </c>
      <c r="B15" s="62">
        <v>2.3</v>
      </c>
    </row>
    <row r="16">
      <c r="A16" s="62">
        <v>7.0</v>
      </c>
      <c r="B16" s="62">
        <v>2.4</v>
      </c>
    </row>
    <row r="17">
      <c r="A17" s="62">
        <v>7.5</v>
      </c>
      <c r="B17" s="62">
        <v>2.5</v>
      </c>
    </row>
    <row r="18">
      <c r="A18" s="62">
        <v>8.0</v>
      </c>
      <c r="B18" s="62">
        <v>2.6</v>
      </c>
    </row>
    <row r="19">
      <c r="A19" s="62">
        <v>8.5</v>
      </c>
      <c r="B19" s="62">
        <v>2.7</v>
      </c>
    </row>
    <row r="20">
      <c r="A20" s="62">
        <v>9.0</v>
      </c>
      <c r="B20" s="62">
        <v>2.8</v>
      </c>
    </row>
    <row r="21" ht="15.75" customHeight="1">
      <c r="A21" s="62">
        <v>9.5</v>
      </c>
      <c r="B21" s="62">
        <v>2.9</v>
      </c>
    </row>
    <row r="22" ht="15.75" customHeight="1">
      <c r="A22" s="62">
        <v>10.0</v>
      </c>
      <c r="B22" s="62">
        <v>3.0</v>
      </c>
    </row>
    <row r="23" ht="15.75" customHeight="1">
      <c r="A23" s="62">
        <v>10.5</v>
      </c>
      <c r="B23" s="62">
        <v>3.1</v>
      </c>
    </row>
    <row r="24" ht="15.75" customHeight="1">
      <c r="A24" s="62">
        <v>11.0</v>
      </c>
      <c r="B24" s="62">
        <v>3.2</v>
      </c>
    </row>
    <row r="25" ht="15.75" customHeight="1">
      <c r="A25" s="62">
        <v>11.5</v>
      </c>
      <c r="B25" s="62">
        <v>3.3</v>
      </c>
    </row>
    <row r="26" ht="15.75" customHeight="1">
      <c r="A26" s="62">
        <v>12.0</v>
      </c>
      <c r="B26" s="62">
        <v>3.4</v>
      </c>
    </row>
    <row r="27" ht="15.75" customHeight="1">
      <c r="A27" s="62">
        <v>12.5</v>
      </c>
      <c r="B27" s="62">
        <v>3.5</v>
      </c>
    </row>
    <row r="28" ht="15.75" customHeight="1">
      <c r="A28" s="62">
        <v>13.0</v>
      </c>
      <c r="B28" s="62">
        <v>3.6</v>
      </c>
    </row>
    <row r="29" ht="15.75" customHeight="1">
      <c r="A29" s="62">
        <v>13.5</v>
      </c>
      <c r="B29" s="62">
        <v>3.7</v>
      </c>
    </row>
    <row r="30" ht="15.75" customHeight="1">
      <c r="A30" s="62">
        <v>14.0</v>
      </c>
      <c r="B30" s="62">
        <v>3.8</v>
      </c>
    </row>
    <row r="31" ht="15.75" customHeight="1">
      <c r="A31" s="62">
        <v>14.5</v>
      </c>
      <c r="B31" s="62">
        <v>3.9</v>
      </c>
    </row>
    <row r="32" ht="15.75" customHeight="1">
      <c r="A32" s="62">
        <v>15.0</v>
      </c>
      <c r="B32" s="62">
        <v>4.0</v>
      </c>
    </row>
    <row r="33" ht="15.75" customHeight="1">
      <c r="A33" s="62">
        <v>15.5</v>
      </c>
      <c r="B33" s="62">
        <v>4.2</v>
      </c>
    </row>
    <row r="34" ht="15.75" customHeight="1">
      <c r="A34" s="62">
        <v>16.0</v>
      </c>
      <c r="B34" s="62">
        <v>4.3</v>
      </c>
    </row>
    <row r="35" ht="15.75" customHeight="1">
      <c r="A35" s="62">
        <v>16.5</v>
      </c>
      <c r="B35" s="62">
        <v>4.5</v>
      </c>
    </row>
    <row r="36" ht="15.75" customHeight="1">
      <c r="A36" s="62">
        <v>17.0</v>
      </c>
      <c r="B36" s="62">
        <v>4.6</v>
      </c>
    </row>
    <row r="37" ht="15.75" customHeight="1">
      <c r="A37" s="62">
        <v>17.5</v>
      </c>
      <c r="B37" s="62">
        <v>4.8</v>
      </c>
    </row>
    <row r="38" ht="15.75" customHeight="1">
      <c r="A38" s="62">
        <v>18.0</v>
      </c>
      <c r="B38" s="62">
        <v>4.9</v>
      </c>
    </row>
    <row r="39" ht="15.75" customHeight="1">
      <c r="A39" s="62">
        <v>18.5</v>
      </c>
      <c r="B39" s="62">
        <v>5.1</v>
      </c>
    </row>
    <row r="40" ht="15.75" customHeight="1">
      <c r="A40" s="62">
        <v>19.0</v>
      </c>
      <c r="B40" s="62">
        <v>5.2</v>
      </c>
    </row>
    <row r="41" ht="15.75" customHeight="1">
      <c r="A41" s="62">
        <v>19.5</v>
      </c>
      <c r="B41" s="62">
        <v>5.4</v>
      </c>
    </row>
    <row r="42" ht="15.75" customHeight="1">
      <c r="A42" s="62">
        <v>20.0</v>
      </c>
      <c r="B42" s="62">
        <v>5.5</v>
      </c>
    </row>
    <row r="43" ht="15.75" customHeight="1">
      <c r="A43" s="62">
        <v>20.5</v>
      </c>
      <c r="B43" s="62">
        <v>5.7</v>
      </c>
    </row>
    <row r="44" ht="15.75" customHeight="1">
      <c r="A44" s="62">
        <v>21.0</v>
      </c>
      <c r="B44" s="62">
        <v>5.8</v>
      </c>
    </row>
    <row r="45" ht="15.75" customHeight="1">
      <c r="A45" s="62">
        <v>21.5</v>
      </c>
      <c r="B45" s="62">
        <v>6.0</v>
      </c>
    </row>
    <row r="46" ht="15.75" customHeight="1">
      <c r="A46" s="62">
        <v>22.0</v>
      </c>
      <c r="B46" s="62">
        <v>6.1</v>
      </c>
    </row>
    <row r="47" ht="15.75" customHeight="1">
      <c r="A47" s="62">
        <v>22.5</v>
      </c>
      <c r="B47" s="62">
        <v>6.3</v>
      </c>
    </row>
    <row r="48" ht="15.75" customHeight="1">
      <c r="A48" s="62">
        <v>23.0</v>
      </c>
      <c r="B48" s="62">
        <v>6.4</v>
      </c>
    </row>
    <row r="49" ht="15.75" customHeight="1">
      <c r="A49" s="62">
        <v>23.5</v>
      </c>
      <c r="B49" s="62">
        <v>6.6</v>
      </c>
    </row>
    <row r="50" ht="15.75" customHeight="1">
      <c r="A50" s="62">
        <v>24.0</v>
      </c>
      <c r="B50" s="62">
        <v>6.7</v>
      </c>
    </row>
    <row r="51" ht="15.75" customHeight="1">
      <c r="A51" s="62">
        <v>24.5</v>
      </c>
      <c r="B51" s="62">
        <v>6.9</v>
      </c>
    </row>
    <row r="52" ht="15.75" customHeight="1">
      <c r="A52" s="62">
        <v>25.0</v>
      </c>
      <c r="B52" s="62">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3" t="s">
        <v>75</v>
      </c>
      <c r="B1" s="64" t="s">
        <v>68</v>
      </c>
      <c r="C1" s="65"/>
      <c r="D1" s="65"/>
      <c r="E1" s="66"/>
    </row>
    <row r="2">
      <c r="A2" s="67"/>
      <c r="B2" s="68" t="s">
        <v>65</v>
      </c>
      <c r="C2" s="69" t="s">
        <v>66</v>
      </c>
      <c r="D2" s="69" t="s">
        <v>76</v>
      </c>
      <c r="E2" s="70" t="s">
        <v>6</v>
      </c>
    </row>
    <row r="3">
      <c r="A3" s="71" t="s">
        <v>77</v>
      </c>
      <c r="B3" s="72">
        <v>4.0</v>
      </c>
      <c r="C3" s="72">
        <v>3.0</v>
      </c>
      <c r="D3" s="72">
        <v>2.0</v>
      </c>
      <c r="E3" s="72">
        <v>0.0</v>
      </c>
    </row>
    <row r="4">
      <c r="A4" s="71"/>
      <c r="B4" s="72"/>
      <c r="C4" s="72"/>
      <c r="D4" s="72"/>
      <c r="E4" s="72"/>
    </row>
    <row r="5">
      <c r="A5" s="71"/>
      <c r="B5" s="72"/>
      <c r="C5" s="72"/>
      <c r="D5" s="72"/>
      <c r="E5"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