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Data_Process/Data_inputs/"/>
    </mc:Choice>
  </mc:AlternateContent>
  <bookViews>
    <workbookView xWindow="640" yWindow="1180" windowWidth="281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9" i="1"/>
  <c r="H24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</calcChain>
</file>

<file path=xl/sharedStrings.xml><?xml version="1.0" encoding="utf-8"?>
<sst xmlns="http://schemas.openxmlformats.org/spreadsheetml/2006/main" count="13" uniqueCount="6">
  <si>
    <t>l/s</t>
  </si>
  <si>
    <t>m3/h</t>
  </si>
  <si>
    <t>H</t>
  </si>
  <si>
    <t>ME 6L46 @ 500rpm</t>
  </si>
  <si>
    <t>AE 6L32 @ 750rpm</t>
  </si>
  <si>
    <t>rpm2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</si>
</sst>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6L32 pump diagram cooling</a:t>
            </a:r>
            <a:r>
              <a:rPr lang="en-US" baseline="0"/>
              <a:t> pump HT/LT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Sheet1!$G$7</c:f>
              <c:strCache>
                <c:ptCount val="1"/>
                <c:pt idx="0">
                  <c:v>AE 6L32 @ 750rpm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2.0"/>
            <c:dispRSqr val="0"/>
            <c:dispEq val="1"/>
            <c:trendlineLbl>
              <c:layout>
                <c:manualLayout>
                  <c:x val="-0.00169937713009754"/>
                  <c:y val="-0.5832972440944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Sheet1!$H$9:$H$24</c:f>
              <c:numCache>
                <c:formatCode>General</c:formatCode>
                <c:ptCount val="16"/>
                <c:pt idx="0">
                  <c:v>1.4508</c:v>
                </c:pt>
                <c:pt idx="1">
                  <c:v>6.5196</c:v>
                </c:pt>
                <c:pt idx="2">
                  <c:v>9.0396</c:v>
                </c:pt>
                <c:pt idx="3">
                  <c:v>14.7564</c:v>
                </c:pt>
                <c:pt idx="4">
                  <c:v>30.1932</c:v>
                </c:pt>
                <c:pt idx="5">
                  <c:v>37.7352</c:v>
                </c:pt>
                <c:pt idx="6">
                  <c:v>45.4284</c:v>
                </c:pt>
                <c:pt idx="7">
                  <c:v>54.3492</c:v>
                </c:pt>
                <c:pt idx="8">
                  <c:v>60.822</c:v>
                </c:pt>
                <c:pt idx="9">
                  <c:v>70.98840000000001</c:v>
                </c:pt>
                <c:pt idx="10">
                  <c:v>81.9684</c:v>
                </c:pt>
                <c:pt idx="11">
                  <c:v>89.73</c:v>
                </c:pt>
                <c:pt idx="12">
                  <c:v>96.3648</c:v>
                </c:pt>
                <c:pt idx="13">
                  <c:v>102.6972</c:v>
                </c:pt>
                <c:pt idx="14">
                  <c:v>108.4644</c:v>
                </c:pt>
                <c:pt idx="15">
                  <c:v>114.03</c:v>
                </c:pt>
              </c:numCache>
            </c:numRef>
          </c:xVal>
          <c:yVal>
            <c:numRef>
              <c:f>Sheet1!$I$9:$I$24</c:f>
              <c:numCache>
                <c:formatCode>General</c:formatCode>
                <c:ptCount val="16"/>
                <c:pt idx="0">
                  <c:v>35.294</c:v>
                </c:pt>
                <c:pt idx="1">
                  <c:v>34.799</c:v>
                </c:pt>
                <c:pt idx="2">
                  <c:v>34.656</c:v>
                </c:pt>
                <c:pt idx="3">
                  <c:v>34.089</c:v>
                </c:pt>
                <c:pt idx="4">
                  <c:v>32.473</c:v>
                </c:pt>
                <c:pt idx="5">
                  <c:v>31.202</c:v>
                </c:pt>
                <c:pt idx="6">
                  <c:v>29.87</c:v>
                </c:pt>
                <c:pt idx="7">
                  <c:v>28.187</c:v>
                </c:pt>
                <c:pt idx="8">
                  <c:v>27.218</c:v>
                </c:pt>
                <c:pt idx="9">
                  <c:v>25.587</c:v>
                </c:pt>
                <c:pt idx="10">
                  <c:v>23.329</c:v>
                </c:pt>
                <c:pt idx="11">
                  <c:v>20.447</c:v>
                </c:pt>
                <c:pt idx="12">
                  <c:v>17.882</c:v>
                </c:pt>
                <c:pt idx="13">
                  <c:v>14.971</c:v>
                </c:pt>
                <c:pt idx="14">
                  <c:v>12.381</c:v>
                </c:pt>
                <c:pt idx="15">
                  <c:v>9.639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700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Sheet1!$J$9:$J$24</c:f>
              <c:numCache>
                <c:formatCode>General</c:formatCode>
                <c:ptCount val="16"/>
                <c:pt idx="0">
                  <c:v>1.35408</c:v>
                </c:pt>
                <c:pt idx="1">
                  <c:v>6.084959999999999</c:v>
                </c:pt>
                <c:pt idx="2">
                  <c:v>8.436960000000001</c:v>
                </c:pt>
                <c:pt idx="3">
                  <c:v>13.77264</c:v>
                </c:pt>
                <c:pt idx="4">
                  <c:v>28.18032</c:v>
                </c:pt>
                <c:pt idx="5">
                  <c:v>35.21952</c:v>
                </c:pt>
                <c:pt idx="6">
                  <c:v>42.39984</c:v>
                </c:pt>
                <c:pt idx="7">
                  <c:v>50.72592</c:v>
                </c:pt>
                <c:pt idx="8">
                  <c:v>56.7672</c:v>
                </c:pt>
                <c:pt idx="9">
                  <c:v>66.25584000000002</c:v>
                </c:pt>
                <c:pt idx="10">
                  <c:v>76.50384000000001</c:v>
                </c:pt>
                <c:pt idx="11">
                  <c:v>83.748</c:v>
                </c:pt>
                <c:pt idx="12">
                  <c:v>89.94048</c:v>
                </c:pt>
                <c:pt idx="13">
                  <c:v>95.85072000000001</c:v>
                </c:pt>
                <c:pt idx="14">
                  <c:v>101.23344</c:v>
                </c:pt>
                <c:pt idx="15">
                  <c:v>106.428</c:v>
                </c:pt>
              </c:numCache>
            </c:numRef>
          </c:xVal>
          <c:yVal>
            <c:numRef>
              <c:f>Sheet1!$K$9:$K$24</c:f>
              <c:numCache>
                <c:formatCode>General</c:formatCode>
                <c:ptCount val="16"/>
                <c:pt idx="0">
                  <c:v>30.74499555555555</c:v>
                </c:pt>
                <c:pt idx="1">
                  <c:v>30.31379555555556</c:v>
                </c:pt>
                <c:pt idx="2">
                  <c:v>30.18922666666667</c:v>
                </c:pt>
                <c:pt idx="3">
                  <c:v>29.69530666666667</c:v>
                </c:pt>
                <c:pt idx="4">
                  <c:v>28.28759111111111</c:v>
                </c:pt>
                <c:pt idx="5">
                  <c:v>27.18040888888889</c:v>
                </c:pt>
                <c:pt idx="6">
                  <c:v>26.02008888888889</c:v>
                </c:pt>
                <c:pt idx="7">
                  <c:v>24.5540088888889</c:v>
                </c:pt>
                <c:pt idx="8">
                  <c:v>23.70990222222222</c:v>
                </c:pt>
                <c:pt idx="9">
                  <c:v>22.28912</c:v>
                </c:pt>
                <c:pt idx="10">
                  <c:v>20.32215111111111</c:v>
                </c:pt>
                <c:pt idx="11">
                  <c:v>17.8116088888889</c:v>
                </c:pt>
                <c:pt idx="12">
                  <c:v>15.57720888888889</c:v>
                </c:pt>
                <c:pt idx="13">
                  <c:v>13.04140444444445</c:v>
                </c:pt>
                <c:pt idx="14">
                  <c:v>10.78522666666667</c:v>
                </c:pt>
                <c:pt idx="15">
                  <c:v>8.39664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92974272"/>
        <c:axId val="-1192976048"/>
      </c:scatterChart>
      <c:valAx>
        <c:axId val="-119297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2976048"/>
        <c:crosses val="autoZero"/>
        <c:crossBetween val="midCat"/>
      </c:valAx>
      <c:valAx>
        <c:axId val="-119297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2974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6L46 pump diagram cooling pump HT/LT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ME 6L46 @ 500rpm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0583530007810686"/>
                  <c:y val="-0.283418754473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Sheet1!$B$9:$B$29</c:f>
              <c:numCache>
                <c:formatCode>General</c:formatCode>
                <c:ptCount val="21"/>
                <c:pt idx="0">
                  <c:v>11.265</c:v>
                </c:pt>
                <c:pt idx="1">
                  <c:v>21.976</c:v>
                </c:pt>
                <c:pt idx="2">
                  <c:v>32.685</c:v>
                </c:pt>
                <c:pt idx="3">
                  <c:v>41.595</c:v>
                </c:pt>
                <c:pt idx="4">
                  <c:v>52.153</c:v>
                </c:pt>
                <c:pt idx="5">
                  <c:v>61.746</c:v>
                </c:pt>
                <c:pt idx="6">
                  <c:v>72.428</c:v>
                </c:pt>
                <c:pt idx="7">
                  <c:v>81.212</c:v>
                </c:pt>
                <c:pt idx="8">
                  <c:v>92.046</c:v>
                </c:pt>
                <c:pt idx="9">
                  <c:v>102.048</c:v>
                </c:pt>
                <c:pt idx="10">
                  <c:v>112.288</c:v>
                </c:pt>
                <c:pt idx="11">
                  <c:v>121.926</c:v>
                </c:pt>
                <c:pt idx="12">
                  <c:v>132.485</c:v>
                </c:pt>
                <c:pt idx="13">
                  <c:v>142.626</c:v>
                </c:pt>
                <c:pt idx="14">
                  <c:v>153.765</c:v>
                </c:pt>
                <c:pt idx="15">
                  <c:v>164.458</c:v>
                </c:pt>
                <c:pt idx="16">
                  <c:v>174.106</c:v>
                </c:pt>
                <c:pt idx="17">
                  <c:v>181.876</c:v>
                </c:pt>
                <c:pt idx="18">
                  <c:v>191.661</c:v>
                </c:pt>
                <c:pt idx="19">
                  <c:v>199.345</c:v>
                </c:pt>
                <c:pt idx="20">
                  <c:v>207.565</c:v>
                </c:pt>
              </c:numCache>
            </c:numRef>
          </c:xVal>
          <c:yVal>
            <c:numRef>
              <c:f>Sheet1!$C$9:$C$29</c:f>
              <c:numCache>
                <c:formatCode>General</c:formatCode>
                <c:ptCount val="21"/>
                <c:pt idx="0">
                  <c:v>29.08</c:v>
                </c:pt>
                <c:pt idx="1">
                  <c:v>29.104</c:v>
                </c:pt>
                <c:pt idx="2">
                  <c:v>29.111</c:v>
                </c:pt>
                <c:pt idx="3">
                  <c:v>29.115</c:v>
                </c:pt>
                <c:pt idx="4">
                  <c:v>28.955</c:v>
                </c:pt>
                <c:pt idx="5">
                  <c:v>28.805</c:v>
                </c:pt>
                <c:pt idx="6">
                  <c:v>28.646</c:v>
                </c:pt>
                <c:pt idx="7">
                  <c:v>28.437</c:v>
                </c:pt>
                <c:pt idx="8">
                  <c:v>28.129</c:v>
                </c:pt>
                <c:pt idx="9">
                  <c:v>27.831</c:v>
                </c:pt>
                <c:pt idx="10">
                  <c:v>27.586</c:v>
                </c:pt>
                <c:pt idx="11">
                  <c:v>27.07</c:v>
                </c:pt>
                <c:pt idx="12">
                  <c:v>26.297</c:v>
                </c:pt>
                <c:pt idx="13">
                  <c:v>25.661</c:v>
                </c:pt>
                <c:pt idx="14">
                  <c:v>24.844</c:v>
                </c:pt>
                <c:pt idx="15">
                  <c:v>23.966</c:v>
                </c:pt>
                <c:pt idx="16">
                  <c:v>23.1</c:v>
                </c:pt>
                <c:pt idx="17">
                  <c:v>22.299</c:v>
                </c:pt>
                <c:pt idx="18">
                  <c:v>21.203</c:v>
                </c:pt>
                <c:pt idx="19">
                  <c:v>20.076</c:v>
                </c:pt>
                <c:pt idx="20">
                  <c:v>18.938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300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Sheet1!$D$9:$D$29</c:f>
              <c:numCache>
                <c:formatCode>General</c:formatCode>
                <c:ptCount val="21"/>
                <c:pt idx="0">
                  <c:v>6.759</c:v>
                </c:pt>
                <c:pt idx="1">
                  <c:v>13.1856</c:v>
                </c:pt>
                <c:pt idx="2">
                  <c:v>19.611</c:v>
                </c:pt>
                <c:pt idx="3">
                  <c:v>24.957</c:v>
                </c:pt>
                <c:pt idx="4">
                  <c:v>31.2918</c:v>
                </c:pt>
                <c:pt idx="5">
                  <c:v>37.0476</c:v>
                </c:pt>
                <c:pt idx="6">
                  <c:v>43.4568</c:v>
                </c:pt>
                <c:pt idx="7">
                  <c:v>48.7272</c:v>
                </c:pt>
                <c:pt idx="8">
                  <c:v>55.2276</c:v>
                </c:pt>
                <c:pt idx="9">
                  <c:v>61.2288</c:v>
                </c:pt>
                <c:pt idx="10">
                  <c:v>67.3728</c:v>
                </c:pt>
                <c:pt idx="11">
                  <c:v>73.15560000000001</c:v>
                </c:pt>
                <c:pt idx="12">
                  <c:v>79.491</c:v>
                </c:pt>
                <c:pt idx="13">
                  <c:v>85.57560000000001</c:v>
                </c:pt>
                <c:pt idx="14">
                  <c:v>92.25899999999998</c:v>
                </c:pt>
                <c:pt idx="15">
                  <c:v>98.6748</c:v>
                </c:pt>
                <c:pt idx="16">
                  <c:v>104.4636</c:v>
                </c:pt>
                <c:pt idx="17">
                  <c:v>109.1256</c:v>
                </c:pt>
                <c:pt idx="18">
                  <c:v>114.9966</c:v>
                </c:pt>
                <c:pt idx="19">
                  <c:v>119.607</c:v>
                </c:pt>
                <c:pt idx="20">
                  <c:v>124.539</c:v>
                </c:pt>
              </c:numCache>
            </c:numRef>
          </c:xVal>
          <c:yVal>
            <c:numRef>
              <c:f>Sheet1!$E$9:$E$29</c:f>
              <c:numCache>
                <c:formatCode>General</c:formatCode>
                <c:ptCount val="21"/>
                <c:pt idx="0">
                  <c:v>10.4688</c:v>
                </c:pt>
                <c:pt idx="1">
                  <c:v>10.47744</c:v>
                </c:pt>
                <c:pt idx="2">
                  <c:v>10.47996</c:v>
                </c:pt>
                <c:pt idx="3">
                  <c:v>10.4814</c:v>
                </c:pt>
                <c:pt idx="4">
                  <c:v>10.4238</c:v>
                </c:pt>
                <c:pt idx="5">
                  <c:v>10.3698</c:v>
                </c:pt>
                <c:pt idx="6">
                  <c:v>10.31256</c:v>
                </c:pt>
                <c:pt idx="7">
                  <c:v>10.23732</c:v>
                </c:pt>
                <c:pt idx="8">
                  <c:v>10.12644</c:v>
                </c:pt>
                <c:pt idx="9">
                  <c:v>10.01916</c:v>
                </c:pt>
                <c:pt idx="10">
                  <c:v>9.930959999999998</c:v>
                </c:pt>
                <c:pt idx="11">
                  <c:v>9.7452</c:v>
                </c:pt>
                <c:pt idx="12">
                  <c:v>9.46692</c:v>
                </c:pt>
                <c:pt idx="13">
                  <c:v>9.23796</c:v>
                </c:pt>
                <c:pt idx="14">
                  <c:v>8.94384</c:v>
                </c:pt>
                <c:pt idx="15">
                  <c:v>8.62776</c:v>
                </c:pt>
                <c:pt idx="16">
                  <c:v>8.316</c:v>
                </c:pt>
                <c:pt idx="17">
                  <c:v>8.02764</c:v>
                </c:pt>
                <c:pt idx="18">
                  <c:v>7.63308</c:v>
                </c:pt>
                <c:pt idx="19">
                  <c:v>7.22736</c:v>
                </c:pt>
                <c:pt idx="20">
                  <c:v>6.817679999999999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28360976"/>
        <c:axId val="-1194576384"/>
      </c:scatterChart>
      <c:valAx>
        <c:axId val="-122836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94576384"/>
        <c:crosses val="autoZero"/>
        <c:crossBetween val="midCat"/>
      </c:valAx>
      <c:valAx>
        <c:axId val="-11945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2836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215900</xdr:colOff>
      <xdr:row>1</xdr:row>
      <xdr:rowOff>63500</xdr:rowOff>
    </xdr:from>
    <xdr:to>
      <xdr:col>20</xdr:col>
      <xdr:colOff>419100</xdr:colOff>
      <xdr:row>23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361950</xdr:colOff>
      <xdr:row>24</xdr:row>
      <xdr:rowOff>152400</xdr:rowOff>
    </xdr:from>
    <xdr:to>
      <xdr:col>20</xdr:col>
      <xdr:colOff>38100</xdr:colOff>
      <xdr:row>45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9"/>
  <sheetViews>
    <sheetView tabSelected="1" workbookViewId="0">
      <selection activeCell="H7" sqref="H7"/>
    </sheetView>
  </sheetViews>
  <sheetFormatPr baseColWidth="10" defaultRowHeight="16" x14ac:dyDescent="0.2"/>
  <sheetData>
    <row r="6" spans="2:11" x14ac:dyDescent="0.2">
      <c r="B6" t="s">
        <v>5</v>
      </c>
      <c r="C6" s="2">
        <v>300</v>
      </c>
      <c r="G6" t="s">
        <v>5</v>
      </c>
      <c r="H6" s="3">
        <v>700</v>
      </c>
    </row>
    <row r="7" spans="2:11" x14ac:dyDescent="0.2">
      <c r="B7" s="1" t="s">
        <v>3</v>
      </c>
      <c r="G7" s="1" t="s">
        <v>4</v>
      </c>
    </row>
    <row r="8" spans="2:11" x14ac:dyDescent="0.2">
      <c r="B8" t="s">
        <v>1</v>
      </c>
      <c r="C8" t="s">
        <v>2</v>
      </c>
      <c r="D8" t="s">
        <v>5</v>
      </c>
      <c r="E8" t="s">
        <v>5</v>
      </c>
      <c r="G8" t="s">
        <v>0</v>
      </c>
      <c r="H8" t="s">
        <v>1</v>
      </c>
      <c r="I8" t="s">
        <v>2</v>
      </c>
      <c r="J8" t="s">
        <v>5</v>
      </c>
      <c r="K8" t="s">
        <v>5</v>
      </c>
    </row>
    <row r="9" spans="2:11" x14ac:dyDescent="0.2">
      <c r="B9">
        <v>11.265000000000001</v>
      </c>
      <c r="C9">
        <v>29.08</v>
      </c>
      <c r="D9">
        <f>B9*$C$6/500</f>
        <v>6.7590000000000003</v>
      </c>
      <c r="E9">
        <f>C9*($C$6/500)^2</f>
        <v>10.4688</v>
      </c>
      <c r="G9">
        <v>0.40300000000000002</v>
      </c>
      <c r="H9">
        <f>G9*3.6</f>
        <v>1.4508000000000001</v>
      </c>
      <c r="I9">
        <v>35.293999999999997</v>
      </c>
      <c r="J9">
        <f>H9*$H$6/750</f>
        <v>1.3540800000000002</v>
      </c>
      <c r="K9">
        <f>I9*($H$6/750)^2</f>
        <v>30.744995555555555</v>
      </c>
    </row>
    <row r="10" spans="2:11" x14ac:dyDescent="0.2">
      <c r="B10">
        <v>21.975999999999999</v>
      </c>
      <c r="C10">
        <v>29.103999999999999</v>
      </c>
      <c r="D10">
        <f t="shared" ref="D10:D29" si="0">B10*$C$6/500</f>
        <v>13.185599999999999</v>
      </c>
      <c r="E10">
        <f t="shared" ref="E10:E29" si="1">C10*($C$6/500)^2</f>
        <v>10.47744</v>
      </c>
      <c r="G10">
        <v>1.8109999999999999</v>
      </c>
      <c r="H10">
        <f t="shared" ref="H10:H23" si="2">G10*3.6</f>
        <v>6.5195999999999996</v>
      </c>
      <c r="I10">
        <v>34.798999999999999</v>
      </c>
      <c r="J10">
        <f t="shared" ref="J10:J24" si="3">H10*$H$6/750</f>
        <v>6.0849599999999988</v>
      </c>
      <c r="K10">
        <f t="shared" ref="K10:K24" si="4">I10*($H$6/750)^2</f>
        <v>30.313795555555558</v>
      </c>
    </row>
    <row r="11" spans="2:11" x14ac:dyDescent="0.2">
      <c r="B11">
        <v>32.685000000000002</v>
      </c>
      <c r="C11">
        <v>29.111000000000001</v>
      </c>
      <c r="D11">
        <f t="shared" si="0"/>
        <v>19.611000000000001</v>
      </c>
      <c r="E11">
        <f t="shared" si="1"/>
        <v>10.47996</v>
      </c>
      <c r="G11">
        <v>2.5110000000000001</v>
      </c>
      <c r="H11">
        <f t="shared" si="2"/>
        <v>9.0396000000000001</v>
      </c>
      <c r="I11">
        <v>34.655999999999999</v>
      </c>
      <c r="J11">
        <f t="shared" si="3"/>
        <v>8.4369600000000009</v>
      </c>
      <c r="K11">
        <f t="shared" si="4"/>
        <v>30.189226666666666</v>
      </c>
    </row>
    <row r="12" spans="2:11" x14ac:dyDescent="0.2">
      <c r="B12">
        <v>41.594999999999999</v>
      </c>
      <c r="C12">
        <v>29.114999999999998</v>
      </c>
      <c r="D12">
        <f t="shared" si="0"/>
        <v>24.957000000000001</v>
      </c>
      <c r="E12">
        <f t="shared" si="1"/>
        <v>10.481399999999999</v>
      </c>
      <c r="G12">
        <v>4.0990000000000002</v>
      </c>
      <c r="H12">
        <f t="shared" si="2"/>
        <v>14.756400000000001</v>
      </c>
      <c r="I12">
        <v>34.088999999999999</v>
      </c>
      <c r="J12">
        <f t="shared" si="3"/>
        <v>13.772640000000003</v>
      </c>
      <c r="K12">
        <f t="shared" si="4"/>
        <v>29.695306666666667</v>
      </c>
    </row>
    <row r="13" spans="2:11" x14ac:dyDescent="0.2">
      <c r="B13">
        <v>52.152999999999999</v>
      </c>
      <c r="C13">
        <v>28.954999999999998</v>
      </c>
      <c r="D13">
        <f t="shared" si="0"/>
        <v>31.291799999999999</v>
      </c>
      <c r="E13">
        <f t="shared" si="1"/>
        <v>10.423799999999998</v>
      </c>
      <c r="G13">
        <v>8.3870000000000005</v>
      </c>
      <c r="H13">
        <f t="shared" si="2"/>
        <v>30.193200000000001</v>
      </c>
      <c r="I13">
        <v>32.472999999999999</v>
      </c>
      <c r="J13">
        <f t="shared" si="3"/>
        <v>28.180320000000002</v>
      </c>
      <c r="K13">
        <f t="shared" si="4"/>
        <v>28.287591111111112</v>
      </c>
    </row>
    <row r="14" spans="2:11" x14ac:dyDescent="0.2">
      <c r="B14">
        <v>61.746000000000002</v>
      </c>
      <c r="C14">
        <v>28.805</v>
      </c>
      <c r="D14">
        <f t="shared" si="0"/>
        <v>37.047599999999996</v>
      </c>
      <c r="E14">
        <f t="shared" si="1"/>
        <v>10.3698</v>
      </c>
      <c r="G14">
        <v>10.481999999999999</v>
      </c>
      <c r="H14">
        <f t="shared" si="2"/>
        <v>37.735199999999999</v>
      </c>
      <c r="I14">
        <v>31.202000000000002</v>
      </c>
      <c r="J14">
        <f t="shared" si="3"/>
        <v>35.219519999999996</v>
      </c>
      <c r="K14">
        <f t="shared" si="4"/>
        <v>27.180408888888891</v>
      </c>
    </row>
    <row r="15" spans="2:11" x14ac:dyDescent="0.2">
      <c r="B15">
        <v>72.427999999999997</v>
      </c>
      <c r="C15">
        <v>28.646000000000001</v>
      </c>
      <c r="D15">
        <f t="shared" si="0"/>
        <v>43.456799999999994</v>
      </c>
      <c r="E15">
        <f t="shared" si="1"/>
        <v>10.31256</v>
      </c>
      <c r="G15">
        <v>12.619</v>
      </c>
      <c r="H15">
        <f t="shared" si="2"/>
        <v>45.428400000000003</v>
      </c>
      <c r="I15">
        <v>29.87</v>
      </c>
      <c r="J15">
        <f t="shared" si="3"/>
        <v>42.399840000000005</v>
      </c>
      <c r="K15">
        <f t="shared" si="4"/>
        <v>26.020088888888893</v>
      </c>
    </row>
    <row r="16" spans="2:11" x14ac:dyDescent="0.2">
      <c r="B16">
        <v>81.212000000000003</v>
      </c>
      <c r="C16">
        <v>28.437000000000001</v>
      </c>
      <c r="D16">
        <f t="shared" si="0"/>
        <v>48.727200000000003</v>
      </c>
      <c r="E16">
        <f t="shared" si="1"/>
        <v>10.23732</v>
      </c>
      <c r="G16">
        <v>15.097</v>
      </c>
      <c r="H16">
        <f t="shared" si="2"/>
        <v>54.349199999999996</v>
      </c>
      <c r="I16">
        <v>28.187000000000001</v>
      </c>
      <c r="J16">
        <f t="shared" si="3"/>
        <v>50.725919999999995</v>
      </c>
      <c r="K16">
        <f t="shared" si="4"/>
        <v>24.554008888888891</v>
      </c>
    </row>
    <row r="17" spans="2:11" x14ac:dyDescent="0.2">
      <c r="B17">
        <v>92.046000000000006</v>
      </c>
      <c r="C17">
        <v>28.129000000000001</v>
      </c>
      <c r="D17">
        <f t="shared" si="0"/>
        <v>55.227600000000002</v>
      </c>
      <c r="E17">
        <f t="shared" si="1"/>
        <v>10.126440000000001</v>
      </c>
      <c r="G17">
        <v>16.895</v>
      </c>
      <c r="H17">
        <f t="shared" si="2"/>
        <v>60.822000000000003</v>
      </c>
      <c r="I17">
        <v>27.218</v>
      </c>
      <c r="J17">
        <f t="shared" si="3"/>
        <v>56.767200000000003</v>
      </c>
      <c r="K17">
        <f t="shared" si="4"/>
        <v>23.709902222222222</v>
      </c>
    </row>
    <row r="18" spans="2:11" x14ac:dyDescent="0.2">
      <c r="B18">
        <v>102.048</v>
      </c>
      <c r="C18">
        <v>27.831</v>
      </c>
      <c r="D18">
        <f t="shared" si="0"/>
        <v>61.2288</v>
      </c>
      <c r="E18">
        <f t="shared" si="1"/>
        <v>10.019159999999999</v>
      </c>
      <c r="G18">
        <v>19.719000000000001</v>
      </c>
      <c r="H18">
        <f t="shared" si="2"/>
        <v>70.988400000000013</v>
      </c>
      <c r="I18">
        <v>25.587</v>
      </c>
      <c r="J18">
        <f t="shared" si="3"/>
        <v>66.25584000000002</v>
      </c>
      <c r="K18">
        <f t="shared" si="4"/>
        <v>22.28912</v>
      </c>
    </row>
    <row r="19" spans="2:11" x14ac:dyDescent="0.2">
      <c r="B19">
        <v>112.288</v>
      </c>
      <c r="C19">
        <v>27.585999999999999</v>
      </c>
      <c r="D19">
        <f t="shared" si="0"/>
        <v>67.372799999999998</v>
      </c>
      <c r="E19">
        <f t="shared" si="1"/>
        <v>9.9309599999999989</v>
      </c>
      <c r="G19">
        <v>22.768999999999998</v>
      </c>
      <c r="H19">
        <f t="shared" si="2"/>
        <v>81.968400000000003</v>
      </c>
      <c r="I19">
        <v>23.329000000000001</v>
      </c>
      <c r="J19">
        <f t="shared" si="3"/>
        <v>76.503840000000011</v>
      </c>
      <c r="K19">
        <f t="shared" si="4"/>
        <v>20.322151111111111</v>
      </c>
    </row>
    <row r="20" spans="2:11" x14ac:dyDescent="0.2">
      <c r="B20">
        <v>121.926</v>
      </c>
      <c r="C20">
        <v>27.07</v>
      </c>
      <c r="D20">
        <f t="shared" si="0"/>
        <v>73.155600000000007</v>
      </c>
      <c r="E20">
        <f t="shared" si="1"/>
        <v>9.7452000000000005</v>
      </c>
      <c r="G20">
        <v>24.925000000000001</v>
      </c>
      <c r="H20">
        <f t="shared" si="2"/>
        <v>89.73</v>
      </c>
      <c r="I20">
        <v>20.446999999999999</v>
      </c>
      <c r="J20">
        <f t="shared" si="3"/>
        <v>83.748000000000005</v>
      </c>
      <c r="K20">
        <f t="shared" si="4"/>
        <v>17.811608888888891</v>
      </c>
    </row>
    <row r="21" spans="2:11" x14ac:dyDescent="0.2">
      <c r="B21">
        <v>132.48500000000001</v>
      </c>
      <c r="C21">
        <v>26.297000000000001</v>
      </c>
      <c r="D21">
        <f t="shared" si="0"/>
        <v>79.491000000000014</v>
      </c>
      <c r="E21">
        <f t="shared" si="1"/>
        <v>9.46692</v>
      </c>
      <c r="G21">
        <v>26.768000000000001</v>
      </c>
      <c r="H21">
        <f t="shared" si="2"/>
        <v>96.364800000000002</v>
      </c>
      <c r="I21">
        <v>17.882000000000001</v>
      </c>
      <c r="J21">
        <f t="shared" si="3"/>
        <v>89.940479999999994</v>
      </c>
      <c r="K21">
        <f t="shared" si="4"/>
        <v>15.577208888888892</v>
      </c>
    </row>
    <row r="22" spans="2:11" x14ac:dyDescent="0.2">
      <c r="B22">
        <v>142.626</v>
      </c>
      <c r="C22">
        <v>25.661000000000001</v>
      </c>
      <c r="D22">
        <f t="shared" si="0"/>
        <v>85.575600000000009</v>
      </c>
      <c r="E22">
        <f t="shared" si="1"/>
        <v>9.2379599999999993</v>
      </c>
      <c r="G22">
        <v>28.527000000000001</v>
      </c>
      <c r="H22">
        <f t="shared" si="2"/>
        <v>102.69720000000001</v>
      </c>
      <c r="I22">
        <v>14.971</v>
      </c>
      <c r="J22">
        <f t="shared" si="3"/>
        <v>95.85072000000001</v>
      </c>
      <c r="K22">
        <f t="shared" si="4"/>
        <v>13.041404444444446</v>
      </c>
    </row>
    <row r="23" spans="2:11" x14ac:dyDescent="0.2">
      <c r="B23">
        <v>153.76499999999999</v>
      </c>
      <c r="C23">
        <v>24.844000000000001</v>
      </c>
      <c r="D23">
        <f t="shared" si="0"/>
        <v>92.258999999999986</v>
      </c>
      <c r="E23">
        <f t="shared" si="1"/>
        <v>8.9438399999999998</v>
      </c>
      <c r="G23">
        <v>30.129000000000001</v>
      </c>
      <c r="H23">
        <f t="shared" si="2"/>
        <v>108.46440000000001</v>
      </c>
      <c r="I23">
        <v>12.381</v>
      </c>
      <c r="J23">
        <f t="shared" si="3"/>
        <v>101.23344</v>
      </c>
      <c r="K23">
        <f t="shared" si="4"/>
        <v>10.785226666666668</v>
      </c>
    </row>
    <row r="24" spans="2:11" x14ac:dyDescent="0.2">
      <c r="B24">
        <v>164.458</v>
      </c>
      <c r="C24">
        <v>23.966000000000001</v>
      </c>
      <c r="D24">
        <f t="shared" si="0"/>
        <v>98.674800000000005</v>
      </c>
      <c r="E24">
        <f t="shared" si="1"/>
        <v>8.6277600000000003</v>
      </c>
      <c r="G24">
        <v>31.675000000000001</v>
      </c>
      <c r="H24">
        <f>G24*3.6</f>
        <v>114.03</v>
      </c>
      <c r="I24">
        <v>9.6389999999999993</v>
      </c>
      <c r="J24">
        <f t="shared" si="3"/>
        <v>106.428</v>
      </c>
      <c r="K24">
        <f t="shared" si="4"/>
        <v>8.3966399999999997</v>
      </c>
    </row>
    <row r="25" spans="2:11" x14ac:dyDescent="0.2">
      <c r="B25">
        <v>174.10599999999999</v>
      </c>
      <c r="C25">
        <v>23.1</v>
      </c>
      <c r="D25">
        <f t="shared" si="0"/>
        <v>104.46359999999999</v>
      </c>
      <c r="E25">
        <f t="shared" si="1"/>
        <v>8.3160000000000007</v>
      </c>
    </row>
    <row r="26" spans="2:11" x14ac:dyDescent="0.2">
      <c r="B26">
        <v>181.876</v>
      </c>
      <c r="C26">
        <v>22.298999999999999</v>
      </c>
      <c r="D26">
        <f t="shared" si="0"/>
        <v>109.12560000000001</v>
      </c>
      <c r="E26">
        <f t="shared" si="1"/>
        <v>8.0276399999999999</v>
      </c>
    </row>
    <row r="27" spans="2:11" x14ac:dyDescent="0.2">
      <c r="B27">
        <v>191.661</v>
      </c>
      <c r="C27">
        <v>21.202999999999999</v>
      </c>
      <c r="D27">
        <f t="shared" si="0"/>
        <v>114.9966</v>
      </c>
      <c r="E27">
        <f t="shared" si="1"/>
        <v>7.6330799999999996</v>
      </c>
    </row>
    <row r="28" spans="2:11" x14ac:dyDescent="0.2">
      <c r="B28">
        <v>199.345</v>
      </c>
      <c r="C28">
        <v>20.076000000000001</v>
      </c>
      <c r="D28">
        <f t="shared" si="0"/>
        <v>119.607</v>
      </c>
      <c r="E28">
        <f t="shared" si="1"/>
        <v>7.22736</v>
      </c>
    </row>
    <row r="29" spans="2:11" x14ac:dyDescent="0.2">
      <c r="B29">
        <v>207.565</v>
      </c>
      <c r="C29">
        <v>18.937999999999999</v>
      </c>
      <c r="D29">
        <f t="shared" si="0"/>
        <v>124.539</v>
      </c>
      <c r="E29">
        <f t="shared" si="1"/>
        <v>6.8176799999999993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2017-05-31T15:50:55Z</dcterms:created>
  <dcterms:modified xsi:type="dcterms:W3CDTF">2017-06-04T10:03:48Z</dcterms:modified>
</cp:coreProperties>
</file>