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Results\"/>
    </mc:Choice>
  </mc:AlternateContent>
  <bookViews>
    <workbookView xWindow="0" yWindow="0" windowWidth="28800" windowHeight="14250"/>
  </bookViews>
  <sheets>
    <sheet name="aggregated_efficiencies" sheetId="1" r:id="rId1"/>
    <sheet name="Summary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B9" i="2" l="1"/>
  <c r="B8" i="2"/>
  <c r="I2" i="1"/>
  <c r="B7" i="2"/>
  <c r="M3" i="1"/>
  <c r="B6" i="2"/>
  <c r="J129" i="1"/>
  <c r="J112" i="1"/>
  <c r="J95" i="1"/>
  <c r="J78" i="1"/>
  <c r="J63" i="1"/>
  <c r="J47" i="1"/>
  <c r="J31" i="1"/>
  <c r="J16" i="1"/>
  <c r="B5" i="2"/>
  <c r="B4" i="2"/>
  <c r="B3" i="2"/>
  <c r="B2" i="2"/>
  <c r="F157" i="1" l="1"/>
  <c r="F147" i="1"/>
  <c r="F133" i="1"/>
  <c r="F99" i="1"/>
  <c r="F116" i="1"/>
  <c r="F82" i="1"/>
  <c r="F65" i="1"/>
  <c r="F50" i="1"/>
  <c r="B158" i="1" l="1"/>
  <c r="C158" i="1"/>
  <c r="D158" i="1"/>
  <c r="E158" i="1"/>
  <c r="F158" i="1" s="1"/>
  <c r="B159" i="1"/>
  <c r="C159" i="1"/>
  <c r="D159" i="1"/>
  <c r="E159" i="1"/>
  <c r="F159" i="1" s="1"/>
  <c r="B160" i="1"/>
  <c r="C160" i="1"/>
  <c r="D160" i="1"/>
  <c r="E160" i="1"/>
  <c r="F160" i="1" s="1"/>
  <c r="B161" i="1"/>
  <c r="C161" i="1"/>
  <c r="D161" i="1"/>
  <c r="E161" i="1"/>
  <c r="F161" i="1" s="1"/>
  <c r="B162" i="1"/>
  <c r="C162" i="1"/>
  <c r="D162" i="1"/>
  <c r="E162" i="1"/>
  <c r="F162" i="1" s="1"/>
  <c r="B163" i="1"/>
  <c r="C163" i="1"/>
  <c r="D163" i="1"/>
  <c r="E163" i="1"/>
  <c r="F163" i="1" s="1"/>
  <c r="B164" i="1"/>
  <c r="C164" i="1"/>
  <c r="D164" i="1"/>
  <c r="E164" i="1"/>
  <c r="F164" i="1" s="1"/>
  <c r="B165" i="1"/>
  <c r="C165" i="1"/>
  <c r="D165" i="1"/>
  <c r="E165" i="1"/>
  <c r="F165" i="1" s="1"/>
  <c r="B166" i="1"/>
  <c r="C166" i="1"/>
  <c r="D166" i="1"/>
  <c r="E166" i="1"/>
  <c r="F166" i="1" s="1"/>
  <c r="E167" i="1" l="1"/>
  <c r="F34" i="1"/>
  <c r="F18" i="1" l="1"/>
  <c r="F3" i="1"/>
  <c r="E148" i="1" l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4" i="1"/>
  <c r="D134" i="1"/>
  <c r="E134" i="1"/>
  <c r="C135" i="1"/>
  <c r="D135" i="1"/>
  <c r="E135" i="1"/>
  <c r="F135" i="1" s="1"/>
  <c r="C136" i="1"/>
  <c r="D136" i="1"/>
  <c r="E136" i="1"/>
  <c r="F136" i="1" s="1"/>
  <c r="C137" i="1"/>
  <c r="D137" i="1"/>
  <c r="E137" i="1"/>
  <c r="F137" i="1" s="1"/>
  <c r="C138" i="1"/>
  <c r="D138" i="1"/>
  <c r="E138" i="1"/>
  <c r="F138" i="1" s="1"/>
  <c r="C139" i="1"/>
  <c r="D139" i="1"/>
  <c r="E139" i="1"/>
  <c r="F139" i="1" s="1"/>
  <c r="C140" i="1"/>
  <c r="D140" i="1"/>
  <c r="E140" i="1"/>
  <c r="F140" i="1" s="1"/>
  <c r="C141" i="1"/>
  <c r="D141" i="1"/>
  <c r="E141" i="1"/>
  <c r="F141" i="1" s="1"/>
  <c r="C142" i="1"/>
  <c r="D142" i="1"/>
  <c r="E142" i="1"/>
  <c r="F142" i="1" s="1"/>
  <c r="C143" i="1"/>
  <c r="D143" i="1"/>
  <c r="E143" i="1"/>
  <c r="F143" i="1" s="1"/>
  <c r="C144" i="1"/>
  <c r="D144" i="1"/>
  <c r="E144" i="1"/>
  <c r="F144" i="1" s="1"/>
  <c r="C145" i="1"/>
  <c r="D145" i="1"/>
  <c r="E145" i="1"/>
  <c r="F145" i="1" s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4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8" i="1"/>
  <c r="B149" i="1"/>
  <c r="B150" i="1"/>
  <c r="B151" i="1"/>
  <c r="B152" i="1"/>
  <c r="B153" i="1"/>
  <c r="B154" i="1"/>
  <c r="B155" i="1"/>
  <c r="B4" i="1"/>
  <c r="F134" i="1" l="1"/>
  <c r="E146" i="1"/>
  <c r="I57" i="1"/>
  <c r="E81" i="1"/>
  <c r="E17" i="1"/>
  <c r="E132" i="1"/>
  <c r="E115" i="1"/>
  <c r="E156" i="1"/>
  <c r="E98" i="1"/>
  <c r="E33" i="1"/>
  <c r="E64" i="1"/>
  <c r="E49" i="1"/>
  <c r="I129" i="1" l="1"/>
  <c r="I35" i="1"/>
  <c r="I54" i="1"/>
  <c r="I90" i="1"/>
  <c r="I143" i="1"/>
  <c r="I80" i="1"/>
  <c r="I97" i="1"/>
  <c r="I106" i="1"/>
  <c r="I55" i="1"/>
  <c r="I45" i="1"/>
  <c r="I56" i="1"/>
  <c r="I151" i="1"/>
  <c r="I112" i="1"/>
  <c r="I38" i="1"/>
  <c r="I61" i="1"/>
  <c r="I79" i="1"/>
  <c r="I142" i="1"/>
  <c r="J142" i="1" s="1"/>
  <c r="I11" i="1"/>
  <c r="I105" i="1"/>
  <c r="I39" i="1"/>
  <c r="I58" i="1"/>
  <c r="I22" i="1"/>
  <c r="I119" i="1"/>
  <c r="I121" i="1"/>
  <c r="I113" i="1"/>
  <c r="I69" i="1"/>
  <c r="I47" i="1"/>
  <c r="I8" i="1"/>
  <c r="I62" i="1"/>
  <c r="I118" i="1"/>
  <c r="I110" i="1"/>
  <c r="I74" i="1"/>
  <c r="I5" i="1"/>
  <c r="I59" i="1"/>
  <c r="I123" i="1"/>
  <c r="I91" i="1"/>
  <c r="I19" i="1"/>
  <c r="I124" i="1"/>
  <c r="I96" i="1"/>
  <c r="I20" i="1"/>
  <c r="I145" i="1"/>
  <c r="I148" i="1"/>
  <c r="J148" i="1" s="1"/>
  <c r="I93" i="1"/>
  <c r="I25" i="1"/>
  <c r="I144" i="1"/>
  <c r="J144" i="1" s="1"/>
  <c r="I130" i="1"/>
  <c r="I48" i="1"/>
  <c r="I107" i="1"/>
  <c r="I10" i="1"/>
  <c r="I108" i="1"/>
  <c r="I152" i="1"/>
  <c r="I4" i="1"/>
  <c r="I149" i="1"/>
  <c r="I94" i="1"/>
  <c r="I87" i="1"/>
  <c r="I125" i="1"/>
  <c r="I85" i="1"/>
  <c r="I77" i="1"/>
  <c r="I21" i="1"/>
  <c r="I12" i="1"/>
  <c r="I140" i="1"/>
  <c r="I122" i="1"/>
  <c r="I114" i="1"/>
  <c r="I78" i="1"/>
  <c r="I9" i="1"/>
  <c r="I139" i="1"/>
  <c r="I103" i="1"/>
  <c r="I71" i="1"/>
  <c r="I31" i="1"/>
  <c r="I128" i="1"/>
  <c r="I68" i="1"/>
  <c r="I24" i="1"/>
  <c r="I15" i="1"/>
  <c r="I66" i="1"/>
  <c r="I36" i="1"/>
  <c r="I26" i="1"/>
  <c r="I150" i="1"/>
  <c r="I111" i="1"/>
  <c r="I95" i="1"/>
  <c r="I37" i="1"/>
  <c r="I23" i="1"/>
  <c r="I14" i="1"/>
  <c r="I134" i="1"/>
  <c r="J134" i="1" s="1"/>
  <c r="I155" i="1"/>
  <c r="I100" i="1"/>
  <c r="I84" i="1"/>
  <c r="I72" i="1"/>
  <c r="I42" i="1"/>
  <c r="I32" i="1"/>
  <c r="I137" i="1"/>
  <c r="I6" i="1"/>
  <c r="I156" i="1"/>
  <c r="I146" i="1"/>
  <c r="I64" i="1"/>
  <c r="I165" i="1"/>
  <c r="I166" i="1"/>
  <c r="I163" i="1"/>
  <c r="I164" i="1"/>
  <c r="I161" i="1"/>
  <c r="I162" i="1"/>
  <c r="I159" i="1"/>
  <c r="I160" i="1"/>
  <c r="I63" i="1"/>
  <c r="I127" i="1"/>
  <c r="I117" i="1"/>
  <c r="I101" i="1"/>
  <c r="I89" i="1"/>
  <c r="I73" i="1"/>
  <c r="I43" i="1"/>
  <c r="I29" i="1"/>
  <c r="I16" i="1"/>
  <c r="I136" i="1"/>
  <c r="I153" i="1"/>
  <c r="I102" i="1"/>
  <c r="I86" i="1"/>
  <c r="I70" i="1"/>
  <c r="I40" i="1"/>
  <c r="I30" i="1"/>
  <c r="I51" i="1"/>
  <c r="I135" i="1"/>
  <c r="I154" i="1"/>
  <c r="I131" i="1"/>
  <c r="I83" i="1"/>
  <c r="I67" i="1"/>
  <c r="I41" i="1"/>
  <c r="I27" i="1"/>
  <c r="I52" i="1"/>
  <c r="I138" i="1"/>
  <c r="J138" i="1" s="1"/>
  <c r="I120" i="1"/>
  <c r="I104" i="1"/>
  <c r="I88" i="1"/>
  <c r="I76" i="1"/>
  <c r="I46" i="1"/>
  <c r="I7" i="1"/>
  <c r="I141" i="1"/>
  <c r="I53" i="1"/>
  <c r="I3" i="1" l="1"/>
  <c r="J136" i="1"/>
  <c r="J140" i="1"/>
</calcChain>
</file>

<file path=xl/sharedStrings.xml><?xml version="1.0" encoding="utf-8"?>
<sst xmlns="http://schemas.openxmlformats.org/spreadsheetml/2006/main" count="202" uniqueCount="71">
  <si>
    <t>Variable name</t>
  </si>
  <si>
    <t>EnergyEfficiency</t>
  </si>
  <si>
    <t>ExergyEfficiency</t>
  </si>
  <si>
    <t>EfficiencyDefect</t>
  </si>
  <si>
    <t>IrreversibilityShare</t>
  </si>
  <si>
    <t>ME1</t>
  </si>
  <si>
    <t>Comp</t>
  </si>
  <si>
    <t>Turbine</t>
  </si>
  <si>
    <t>BPsplit</t>
  </si>
  <si>
    <t>BPmerge</t>
  </si>
  <si>
    <t>BPvalve</t>
  </si>
  <si>
    <t>CAC_HT</t>
  </si>
  <si>
    <t>CAC_LT</t>
  </si>
  <si>
    <t>LOC</t>
  </si>
  <si>
    <t>JWC</t>
  </si>
  <si>
    <t>Cyl</t>
  </si>
  <si>
    <t>HTsplit</t>
  </si>
  <si>
    <t>HTmerge</t>
  </si>
  <si>
    <t>TCshaft</t>
  </si>
  <si>
    <t>ME2</t>
  </si>
  <si>
    <t>HRSG</t>
  </si>
  <si>
    <t>ME3</t>
  </si>
  <si>
    <t>ME4</t>
  </si>
  <si>
    <t>AE1</t>
  </si>
  <si>
    <t>AG</t>
  </si>
  <si>
    <t>AE2</t>
  </si>
  <si>
    <t>AE3</t>
  </si>
  <si>
    <t>AE4</t>
  </si>
  <si>
    <t>CoolingSystems</t>
  </si>
  <si>
    <t>SWC13</t>
  </si>
  <si>
    <t>SWC24</t>
  </si>
  <si>
    <t>HTcollector13</t>
  </si>
  <si>
    <t>HTcollector24</t>
  </si>
  <si>
    <t>LTcollector13</t>
  </si>
  <si>
    <t>LTcollector24</t>
  </si>
  <si>
    <t>LTdistribution13</t>
  </si>
  <si>
    <t>LTdistribution24</t>
  </si>
  <si>
    <t>LTHTmerge13</t>
  </si>
  <si>
    <t>LTHTmerge24</t>
  </si>
  <si>
    <t>HTsplit13</t>
  </si>
  <si>
    <t>HTsplit24</t>
  </si>
  <si>
    <t>HTHR</t>
  </si>
  <si>
    <t>HTHR13</t>
  </si>
  <si>
    <t>HTHR24</t>
  </si>
  <si>
    <t>HTHRsplit</t>
  </si>
  <si>
    <t>HTHRmerge</t>
  </si>
  <si>
    <t>HVACpreheater</t>
  </si>
  <si>
    <t>HVACreheater</t>
  </si>
  <si>
    <t>SteamHeater</t>
  </si>
  <si>
    <t>HotWaterHeater</t>
  </si>
  <si>
    <t>Steam</t>
  </si>
  <si>
    <t>Boiler1</t>
  </si>
  <si>
    <t>SteamDistribution</t>
  </si>
  <si>
    <t>TankHeating</t>
  </si>
  <si>
    <t>OtherTanks</t>
  </si>
  <si>
    <t>HFOtankHeating</t>
  </si>
  <si>
    <t>MachinerySpaceHeaters</t>
  </si>
  <si>
    <t>HFOheater</t>
  </si>
  <si>
    <t>Galley</t>
  </si>
  <si>
    <t>eta</t>
  </si>
  <si>
    <t>eps</t>
  </si>
  <si>
    <t>lamda</t>
  </si>
  <si>
    <t>delta</t>
  </si>
  <si>
    <t>Should be 0</t>
  </si>
  <si>
    <t>HotWell</t>
  </si>
  <si>
    <t>SWC</t>
  </si>
  <si>
    <t>LTHT merge</t>
  </si>
  <si>
    <t>TC</t>
  </si>
  <si>
    <t>Total TC</t>
  </si>
  <si>
    <t>HVAC preheater</t>
  </si>
  <si>
    <t>Steam 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</si>
</sst>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7" fillId="3" borderId="0" xfId="8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efficienc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efficiencies"/>
    </sheetNames>
    <sheetDataSet>
      <sheetData sheetId="0">
        <row r="3">
          <cell r="E3">
            <v>8.6974092722049298E-2</v>
          </cell>
        </row>
        <row r="4">
          <cell r="B4">
            <v>1</v>
          </cell>
          <cell r="C4">
            <v>0.85828350676658005</v>
          </cell>
          <cell r="D4">
            <v>0.140590170544695</v>
          </cell>
          <cell r="E4">
            <v>2.54644969471935E-2</v>
          </cell>
        </row>
        <row r="5">
          <cell r="B5">
            <v>1</v>
          </cell>
          <cell r="C5">
            <v>0.85737262254190705</v>
          </cell>
          <cell r="D5">
            <v>6.9591222018148699E-2</v>
          </cell>
          <cell r="E5">
            <v>3.4748367728994901E-2</v>
          </cell>
        </row>
        <row r="6">
          <cell r="D6">
            <v>0</v>
          </cell>
          <cell r="E6">
            <v>-9.5879859006480101E-21</v>
          </cell>
        </row>
        <row r="7">
          <cell r="D7">
            <v>4.7279096820426601E-2</v>
          </cell>
          <cell r="E7">
            <v>2.4778979917008202E-2</v>
          </cell>
        </row>
        <row r="8">
          <cell r="D8">
            <v>1.0846724553075299E-2</v>
          </cell>
          <cell r="E8">
            <v>3.81546596392277E-4</v>
          </cell>
        </row>
        <row r="9">
          <cell r="C9">
            <v>0.80073392200635796</v>
          </cell>
          <cell r="D9">
            <v>4.2944729307240401E-3</v>
          </cell>
          <cell r="E9">
            <v>2.6809157540093301E-3</v>
          </cell>
        </row>
        <row r="10">
          <cell r="C10">
            <v>0.51140961725553402</v>
          </cell>
          <cell r="D10">
            <v>2.9995446321980899E-2</v>
          </cell>
          <cell r="E10">
            <v>4.7704867326505097E-3</v>
          </cell>
        </row>
        <row r="11">
          <cell r="C11">
            <v>0.58472701231629898</v>
          </cell>
          <cell r="D11">
            <v>7.0559153950491393E-2</v>
          </cell>
          <cell r="E11">
            <v>1.3740181984693E-2</v>
          </cell>
        </row>
        <row r="12">
          <cell r="C12">
            <v>0.64745682818261696</v>
          </cell>
          <cell r="D12">
            <v>4.3230233061993799E-2</v>
          </cell>
          <cell r="E12">
            <v>2.2762836242721501E-2</v>
          </cell>
        </row>
        <row r="13">
          <cell r="B13">
            <v>0.41250671791112897</v>
          </cell>
          <cell r="C13">
            <v>0.38526635070724502</v>
          </cell>
          <cell r="D13">
            <v>0.34583430574387802</v>
          </cell>
          <cell r="E13">
            <v>0.84464732713208002</v>
          </cell>
        </row>
        <row r="14">
          <cell r="D14">
            <v>0</v>
          </cell>
          <cell r="E14">
            <v>-2.47318209285904E-18</v>
          </cell>
        </row>
        <row r="15">
          <cell r="D15">
            <v>8.4792267795437103E-3</v>
          </cell>
          <cell r="E15">
            <v>3.9507450997793899E-3</v>
          </cell>
        </row>
        <row r="16">
          <cell r="B16">
            <v>0.86022801124547998</v>
          </cell>
          <cell r="C16">
            <v>0.86022801124547998</v>
          </cell>
          <cell r="D16">
            <v>0.10567741810097001</v>
          </cell>
          <cell r="E16">
            <v>2.2074115864478199E-2</v>
          </cell>
        </row>
        <row r="18">
          <cell r="E18">
            <v>0.10589052521806</v>
          </cell>
        </row>
        <row r="19">
          <cell r="B19">
            <v>1</v>
          </cell>
          <cell r="C19">
            <v>0.85414942858047804</v>
          </cell>
          <cell r="D19">
            <v>0.144633845627617</v>
          </cell>
          <cell r="E19">
            <v>2.3021049229464598E-2</v>
          </cell>
        </row>
        <row r="20">
          <cell r="B20">
            <v>1</v>
          </cell>
          <cell r="C20">
            <v>0.85553886934128398</v>
          </cell>
          <cell r="D20">
            <v>6.6937809318216093E-2</v>
          </cell>
          <cell r="E20">
            <v>3.1231077918750301E-2</v>
          </cell>
        </row>
        <row r="21">
          <cell r="D21">
            <v>0</v>
          </cell>
          <cell r="E21">
            <v>5.8172887848462199E-20</v>
          </cell>
        </row>
        <row r="22">
          <cell r="D22">
            <v>5.27565725594311E-2</v>
          </cell>
          <cell r="E22">
            <v>2.5985462513342199E-2</v>
          </cell>
        </row>
        <row r="23">
          <cell r="D23">
            <v>1.11289702890382E-2</v>
          </cell>
          <cell r="E23">
            <v>3.54764890133833E-4</v>
          </cell>
        </row>
        <row r="24">
          <cell r="C24">
            <v>0.82501024517215904</v>
          </cell>
          <cell r="D24">
            <v>3.0913934390405201E-3</v>
          </cell>
          <cell r="E24">
            <v>1.78570008224148E-3</v>
          </cell>
        </row>
        <row r="25">
          <cell r="C25">
            <v>0.51285246290873499</v>
          </cell>
          <cell r="D25">
            <v>3.4047634999061799E-2</v>
          </cell>
          <cell r="E25">
            <v>4.4761890361207004E-3</v>
          </cell>
        </row>
        <row r="26">
          <cell r="C26">
            <v>0.586937062657651</v>
          </cell>
          <cell r="D26">
            <v>7.8842688602697206E-2</v>
          </cell>
          <cell r="E26">
            <v>1.39442338367479E-2</v>
          </cell>
        </row>
        <row r="27">
          <cell r="C27">
            <v>0.66032079127787402</v>
          </cell>
          <cell r="D27">
            <v>4.4269941278704497E-2</v>
          </cell>
          <cell r="E27">
            <v>2.1926612274473602E-2</v>
          </cell>
        </row>
        <row r="28">
          <cell r="B28">
            <v>0.41651317910004099</v>
          </cell>
          <cell r="C28">
            <v>0.389793273576448</v>
          </cell>
          <cell r="D28">
            <v>0.345461576749721</v>
          </cell>
          <cell r="E28">
            <v>0.81690469931672105</v>
          </cell>
        </row>
        <row r="29">
          <cell r="D29">
            <v>0</v>
          </cell>
          <cell r="E29">
            <v>-1.1076740135118801E-18</v>
          </cell>
        </row>
        <row r="30">
          <cell r="D30">
            <v>9.1423867697786303E-3</v>
          </cell>
          <cell r="E30">
            <v>3.9743497331774002E-3</v>
          </cell>
        </row>
        <row r="31">
          <cell r="B31">
            <v>0.85337765878340999</v>
          </cell>
          <cell r="C31">
            <v>0.85337765878340999</v>
          </cell>
          <cell r="D31">
            <v>0.110870873566338</v>
          </cell>
          <cell r="E31">
            <v>2.05065772821489E-2</v>
          </cell>
        </row>
        <row r="32">
          <cell r="C32">
            <v>0.68013362928907695</v>
          </cell>
          <cell r="D32">
            <v>0.13619003766239701</v>
          </cell>
          <cell r="E32">
            <v>3.5889283886679502E-2</v>
          </cell>
        </row>
        <row r="34">
          <cell r="E34">
            <v>0.10952400371934801</v>
          </cell>
        </row>
        <row r="35">
          <cell r="B35">
            <v>1</v>
          </cell>
          <cell r="C35">
            <v>0.85573669312603495</v>
          </cell>
          <cell r="D35">
            <v>0.14309836043436</v>
          </cell>
          <cell r="E35">
            <v>2.24349888619833E-2</v>
          </cell>
        </row>
        <row r="36">
          <cell r="B36">
            <v>1</v>
          </cell>
          <cell r="C36">
            <v>0.86182251963155398</v>
          </cell>
          <cell r="D36">
            <v>6.6819910413131706E-2</v>
          </cell>
          <cell r="E36">
            <v>2.9114391795506199E-2</v>
          </cell>
        </row>
        <row r="37">
          <cell r="D37">
            <v>0</v>
          </cell>
          <cell r="E37">
            <v>-6.33874887280773E-20</v>
          </cell>
        </row>
        <row r="38">
          <cell r="D38">
            <v>4.7526507967623699E-2</v>
          </cell>
          <cell r="E38">
            <v>2.17412665560947E-2</v>
          </cell>
        </row>
        <row r="39">
          <cell r="D39">
            <v>2.9097878935283499E-3</v>
          </cell>
          <cell r="E39">
            <v>8.4640225309883505E-5</v>
          </cell>
        </row>
        <row r="40">
          <cell r="C40">
            <v>0.80663435177251297</v>
          </cell>
          <cell r="D40">
            <v>3.59986540925139E-3</v>
          </cell>
          <cell r="E40">
            <v>2.0934804520469801E-3</v>
          </cell>
        </row>
        <row r="41">
          <cell r="C41">
            <v>0.50980383792963602</v>
          </cell>
          <cell r="D41">
            <v>2.97874048488155E-2</v>
          </cell>
          <cell r="E41">
            <v>4.3427873290553098E-3</v>
          </cell>
        </row>
        <row r="42">
          <cell r="C42">
            <v>0.58918767836022701</v>
          </cell>
          <cell r="D42">
            <v>8.0481134640277494E-2</v>
          </cell>
          <cell r="E42">
            <v>1.51692908557456E-2</v>
          </cell>
        </row>
        <row r="43">
          <cell r="C43">
            <v>0.65093587631861005</v>
          </cell>
          <cell r="D43">
            <v>4.9868149995280997E-2</v>
          </cell>
          <cell r="E43">
            <v>2.4998163297906301E-2</v>
          </cell>
        </row>
        <row r="44">
          <cell r="B44">
            <v>0.41494922209713597</v>
          </cell>
          <cell r="C44">
            <v>0.388193759504389</v>
          </cell>
          <cell r="D44">
            <v>0.35436443466295298</v>
          </cell>
          <cell r="E44">
            <v>0.82669947984980896</v>
          </cell>
        </row>
        <row r="45">
          <cell r="D45">
            <v>-5.3043981501454897E-4</v>
          </cell>
          <cell r="E45">
            <v>-2.5727394494391899E-4</v>
          </cell>
        </row>
        <row r="46">
          <cell r="D46">
            <v>9.4832063970747803E-3</v>
          </cell>
          <cell r="E46">
            <v>4.11366321600072E-3</v>
          </cell>
        </row>
        <row r="47">
          <cell r="B47">
            <v>0.85640991011698897</v>
          </cell>
          <cell r="C47">
            <v>0.85640991011698897</v>
          </cell>
          <cell r="D47">
            <v>0.108672471679715</v>
          </cell>
          <cell r="E47">
            <v>1.9733668843524201E-2</v>
          </cell>
        </row>
        <row r="48">
          <cell r="C48">
            <v>0.68972833829360103</v>
          </cell>
          <cell r="D48">
            <v>0.12573882502514</v>
          </cell>
          <cell r="E48">
            <v>2.9731452661963999E-2</v>
          </cell>
        </row>
        <row r="50">
          <cell r="E50">
            <v>9.1682502310528005E-2</v>
          </cell>
        </row>
        <row r="51">
          <cell r="B51">
            <v>1</v>
          </cell>
          <cell r="C51">
            <v>0.859461722471349</v>
          </cell>
          <cell r="D51">
            <v>0.139430710374227</v>
          </cell>
          <cell r="E51">
            <v>2.4763324047747299E-2</v>
          </cell>
        </row>
        <row r="52">
          <cell r="B52">
            <v>1</v>
          </cell>
          <cell r="C52">
            <v>0.854838707538909</v>
          </cell>
          <cell r="D52">
            <v>7.1501323570043601E-2</v>
          </cell>
          <cell r="E52">
            <v>3.4615277118263801E-2</v>
          </cell>
        </row>
        <row r="53">
          <cell r="D53">
            <v>0</v>
          </cell>
          <cell r="E53">
            <v>-1.92962618520041E-19</v>
          </cell>
        </row>
        <row r="54">
          <cell r="D54">
            <v>4.1526707806766101E-2</v>
          </cell>
          <cell r="E54">
            <v>2.09749637002274E-2</v>
          </cell>
        </row>
        <row r="55">
          <cell r="D55">
            <v>-2.3105218720405701E-2</v>
          </cell>
          <cell r="E55">
            <v>-6.8950226615916398E-4</v>
          </cell>
        </row>
        <row r="56">
          <cell r="C56">
            <v>0.79657604481997102</v>
          </cell>
          <cell r="D56">
            <v>4.3992973534239203E-3</v>
          </cell>
          <cell r="E56">
            <v>2.7562666437882001E-3</v>
          </cell>
        </row>
        <row r="57">
          <cell r="C57">
            <v>0.50029968871561203</v>
          </cell>
          <cell r="D57">
            <v>3.2979967572985401E-2</v>
          </cell>
          <cell r="E57">
            <v>5.3002959585743102E-3</v>
          </cell>
        </row>
        <row r="58">
          <cell r="C58">
            <v>0.585338143649348</v>
          </cell>
          <cell r="D58">
            <v>7.4234978511175706E-2</v>
          </cell>
          <cell r="E58">
            <v>1.41181332443752E-2</v>
          </cell>
        </row>
        <row r="59">
          <cell r="C59">
            <v>0.65074746924451898</v>
          </cell>
          <cell r="D59">
            <v>4.4527345055279298E-2</v>
          </cell>
          <cell r="E59">
            <v>2.3465551132203499E-2</v>
          </cell>
        </row>
        <row r="60">
          <cell r="B60">
            <v>0.41384659906578902</v>
          </cell>
          <cell r="C60">
            <v>0.38588436590539499</v>
          </cell>
          <cell r="D60">
            <v>0.34993298139739198</v>
          </cell>
          <cell r="E60">
            <v>0.85082633972425403</v>
          </cell>
        </row>
        <row r="61">
          <cell r="D61">
            <v>-2.7143485442393499E-3</v>
          </cell>
          <cell r="E61">
            <v>-1.39604231769038E-3</v>
          </cell>
        </row>
        <row r="62">
          <cell r="D62">
            <v>9.3939650449871293E-3</v>
          </cell>
          <cell r="E62">
            <v>4.3603436328067697E-3</v>
          </cell>
        </row>
        <row r="63">
          <cell r="B63">
            <v>0.864396796928799</v>
          </cell>
          <cell r="C63">
            <v>0.864396796928799</v>
          </cell>
          <cell r="D63">
            <v>0.10255339268217301</v>
          </cell>
          <cell r="E63">
            <v>2.09050493816079E-2</v>
          </cell>
        </row>
        <row r="65">
          <cell r="E65">
            <v>0.13598580525394899</v>
          </cell>
        </row>
        <row r="66">
          <cell r="B66">
            <v>1</v>
          </cell>
          <cell r="C66">
            <v>0.82736050654239501</v>
          </cell>
          <cell r="D66">
            <v>0.172537080648476</v>
          </cell>
          <cell r="E66">
            <v>1.84869668139746E-2</v>
          </cell>
        </row>
        <row r="67">
          <cell r="B67">
            <v>1</v>
          </cell>
          <cell r="C67">
            <v>0.94003913737129297</v>
          </cell>
          <cell r="D67">
            <v>2.52857705185155E-2</v>
          </cell>
          <cell r="E67">
            <v>1.07664158574354E-2</v>
          </cell>
        </row>
        <row r="68">
          <cell r="D68">
            <v>0</v>
          </cell>
          <cell r="E68">
            <v>0</v>
          </cell>
        </row>
        <row r="69">
          <cell r="D69">
            <v>0</v>
          </cell>
          <cell r="E69">
            <v>-1.38135268695471E-18</v>
          </cell>
        </row>
        <row r="70">
          <cell r="D70">
            <v>0</v>
          </cell>
          <cell r="E70">
            <v>0</v>
          </cell>
        </row>
        <row r="71">
          <cell r="C71">
            <v>0.912978176864508</v>
          </cell>
          <cell r="D71">
            <v>3.8077496145827401E-4</v>
          </cell>
          <cell r="E71">
            <v>2.2043540730461801E-4</v>
          </cell>
        </row>
        <row r="72">
          <cell r="C72">
            <v>0.65412967766626895</v>
          </cell>
          <cell r="D72">
            <v>1.29353478105666E-2</v>
          </cell>
          <cell r="E72">
            <v>2.0126369757094498E-3</v>
          </cell>
        </row>
        <row r="73">
          <cell r="C73">
            <v>0.71116334390695102</v>
          </cell>
          <cell r="D73">
            <v>4.8819833230557497E-2</v>
          </cell>
          <cell r="E73">
            <v>1.11599948177126E-2</v>
          </cell>
        </row>
        <row r="74">
          <cell r="C74">
            <v>0.67503548441941996</v>
          </cell>
          <cell r="D74">
            <v>4.5588414190054903E-2</v>
          </cell>
          <cell r="E74">
            <v>2.3417359487597399E-2</v>
          </cell>
        </row>
        <row r="75">
          <cell r="B75">
            <v>0.385283844628038</v>
          </cell>
          <cell r="C75">
            <v>0.36289897459686499</v>
          </cell>
          <cell r="D75">
            <v>0.360863143011731</v>
          </cell>
          <cell r="E75">
            <v>0.80382252035799895</v>
          </cell>
        </row>
        <row r="76">
          <cell r="D76">
            <v>-2.2602637766235799E-3</v>
          </cell>
          <cell r="E76">
            <v>-1.1133254836990199E-3</v>
          </cell>
        </row>
        <row r="77">
          <cell r="D77">
            <v>1.0074658555649801E-2</v>
          </cell>
          <cell r="E77">
            <v>4.4943267485281499E-3</v>
          </cell>
        </row>
        <row r="78">
          <cell r="B78">
            <v>0.63441916624740602</v>
          </cell>
          <cell r="C78">
            <v>0.63441916624740602</v>
          </cell>
          <cell r="D78">
            <v>0.33134696808958197</v>
          </cell>
          <cell r="E78">
            <v>5.5928376758645697E-2</v>
          </cell>
        </row>
        <row r="79">
          <cell r="C79">
            <v>0.66257529927923398</v>
          </cell>
          <cell r="D79">
            <v>0.15112693138511801</v>
          </cell>
          <cell r="E79">
            <v>3.9234826603981601E-2</v>
          </cell>
        </row>
        <row r="80">
          <cell r="B80">
            <v>0.94530367088835998</v>
          </cell>
          <cell r="C80">
            <v>0.94530367088835998</v>
          </cell>
          <cell r="D80">
            <v>4.12127709425276E-2</v>
          </cell>
          <cell r="E80">
            <v>3.1569465654810502E-2</v>
          </cell>
        </row>
        <row r="82">
          <cell r="E82">
            <v>0.114060650314236</v>
          </cell>
        </row>
        <row r="83">
          <cell r="B83">
            <v>1</v>
          </cell>
          <cell r="C83">
            <v>0.84066657907772901</v>
          </cell>
          <cell r="D83">
            <v>0.15926418754636101</v>
          </cell>
          <cell r="E83">
            <v>2.0718441792231899E-2</v>
          </cell>
        </row>
        <row r="84">
          <cell r="B84">
            <v>0.999999999999999</v>
          </cell>
          <cell r="C84">
            <v>0.83514356027181602</v>
          </cell>
          <cell r="D84">
            <v>6.7434974946386395E-2</v>
          </cell>
          <cell r="E84">
            <v>3.1959647806959202E-2</v>
          </cell>
        </row>
        <row r="85">
          <cell r="D85">
            <v>0</v>
          </cell>
          <cell r="E85">
            <v>0</v>
          </cell>
        </row>
        <row r="86">
          <cell r="D86">
            <v>0</v>
          </cell>
          <cell r="E86">
            <v>-1.0733260088993599E-18</v>
          </cell>
        </row>
        <row r="87">
          <cell r="D87">
            <v>0</v>
          </cell>
          <cell r="E87">
            <v>0</v>
          </cell>
        </row>
        <row r="88">
          <cell r="C88">
            <v>0.89801349018409804</v>
          </cell>
          <cell r="D88">
            <v>7.1492822903484999E-4</v>
          </cell>
          <cell r="E88">
            <v>3.9101756337495803E-4</v>
          </cell>
        </row>
        <row r="89">
          <cell r="C89">
            <v>0.64665753486766497</v>
          </cell>
          <cell r="D89">
            <v>1.6902368352247701E-2</v>
          </cell>
          <cell r="E89">
            <v>2.83779000604182E-3</v>
          </cell>
        </row>
        <row r="90">
          <cell r="C90">
            <v>0.70702421533397897</v>
          </cell>
          <cell r="D90">
            <v>4.2173009607158099E-2</v>
          </cell>
          <cell r="E90">
            <v>8.7226196555763996E-3</v>
          </cell>
        </row>
        <row r="91">
          <cell r="C91">
            <v>0.64979795513366401</v>
          </cell>
          <cell r="D91">
            <v>4.3993191397907097E-2</v>
          </cell>
          <cell r="E91">
            <v>2.0135648996564701E-2</v>
          </cell>
        </row>
        <row r="92">
          <cell r="B92">
            <v>0.38705331483187</v>
          </cell>
          <cell r="C92">
            <v>0.36216691410671198</v>
          </cell>
          <cell r="D92">
            <v>0.35817226878152397</v>
          </cell>
          <cell r="E92">
            <v>0.81397141231037096</v>
          </cell>
        </row>
        <row r="93">
          <cell r="D93">
            <v>-3.6277124061547799E-3</v>
          </cell>
          <cell r="E93">
            <v>-1.59984495852004E-3</v>
          </cell>
        </row>
        <row r="94">
          <cell r="D94">
            <v>8.6577212608471808E-3</v>
          </cell>
          <cell r="E94">
            <v>3.4951458178550201E-3</v>
          </cell>
        </row>
        <row r="95">
          <cell r="B95">
            <v>0.80314323208652205</v>
          </cell>
          <cell r="C95">
            <v>0.80314323208652205</v>
          </cell>
          <cell r="D95">
            <v>0.16263213615137401</v>
          </cell>
          <cell r="E95">
            <v>2.63307707180673E-2</v>
          </cell>
        </row>
        <row r="96">
          <cell r="C96">
            <v>0.64066690655613001</v>
          </cell>
          <cell r="D96">
            <v>0.14078541964952199</v>
          </cell>
          <cell r="E96">
            <v>4.1212110004251998E-2</v>
          </cell>
        </row>
        <row r="97">
          <cell r="B97">
            <v>0.94625657233786697</v>
          </cell>
          <cell r="C97">
            <v>0.94625657233786697</v>
          </cell>
          <cell r="D97">
            <v>4.0623946688262601E-2</v>
          </cell>
          <cell r="E97">
            <v>3.1823472361484799E-2</v>
          </cell>
        </row>
        <row r="99">
          <cell r="E99">
            <v>0.120634669433251</v>
          </cell>
        </row>
        <row r="100">
          <cell r="B100">
            <v>1</v>
          </cell>
          <cell r="C100">
            <v>0.83135920233321803</v>
          </cell>
          <cell r="D100">
            <v>0.16852890917114499</v>
          </cell>
          <cell r="E100">
            <v>2.07453030512709E-2</v>
          </cell>
        </row>
        <row r="101">
          <cell r="B101">
            <v>1</v>
          </cell>
          <cell r="C101">
            <v>0.91413302402642505</v>
          </cell>
          <cell r="D101">
            <v>3.9060917416996202E-2</v>
          </cell>
          <cell r="E101">
            <v>1.67554679907344E-2</v>
          </cell>
        </row>
        <row r="102">
          <cell r="D102">
            <v>0</v>
          </cell>
          <cell r="E102">
            <v>0</v>
          </cell>
        </row>
        <row r="103">
          <cell r="D103">
            <v>0</v>
          </cell>
          <cell r="E103">
            <v>1.3215431504015299E-18</v>
          </cell>
        </row>
        <row r="104">
          <cell r="D104">
            <v>0</v>
          </cell>
          <cell r="E104">
            <v>0</v>
          </cell>
        </row>
        <row r="105">
          <cell r="C105">
            <v>0.91570215184627202</v>
          </cell>
          <cell r="D105">
            <v>8.3423584752550996E-4</v>
          </cell>
          <cell r="E105">
            <v>4.1764201870545903E-4</v>
          </cell>
        </row>
        <row r="106">
          <cell r="C106">
            <v>0.61898365155171398</v>
          </cell>
          <cell r="D106">
            <v>2.0305907944309701E-2</v>
          </cell>
          <cell r="E106">
            <v>3.0495601500919998E-3</v>
          </cell>
        </row>
        <row r="107">
          <cell r="C107">
            <v>0.71204979240187105</v>
          </cell>
          <cell r="D107">
            <v>5.8943175365179103E-2</v>
          </cell>
          <cell r="E107">
            <v>1.1025641659481099E-2</v>
          </cell>
        </row>
        <row r="108">
          <cell r="C108">
            <v>0.66806826858240898</v>
          </cell>
          <cell r="D108">
            <v>5.66570663962392E-2</v>
          </cell>
          <cell r="E108">
            <v>2.39204779300052E-2</v>
          </cell>
        </row>
        <row r="109">
          <cell r="B109">
            <v>0.403240491663238</v>
          </cell>
          <cell r="C109">
            <v>0.37662533762734401</v>
          </cell>
          <cell r="D109">
            <v>0.35661854715887098</v>
          </cell>
          <cell r="E109">
            <v>0.80183877748053201</v>
          </cell>
        </row>
        <row r="110">
          <cell r="D110">
            <v>-1.0920750615002099E-3</v>
          </cell>
          <cell r="E110">
            <v>-4.3990295999949498E-4</v>
          </cell>
        </row>
        <row r="111">
          <cell r="D111">
            <v>1.23922901217261E-2</v>
          </cell>
          <cell r="E111">
            <v>4.3933959065026902E-3</v>
          </cell>
        </row>
        <row r="112">
          <cell r="B112">
            <v>0.68963190129268304</v>
          </cell>
          <cell r="C112">
            <v>0.68963190129268304</v>
          </cell>
          <cell r="D112">
            <v>0.28086731596755699</v>
          </cell>
          <cell r="E112">
            <v>5.0100377325882801E-2</v>
          </cell>
        </row>
        <row r="113">
          <cell r="C113">
            <v>0.65322498962513398</v>
          </cell>
          <cell r="D113">
            <v>0.164300601306897</v>
          </cell>
          <cell r="E113">
            <v>4.0570914974329998E-2</v>
          </cell>
        </row>
        <row r="114">
          <cell r="B114">
            <v>0.95511137698027904</v>
          </cell>
          <cell r="C114">
            <v>0.95511137698027904</v>
          </cell>
          <cell r="D114">
            <v>3.39950591428234E-2</v>
          </cell>
          <cell r="E114">
            <v>2.76223444724603E-2</v>
          </cell>
        </row>
        <row r="116">
          <cell r="E116">
            <v>9.7017821920425296E-2</v>
          </cell>
        </row>
        <row r="117">
          <cell r="B117">
            <v>1</v>
          </cell>
          <cell r="C117">
            <v>0.81285270186473402</v>
          </cell>
          <cell r="D117">
            <v>0.187033852963297</v>
          </cell>
          <cell r="E117">
            <v>1.7849105017611101E-2</v>
          </cell>
        </row>
        <row r="118">
          <cell r="B118">
            <v>1</v>
          </cell>
          <cell r="C118">
            <v>0.94207460930869402</v>
          </cell>
          <cell r="D118">
            <v>2.3411410404235999E-2</v>
          </cell>
          <cell r="E118">
            <v>9.0461218959829292E-3</v>
          </cell>
        </row>
        <row r="119">
          <cell r="D119">
            <v>0</v>
          </cell>
          <cell r="E119">
            <v>0</v>
          </cell>
        </row>
        <row r="120">
          <cell r="D120">
            <v>0</v>
          </cell>
          <cell r="E120">
            <v>-1.8583672266412199E-19</v>
          </cell>
        </row>
        <row r="121">
          <cell r="D121">
            <v>0</v>
          </cell>
          <cell r="E121">
            <v>0</v>
          </cell>
        </row>
        <row r="122">
          <cell r="C122">
            <v>0.91642822438375204</v>
          </cell>
          <cell r="D122">
            <v>2.4763623373313899E-4</v>
          </cell>
          <cell r="E122">
            <v>1.42751678764933E-4</v>
          </cell>
        </row>
        <row r="123">
          <cell r="C123">
            <v>0.64746686058774605</v>
          </cell>
          <cell r="D123">
            <v>1.33555527970452E-2</v>
          </cell>
          <cell r="E123">
            <v>1.8515611577769599E-3</v>
          </cell>
        </row>
        <row r="124">
          <cell r="C124">
            <v>0.65757075321401104</v>
          </cell>
          <cell r="D124">
            <v>6.1506471042371801E-2</v>
          </cell>
          <cell r="E124">
            <v>1.4707608554170901E-2</v>
          </cell>
        </row>
        <row r="125">
          <cell r="C125">
            <v>0.67505779222699502</v>
          </cell>
          <cell r="D125">
            <v>4.7646000507946797E-2</v>
          </cell>
          <cell r="E125">
            <v>2.4958513576011299E-2</v>
          </cell>
        </row>
        <row r="126">
          <cell r="B126">
            <v>0.38628359496653297</v>
          </cell>
          <cell r="C126">
            <v>0.36432361036399802</v>
          </cell>
          <cell r="D126">
            <v>0.36752581573180698</v>
          </cell>
          <cell r="E126">
            <v>0.81324637945052702</v>
          </cell>
        </row>
        <row r="127">
          <cell r="D127">
            <v>-5.5396029086351897E-4</v>
          </cell>
          <cell r="E127">
            <v>-2.77223421431034E-4</v>
          </cell>
        </row>
        <row r="128">
          <cell r="D128">
            <v>9.8804923473601002E-3</v>
          </cell>
          <cell r="E128">
            <v>4.4608851039574298E-3</v>
          </cell>
        </row>
        <row r="129">
          <cell r="B129">
            <v>0.64826730756557804</v>
          </cell>
          <cell r="C129">
            <v>0.64826730756557804</v>
          </cell>
          <cell r="D129">
            <v>0.31664562468954499</v>
          </cell>
          <cell r="E129">
            <v>4.6585660162051103E-2</v>
          </cell>
        </row>
        <row r="130">
          <cell r="C130">
            <v>0.67201570796354704</v>
          </cell>
          <cell r="D130">
            <v>0.14613043405767501</v>
          </cell>
          <cell r="E130">
            <v>3.5487102160887803E-2</v>
          </cell>
        </row>
        <row r="131">
          <cell r="B131">
            <v>0.94419995161885495</v>
          </cell>
          <cell r="C131">
            <v>0.94419995161885495</v>
          </cell>
          <cell r="D131">
            <v>4.2095095367352099E-2</v>
          </cell>
          <cell r="E131">
            <v>3.1941534663690097E-2</v>
          </cell>
        </row>
        <row r="133">
          <cell r="E133">
            <v>1.57433004180507E-2</v>
          </cell>
        </row>
        <row r="134">
          <cell r="C134">
            <v>0.13281933632898801</v>
          </cell>
          <cell r="D134">
            <v>0.29642309007932099</v>
          </cell>
          <cell r="E134">
            <v>0.68299294584328996</v>
          </cell>
        </row>
        <row r="135">
          <cell r="C135">
            <v>0.14280373110564201</v>
          </cell>
          <cell r="D135">
            <v>0.292081754149498</v>
          </cell>
          <cell r="E135">
            <v>0.59961740006554298</v>
          </cell>
        </row>
        <row r="136">
          <cell r="D136">
            <v>3.0190583568312501E-4</v>
          </cell>
          <cell r="E136">
            <v>9.8337827241992606E-4</v>
          </cell>
        </row>
        <row r="137">
          <cell r="D137">
            <v>3.6080541658245398E-4</v>
          </cell>
          <cell r="E137">
            <v>1.28112770911302E-3</v>
          </cell>
        </row>
        <row r="138">
          <cell r="D138">
            <v>-0.118360672528166</v>
          </cell>
          <cell r="E138">
            <v>-0.27525060318371902</v>
          </cell>
        </row>
        <row r="139">
          <cell r="D139">
            <v>-0.109176823115789</v>
          </cell>
          <cell r="E139">
            <v>-0.22569928997090799</v>
          </cell>
        </row>
        <row r="140">
          <cell r="D140">
            <v>-8.4177141174461793E-3</v>
          </cell>
          <cell r="E140">
            <v>-1.27655772368241E-2</v>
          </cell>
        </row>
        <row r="141">
          <cell r="D141">
            <v>-9.4148826684661204E-3</v>
          </cell>
          <cell r="E141">
            <v>-1.27420968269934E-2</v>
          </cell>
        </row>
        <row r="142">
          <cell r="D142">
            <v>6.2822746828627596E-2</v>
          </cell>
          <cell r="E142">
            <v>0.13075964588793501</v>
          </cell>
        </row>
        <row r="143">
          <cell r="D143">
            <v>5.6333764323174398E-2</v>
          </cell>
          <cell r="E143">
            <v>0.11085710092409901</v>
          </cell>
        </row>
        <row r="144">
          <cell r="D144">
            <v>0</v>
          </cell>
          <cell r="E144">
            <v>0</v>
          </cell>
        </row>
        <row r="145">
          <cell r="D145">
            <v>0</v>
          </cell>
          <cell r="E145">
            <v>0</v>
          </cell>
        </row>
        <row r="147">
          <cell r="E147">
            <v>5.3744207319153199E-2</v>
          </cell>
        </row>
        <row r="148">
          <cell r="C148">
            <v>0.91459513616318999</v>
          </cell>
          <cell r="D148">
            <v>3.7745220534618402E-3</v>
          </cell>
          <cell r="E148">
            <v>1.56049277841721E-2</v>
          </cell>
        </row>
        <row r="149">
          <cell r="C149">
            <v>0.89755165424857197</v>
          </cell>
          <cell r="D149">
            <v>5.9394622075293804E-3</v>
          </cell>
          <cell r="E149">
            <v>2.29519307402479E-2</v>
          </cell>
        </row>
        <row r="150">
          <cell r="D150">
            <v>0</v>
          </cell>
          <cell r="E150">
            <v>2.6796891470095001E-17</v>
          </cell>
        </row>
        <row r="151">
          <cell r="D151">
            <v>0</v>
          </cell>
          <cell r="E151">
            <v>1.92454506977725E-18</v>
          </cell>
        </row>
        <row r="152">
          <cell r="C152">
            <v>0.45842675944453698</v>
          </cell>
          <cell r="D152">
            <v>0.16718846617458299</v>
          </cell>
          <cell r="E152">
            <v>0.45670153373023797</v>
          </cell>
        </row>
        <row r="153">
          <cell r="C153">
            <v>0.83604369292737502</v>
          </cell>
          <cell r="D153">
            <v>5.9136495805546301E-2</v>
          </cell>
          <cell r="E153">
            <v>6.1515622250832803E-3</v>
          </cell>
        </row>
        <row r="154">
          <cell r="C154">
            <v>0.62469485707720795</v>
          </cell>
          <cell r="D154">
            <v>0.10716235011825199</v>
          </cell>
          <cell r="E154">
            <v>0.462906279460642</v>
          </cell>
        </row>
        <row r="155">
          <cell r="C155">
            <v>0.86163449546100102</v>
          </cell>
          <cell r="D155">
            <v>4.4350057184976699E-2</v>
          </cell>
          <cell r="E155">
            <v>3.5683766059618899E-2</v>
          </cell>
        </row>
        <row r="157">
          <cell r="E157">
            <v>6.8742421370945897E-2</v>
          </cell>
        </row>
        <row r="158">
          <cell r="B158">
            <v>1.09687801300528</v>
          </cell>
          <cell r="C158">
            <v>0.61622483226053404</v>
          </cell>
          <cell r="D158">
            <v>0.32336402166865102</v>
          </cell>
          <cell r="E158">
            <v>0.82365870130030505</v>
          </cell>
        </row>
        <row r="159">
          <cell r="C159">
            <v>0</v>
          </cell>
          <cell r="D159">
            <v>0.13027532262960401</v>
          </cell>
          <cell r="E159">
            <v>3.0675155734300501E-2</v>
          </cell>
        </row>
        <row r="160">
          <cell r="D160">
            <v>-4.4408920985006202E-16</v>
          </cell>
          <cell r="E160">
            <v>-2.3858391275587701E-18</v>
          </cell>
        </row>
        <row r="161">
          <cell r="C161">
            <v>0.4470909225643</v>
          </cell>
          <cell r="D161">
            <v>0.47157443000544402</v>
          </cell>
          <cell r="E161">
            <v>1.8129002271630099E-2</v>
          </cell>
        </row>
        <row r="162">
          <cell r="C162">
            <v>0.447090922564302</v>
          </cell>
          <cell r="D162">
            <v>0.47157443000543198</v>
          </cell>
          <cell r="E162">
            <v>1.20860015144199E-2</v>
          </cell>
        </row>
        <row r="163">
          <cell r="C163">
            <v>0.55290840094570504</v>
          </cell>
          <cell r="D163">
            <v>0.381323032282403</v>
          </cell>
          <cell r="E163">
            <v>1.8847821591276601E-2</v>
          </cell>
        </row>
        <row r="164">
          <cell r="C164">
            <v>0.25902193479775498</v>
          </cell>
          <cell r="D164">
            <v>0.63197788389522902</v>
          </cell>
          <cell r="E164">
            <v>3.23939771787441E-2</v>
          </cell>
        </row>
        <row r="165">
          <cell r="C165">
            <v>0.66301857561627697</v>
          </cell>
          <cell r="D165">
            <v>0.28746560144869898</v>
          </cell>
          <cell r="E165">
            <v>9.5356568826679301E-3</v>
          </cell>
        </row>
        <row r="166">
          <cell r="C166">
            <v>0.65035790674701699</v>
          </cell>
          <cell r="D166">
            <v>0.298174309136709</v>
          </cell>
          <cell r="E166">
            <v>5.4673683526649398E-2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abSelected="1" topLeftCell="A133" workbookViewId="0">
      <selection activeCell="I3" sqref="I3"/>
    </sheetView>
  </sheetViews>
  <sheetFormatPr defaultRowHeight="14.5" x14ac:dyDescent="0.35"/>
  <cols>
    <col min="1" max="1" width="22.7265625" bestFit="1" customWidth="1"/>
    <col min="2" max="3" width="19.1796875" bestFit="1" customWidth="1"/>
    <col min="4" max="4" width="13" customWidth="1"/>
    <col min="5" max="5" width="18.26953125" bestFit="1" customWidth="1"/>
    <col min="6" max="6" width="8.1796875" style="4" bestFit="1" customWidth="1"/>
    <col min="9" max="9" width="23.0898437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</row>
    <row r="2" spans="1:13" x14ac:dyDescent="0.35">
      <c r="A2" s="2"/>
      <c r="B2" s="2" t="s">
        <v>59</v>
      </c>
      <c r="C2" s="2" t="s">
        <v>60</v>
      </c>
      <c r="D2" s="2" t="s">
        <v>61</v>
      </c>
      <c r="E2" s="2" t="s">
        <v>62</v>
      </c>
      <c r="G2" s="2"/>
      <c r="I2" s="5">
        <f>1-F13-F28-F44-F60-F75-F92-F109-F158-F126</f>
        <v>0.23708596949817498</v>
      </c>
    </row>
    <row r="3" spans="1:13" x14ac:dyDescent="0.35">
      <c r="A3" s="9" t="s">
        <v>5</v>
      </c>
      <c r="B3" s="9"/>
      <c r="C3" s="9"/>
      <c r="D3" s="9"/>
      <c r="E3" s="9"/>
      <c r="F3" s="4">
        <f>[1]aggregated_efficiencies!$E$3</f>
        <v>8.6974092722049298E-2</v>
      </c>
      <c r="G3" s="2"/>
      <c r="I3" s="6">
        <f>SUM(I4:I166)</f>
        <v>1.0000014092656462</v>
      </c>
      <c r="M3" s="5">
        <f>F3+F18+F34+F65+F50+F82+F99+F116+F133+F147+F157</f>
        <v>0.99999999999999634</v>
      </c>
    </row>
    <row r="4" spans="1:13" x14ac:dyDescent="0.35">
      <c r="A4" s="2" t="s">
        <v>6</v>
      </c>
      <c r="B4" s="1">
        <f>[1]aggregated_efficiencies!B4</f>
        <v>1</v>
      </c>
      <c r="C4" s="1">
        <f>[1]aggregated_efficiencies!C4</f>
        <v>0.85828350676658005</v>
      </c>
      <c r="D4" s="1">
        <f>[1]aggregated_efficiencies!D4</f>
        <v>0.140590170544695</v>
      </c>
      <c r="E4" s="1">
        <f>[1]aggregated_efficiencies!E4</f>
        <v>2.54644969471935E-2</v>
      </c>
      <c r="F4" s="4">
        <f>E4*$F$3</f>
        <v>2.2147515186055487E-3</v>
      </c>
      <c r="G4" s="2"/>
      <c r="I4" s="6">
        <f>F4/$I$2</f>
        <v>9.3415545563213815E-3</v>
      </c>
    </row>
    <row r="5" spans="1:13" x14ac:dyDescent="0.35">
      <c r="A5" s="2" t="s">
        <v>7</v>
      </c>
      <c r="B5" s="1">
        <f>[1]aggregated_efficiencies!B5</f>
        <v>1</v>
      </c>
      <c r="C5" s="1">
        <f>[1]aggregated_efficiencies!C5</f>
        <v>0.85737262254190705</v>
      </c>
      <c r="D5" s="1">
        <f>[1]aggregated_efficiencies!D5</f>
        <v>6.9591222018148699E-2</v>
      </c>
      <c r="E5" s="1">
        <f>[1]aggregated_efficiencies!E5</f>
        <v>3.4748367728994901E-2</v>
      </c>
      <c r="F5" s="4">
        <f t="shared" ref="F5:F16" si="0">E5*$F$3</f>
        <v>3.0222077568014681E-3</v>
      </c>
      <c r="G5" s="2"/>
      <c r="I5" s="6">
        <f t="shared" ref="I5:I68" si="1">F5/$I$2</f>
        <v>1.2747307498619112E-2</v>
      </c>
    </row>
    <row r="6" spans="1:13" x14ac:dyDescent="0.35">
      <c r="A6" s="2" t="s">
        <v>8</v>
      </c>
      <c r="B6" s="1">
        <f>[1]aggregated_efficiencies!B6</f>
        <v>0</v>
      </c>
      <c r="C6" s="1">
        <f>[1]aggregated_efficiencies!C6</f>
        <v>0</v>
      </c>
      <c r="D6" s="1">
        <f>[1]aggregated_efficiencies!D6</f>
        <v>0</v>
      </c>
      <c r="E6" s="1">
        <f>[1]aggregated_efficiencies!E6</f>
        <v>-9.5879859006480101E-21</v>
      </c>
      <c r="F6" s="4">
        <f t="shared" si="0"/>
        <v>-8.3390637474066142E-22</v>
      </c>
      <c r="G6" s="2" t="s">
        <v>63</v>
      </c>
      <c r="I6" s="6">
        <f t="shared" si="1"/>
        <v>-3.5173164253698302E-21</v>
      </c>
    </row>
    <row r="7" spans="1:13" x14ac:dyDescent="0.35">
      <c r="A7" s="2" t="s">
        <v>9</v>
      </c>
      <c r="B7" s="1">
        <f>[1]aggregated_efficiencies!B7</f>
        <v>0</v>
      </c>
      <c r="C7" s="1">
        <f>[1]aggregated_efficiencies!C7</f>
        <v>0</v>
      </c>
      <c r="D7" s="1">
        <f>[1]aggregated_efficiencies!D7</f>
        <v>4.7279096820426601E-2</v>
      </c>
      <c r="E7" s="1">
        <f>[1]aggregated_efficiencies!E7</f>
        <v>2.4778979917008202E-2</v>
      </c>
      <c r="F7" s="4">
        <f t="shared" si="0"/>
        <v>2.1551292968596688E-3</v>
      </c>
      <c r="G7" s="2"/>
      <c r="I7" s="6">
        <f t="shared" si="1"/>
        <v>9.0900752221706582E-3</v>
      </c>
    </row>
    <row r="8" spans="1:13" x14ac:dyDescent="0.35">
      <c r="A8" s="2" t="s">
        <v>10</v>
      </c>
      <c r="B8" s="1">
        <f>[1]aggregated_efficiencies!B8</f>
        <v>0</v>
      </c>
      <c r="C8" s="1">
        <f>[1]aggregated_efficiencies!C8</f>
        <v>0</v>
      </c>
      <c r="D8" s="1">
        <f>[1]aggregated_efficiencies!D8</f>
        <v>1.0846724553075299E-2</v>
      </c>
      <c r="E8" s="1">
        <f>[1]aggregated_efficiencies!E8</f>
        <v>3.81546596392277E-4</v>
      </c>
      <c r="F8" s="4">
        <f t="shared" si="0"/>
        <v>3.3184669052404224E-5</v>
      </c>
      <c r="G8" s="2"/>
      <c r="I8" s="6">
        <f t="shared" si="1"/>
        <v>1.3996892824423197E-4</v>
      </c>
    </row>
    <row r="9" spans="1:13" x14ac:dyDescent="0.35">
      <c r="A9" s="2" t="s">
        <v>11</v>
      </c>
      <c r="B9" s="1">
        <f>[1]aggregated_efficiencies!B9</f>
        <v>0</v>
      </c>
      <c r="C9" s="1">
        <f>[1]aggregated_efficiencies!C9</f>
        <v>0.80073392200635796</v>
      </c>
      <c r="D9" s="1">
        <f>[1]aggregated_efficiencies!D9</f>
        <v>4.2944729307240401E-3</v>
      </c>
      <c r="E9" s="1">
        <f>[1]aggregated_efficiencies!E9</f>
        <v>2.6809157540093301E-3</v>
      </c>
      <c r="F9" s="4">
        <f t="shared" si="0"/>
        <v>2.331702153692102E-4</v>
      </c>
      <c r="G9" s="2"/>
      <c r="I9" s="6">
        <f t="shared" si="1"/>
        <v>9.8348382176620137E-4</v>
      </c>
    </row>
    <row r="10" spans="1:13" x14ac:dyDescent="0.35">
      <c r="A10" s="2" t="s">
        <v>12</v>
      </c>
      <c r="B10" s="1">
        <f>[1]aggregated_efficiencies!B10</f>
        <v>0</v>
      </c>
      <c r="C10" s="1">
        <f>[1]aggregated_efficiencies!C10</f>
        <v>0.51140961725553402</v>
      </c>
      <c r="D10" s="1">
        <f>[1]aggregated_efficiencies!D10</f>
        <v>2.9995446321980899E-2</v>
      </c>
      <c r="E10" s="1">
        <f>[1]aggregated_efficiencies!E10</f>
        <v>4.7704867326505097E-3</v>
      </c>
      <c r="F10" s="4">
        <f t="shared" si="0"/>
        <v>4.1490875541485141E-4</v>
      </c>
      <c r="G10" s="2"/>
      <c r="I10" s="6">
        <f t="shared" si="1"/>
        <v>1.7500350454860859E-3</v>
      </c>
    </row>
    <row r="11" spans="1:13" x14ac:dyDescent="0.35">
      <c r="A11" s="2" t="s">
        <v>13</v>
      </c>
      <c r="B11" s="1">
        <f>[1]aggregated_efficiencies!B11</f>
        <v>0</v>
      </c>
      <c r="C11" s="1">
        <f>[1]aggregated_efficiencies!C11</f>
        <v>0.58472701231629898</v>
      </c>
      <c r="D11" s="1">
        <f>[1]aggregated_efficiencies!D11</f>
        <v>7.0559153950491393E-2</v>
      </c>
      <c r="E11" s="1">
        <f>[1]aggregated_efficiencies!E11</f>
        <v>1.3740181984693E-2</v>
      </c>
      <c r="F11" s="4">
        <f t="shared" si="0"/>
        <v>1.1950398619545203E-3</v>
      </c>
      <c r="G11" s="2"/>
      <c r="I11" s="6">
        <f t="shared" si="1"/>
        <v>5.0405338809546016E-3</v>
      </c>
    </row>
    <row r="12" spans="1:13" x14ac:dyDescent="0.35">
      <c r="A12" s="2" t="s">
        <v>14</v>
      </c>
      <c r="B12" s="1">
        <f>[1]aggregated_efficiencies!B12</f>
        <v>0</v>
      </c>
      <c r="C12" s="1">
        <f>[1]aggregated_efficiencies!C12</f>
        <v>0.64745682818261696</v>
      </c>
      <c r="D12" s="1">
        <f>[1]aggregated_efficiencies!D12</f>
        <v>4.3230233061993799E-2</v>
      </c>
      <c r="E12" s="1">
        <f>[1]aggregated_efficiencies!E12</f>
        <v>2.2762836242721501E-2</v>
      </c>
      <c r="F12" s="4">
        <f t="shared" si="0"/>
        <v>1.979777029991284E-3</v>
      </c>
      <c r="G12" s="2"/>
      <c r="I12" s="6">
        <f t="shared" si="1"/>
        <v>8.35046052780666E-3</v>
      </c>
    </row>
    <row r="13" spans="1:13" x14ac:dyDescent="0.35">
      <c r="A13" s="2" t="s">
        <v>15</v>
      </c>
      <c r="B13" s="1">
        <f>[1]aggregated_efficiencies!B13</f>
        <v>0.41250671791112897</v>
      </c>
      <c r="C13" s="1">
        <f>[1]aggregated_efficiencies!C13</f>
        <v>0.38526635070724502</v>
      </c>
      <c r="D13" s="1">
        <f>[1]aggregated_efficiencies!D13</f>
        <v>0.34583430574387802</v>
      </c>
      <c r="E13" s="1">
        <f>[1]aggregated_efficiencies!E13</f>
        <v>0.84464732713208002</v>
      </c>
      <c r="F13" s="4">
        <f t="shared" si="0"/>
        <v>7.3462434947416638E-2</v>
      </c>
      <c r="G13" s="2"/>
      <c r="I13" s="6"/>
    </row>
    <row r="14" spans="1:13" x14ac:dyDescent="0.35">
      <c r="A14" s="2" t="s">
        <v>16</v>
      </c>
      <c r="B14" s="1">
        <f>[1]aggregated_efficiencies!B14</f>
        <v>0</v>
      </c>
      <c r="C14" s="1">
        <f>[1]aggregated_efficiencies!C14</f>
        <v>0</v>
      </c>
      <c r="D14" s="1">
        <f>[1]aggregated_efficiencies!D14</f>
        <v>0</v>
      </c>
      <c r="E14" s="1">
        <f>[1]aggregated_efficiencies!E14</f>
        <v>-2.47318209285904E-18</v>
      </c>
      <c r="F14" s="4">
        <f t="shared" si="0"/>
        <v>-2.151027686628341E-19</v>
      </c>
      <c r="G14" s="2" t="s">
        <v>63</v>
      </c>
      <c r="I14" s="6">
        <f t="shared" si="1"/>
        <v>-9.0727751253323273E-19</v>
      </c>
    </row>
    <row r="15" spans="1:13" x14ac:dyDescent="0.35">
      <c r="A15" s="2" t="s">
        <v>17</v>
      </c>
      <c r="B15" s="1">
        <f>[1]aggregated_efficiencies!B15</f>
        <v>0</v>
      </c>
      <c r="C15" s="1">
        <f>[1]aggregated_efficiencies!C15</f>
        <v>0</v>
      </c>
      <c r="D15" s="1">
        <f>[1]aggregated_efficiencies!D15</f>
        <v>8.4792267795437103E-3</v>
      </c>
      <c r="E15" s="1">
        <f>[1]aggregated_efficiencies!E15</f>
        <v>3.9507450997793899E-3</v>
      </c>
      <c r="F15" s="4">
        <f t="shared" si="0"/>
        <v>3.4361247062939459E-4</v>
      </c>
      <c r="G15" s="2"/>
      <c r="I15" s="6">
        <f t="shared" si="1"/>
        <v>1.449315922644843E-3</v>
      </c>
    </row>
    <row r="16" spans="1:13" x14ac:dyDescent="0.35">
      <c r="A16" s="2" t="s">
        <v>18</v>
      </c>
      <c r="B16" s="1">
        <f>[1]aggregated_efficiencies!B16</f>
        <v>0.86022801124547998</v>
      </c>
      <c r="C16" s="1">
        <f>[1]aggregated_efficiencies!C16</f>
        <v>0.86022801124547998</v>
      </c>
      <c r="D16" s="1">
        <f>[1]aggregated_efficiencies!D16</f>
        <v>0.10567741810097001</v>
      </c>
      <c r="E16" s="1">
        <f>[1]aggregated_efficiencies!E16</f>
        <v>2.2074115864478199E-2</v>
      </c>
      <c r="F16" s="4">
        <f t="shared" si="0"/>
        <v>1.9198761999543862E-3</v>
      </c>
      <c r="G16" s="2"/>
      <c r="I16" s="6">
        <f t="shared" si="1"/>
        <v>8.0978060575160483E-3</v>
      </c>
      <c r="J16" s="6">
        <f>I16+I5+I4</f>
        <v>3.0186668112456544E-2</v>
      </c>
      <c r="K16" t="s">
        <v>68</v>
      </c>
    </row>
    <row r="17" spans="1:11" x14ac:dyDescent="0.35">
      <c r="A17" s="2"/>
      <c r="B17" s="2"/>
      <c r="C17" s="2"/>
      <c r="D17" s="2"/>
      <c r="E17" s="2">
        <f>SUM(E4:E16)</f>
        <v>1.0000000000000009</v>
      </c>
      <c r="G17" s="2"/>
      <c r="I17" s="6"/>
    </row>
    <row r="18" spans="1:11" x14ac:dyDescent="0.35">
      <c r="A18" s="9" t="s">
        <v>19</v>
      </c>
      <c r="B18" s="9"/>
      <c r="C18" s="9"/>
      <c r="D18" s="9"/>
      <c r="E18" s="9"/>
      <c r="F18" s="4">
        <f>[1]aggregated_efficiencies!$E$18</f>
        <v>0.10589052521806</v>
      </c>
      <c r="G18" s="2"/>
      <c r="I18" s="6"/>
    </row>
    <row r="19" spans="1:11" x14ac:dyDescent="0.35">
      <c r="A19" s="2" t="s">
        <v>6</v>
      </c>
      <c r="B19" s="1">
        <f>[1]aggregated_efficiencies!B19</f>
        <v>1</v>
      </c>
      <c r="C19" s="1">
        <f>[1]aggregated_efficiencies!C19</f>
        <v>0.85414942858047804</v>
      </c>
      <c r="D19" s="1">
        <f>[1]aggregated_efficiencies!D19</f>
        <v>0.144633845627617</v>
      </c>
      <c r="E19" s="1">
        <f>[1]aggregated_efficiencies!E19</f>
        <v>2.3021049229464598E-2</v>
      </c>
      <c r="F19" s="4">
        <f>E19*$F$18</f>
        <v>2.4377109939788216E-3</v>
      </c>
      <c r="G19" s="2"/>
      <c r="I19" s="6">
        <f t="shared" si="1"/>
        <v>1.0281970709353118E-2</v>
      </c>
    </row>
    <row r="20" spans="1:11" x14ac:dyDescent="0.35">
      <c r="A20" s="2" t="s">
        <v>7</v>
      </c>
      <c r="B20" s="1">
        <f>[1]aggregated_efficiencies!B20</f>
        <v>1</v>
      </c>
      <c r="C20" s="1">
        <f>[1]aggregated_efficiencies!C20</f>
        <v>0.85553886934128398</v>
      </c>
      <c r="D20" s="1">
        <f>[1]aggregated_efficiencies!D20</f>
        <v>6.6937809318216093E-2</v>
      </c>
      <c r="E20" s="1">
        <f>[1]aggregated_efficiencies!E20</f>
        <v>3.1231077918750301E-2</v>
      </c>
      <c r="F20" s="4">
        <f t="shared" ref="F20:F32" si="2">E20*$F$18</f>
        <v>3.3070752439426257E-3</v>
      </c>
      <c r="G20" s="2"/>
      <c r="I20" s="6">
        <f t="shared" si="1"/>
        <v>1.3948844172189964E-2</v>
      </c>
    </row>
    <row r="21" spans="1:11" x14ac:dyDescent="0.35">
      <c r="A21" s="2" t="s">
        <v>8</v>
      </c>
      <c r="B21" s="1">
        <f>[1]aggregated_efficiencies!B21</f>
        <v>0</v>
      </c>
      <c r="C21" s="1">
        <f>[1]aggregated_efficiencies!C21</f>
        <v>0</v>
      </c>
      <c r="D21" s="1">
        <f>[1]aggregated_efficiencies!D21</f>
        <v>0</v>
      </c>
      <c r="E21" s="1">
        <f>[1]aggregated_efficiencies!E21</f>
        <v>5.8172887848462199E-20</v>
      </c>
      <c r="F21" s="4">
        <f t="shared" si="2"/>
        <v>6.1599576477249627E-21</v>
      </c>
      <c r="G21" s="2" t="s">
        <v>63</v>
      </c>
      <c r="I21" s="6">
        <f t="shared" si="1"/>
        <v>2.5981957771534769E-20</v>
      </c>
    </row>
    <row r="22" spans="1:11" x14ac:dyDescent="0.35">
      <c r="A22" s="2" t="s">
        <v>9</v>
      </c>
      <c r="B22" s="1">
        <f>[1]aggregated_efficiencies!B22</f>
        <v>0</v>
      </c>
      <c r="C22" s="1">
        <f>[1]aggregated_efficiencies!C22</f>
        <v>0</v>
      </c>
      <c r="D22" s="1">
        <f>[1]aggregated_efficiencies!D22</f>
        <v>5.27565725594311E-2</v>
      </c>
      <c r="E22" s="1">
        <f>[1]aggregated_efficiencies!E22</f>
        <v>2.5985462513342199E-2</v>
      </c>
      <c r="F22" s="4">
        <f t="shared" si="2"/>
        <v>2.7516142735720148E-3</v>
      </c>
      <c r="G22" s="2"/>
      <c r="I22" s="6">
        <f t="shared" si="1"/>
        <v>1.1605976850490918E-2</v>
      </c>
    </row>
    <row r="23" spans="1:11" x14ac:dyDescent="0.35">
      <c r="A23" s="2" t="s">
        <v>10</v>
      </c>
      <c r="B23" s="1">
        <f>[1]aggregated_efficiencies!B23</f>
        <v>0</v>
      </c>
      <c r="C23" s="1">
        <f>[1]aggregated_efficiencies!C23</f>
        <v>0</v>
      </c>
      <c r="D23" s="1">
        <f>[1]aggregated_efficiencies!D23</f>
        <v>1.11289702890382E-2</v>
      </c>
      <c r="E23" s="1">
        <f>[1]aggregated_efficiencies!E23</f>
        <v>3.54764890133833E-4</v>
      </c>
      <c r="F23" s="4">
        <f t="shared" si="2"/>
        <v>3.7566240545198925E-5</v>
      </c>
      <c r="G23" s="2"/>
      <c r="I23" s="6">
        <f t="shared" si="1"/>
        <v>1.584498678884838E-4</v>
      </c>
    </row>
    <row r="24" spans="1:11" x14ac:dyDescent="0.35">
      <c r="A24" s="2" t="s">
        <v>11</v>
      </c>
      <c r="B24" s="1">
        <f>[1]aggregated_efficiencies!B24</f>
        <v>0</v>
      </c>
      <c r="C24" s="1">
        <f>[1]aggregated_efficiencies!C24</f>
        <v>0.82501024517215904</v>
      </c>
      <c r="D24" s="1">
        <f>[1]aggregated_efficiencies!D24</f>
        <v>3.0913934390405201E-3</v>
      </c>
      <c r="E24" s="1">
        <f>[1]aggregated_efficiencies!E24</f>
        <v>1.78570008224148E-3</v>
      </c>
      <c r="F24" s="4">
        <f t="shared" si="2"/>
        <v>1.8908871959048325E-4</v>
      </c>
      <c r="G24" s="2"/>
      <c r="I24" s="6">
        <f t="shared" si="1"/>
        <v>7.9755339377828006E-4</v>
      </c>
    </row>
    <row r="25" spans="1:11" x14ac:dyDescent="0.35">
      <c r="A25" s="2" t="s">
        <v>12</v>
      </c>
      <c r="B25" s="1">
        <f>[1]aggregated_efficiencies!B25</f>
        <v>0</v>
      </c>
      <c r="C25" s="1">
        <f>[1]aggregated_efficiencies!C25</f>
        <v>0.51285246290873499</v>
      </c>
      <c r="D25" s="1">
        <f>[1]aggregated_efficiencies!D25</f>
        <v>3.4047634999061799E-2</v>
      </c>
      <c r="E25" s="1">
        <f>[1]aggregated_efficiencies!E25</f>
        <v>4.4761890361207004E-3</v>
      </c>
      <c r="F25" s="4">
        <f t="shared" si="2"/>
        <v>4.739860080101427E-4</v>
      </c>
      <c r="G25" s="2"/>
      <c r="I25" s="6">
        <f t="shared" si="1"/>
        <v>1.9992157655444528E-3</v>
      </c>
    </row>
    <row r="26" spans="1:11" x14ac:dyDescent="0.35">
      <c r="A26" s="2" t="s">
        <v>13</v>
      </c>
      <c r="B26" s="1">
        <f>[1]aggregated_efficiencies!B26</f>
        <v>0</v>
      </c>
      <c r="C26" s="1">
        <f>[1]aggregated_efficiencies!C26</f>
        <v>0.586937062657651</v>
      </c>
      <c r="D26" s="1">
        <f>[1]aggregated_efficiencies!D26</f>
        <v>7.8842688602697206E-2</v>
      </c>
      <c r="E26" s="1">
        <f>[1]aggregated_efficiencies!E26</f>
        <v>1.39442338367479E-2</v>
      </c>
      <c r="F26" s="4">
        <f t="shared" si="2"/>
        <v>1.4765622447366791E-3</v>
      </c>
      <c r="G26" s="2"/>
      <c r="I26" s="6">
        <f t="shared" si="1"/>
        <v>6.2279613081365629E-3</v>
      </c>
    </row>
    <row r="27" spans="1:11" x14ac:dyDescent="0.35">
      <c r="A27" s="2" t="s">
        <v>14</v>
      </c>
      <c r="B27" s="1">
        <f>[1]aggregated_efficiencies!B27</f>
        <v>0</v>
      </c>
      <c r="C27" s="1">
        <f>[1]aggregated_efficiencies!C27</f>
        <v>0.66032079127787402</v>
      </c>
      <c r="D27" s="1">
        <f>[1]aggregated_efficiencies!D27</f>
        <v>4.4269941278704497E-2</v>
      </c>
      <c r="E27" s="1">
        <f>[1]aggregated_efficiencies!E27</f>
        <v>2.1926612274473602E-2</v>
      </c>
      <c r="F27" s="4">
        <f t="shared" si="2"/>
        <v>2.3218204899967706E-3</v>
      </c>
      <c r="G27" s="2"/>
      <c r="I27" s="6">
        <f t="shared" si="1"/>
        <v>9.793158553039737E-3</v>
      </c>
    </row>
    <row r="28" spans="1:11" x14ac:dyDescent="0.35">
      <c r="A28" s="2" t="s">
        <v>15</v>
      </c>
      <c r="B28" s="1">
        <f>[1]aggregated_efficiencies!B28</f>
        <v>0.41651317910004099</v>
      </c>
      <c r="C28" s="1">
        <f>[1]aggregated_efficiencies!C28</f>
        <v>0.389793273576448</v>
      </c>
      <c r="D28" s="1">
        <f>[1]aggregated_efficiencies!D28</f>
        <v>0.345461576749721</v>
      </c>
      <c r="E28" s="1">
        <f>[1]aggregated_efficiencies!E28</f>
        <v>0.81690469931672105</v>
      </c>
      <c r="F28" s="4">
        <f t="shared" si="2"/>
        <v>8.6502467663748972E-2</v>
      </c>
      <c r="G28" s="2"/>
      <c r="I28" s="6"/>
    </row>
    <row r="29" spans="1:11" x14ac:dyDescent="0.35">
      <c r="A29" s="2" t="s">
        <v>16</v>
      </c>
      <c r="B29" s="1">
        <f>[1]aggregated_efficiencies!B29</f>
        <v>0</v>
      </c>
      <c r="C29" s="1">
        <f>[1]aggregated_efficiencies!C29</f>
        <v>0</v>
      </c>
      <c r="D29" s="1">
        <f>[1]aggregated_efficiencies!D29</f>
        <v>0</v>
      </c>
      <c r="E29" s="1">
        <f>[1]aggregated_efficiencies!E29</f>
        <v>-1.1076740135118801E-18</v>
      </c>
      <c r="F29" s="4">
        <f t="shared" si="2"/>
        <v>-1.1729218306116946E-19</v>
      </c>
      <c r="G29" s="2" t="s">
        <v>63</v>
      </c>
      <c r="I29" s="6">
        <f t="shared" si="1"/>
        <v>-4.9472426946830498E-19</v>
      </c>
    </row>
    <row r="30" spans="1:11" x14ac:dyDescent="0.35">
      <c r="A30" s="2" t="s">
        <v>17</v>
      </c>
      <c r="B30" s="1">
        <f>[1]aggregated_efficiencies!B30</f>
        <v>0</v>
      </c>
      <c r="C30" s="1">
        <f>[1]aggregated_efficiencies!C30</f>
        <v>0</v>
      </c>
      <c r="D30" s="1">
        <f>[1]aggregated_efficiencies!D30</f>
        <v>9.1423867697786303E-3</v>
      </c>
      <c r="E30" s="1">
        <f>[1]aggregated_efficiencies!E30</f>
        <v>3.9743497331774002E-3</v>
      </c>
      <c r="F30" s="4">
        <f t="shared" si="2"/>
        <v>4.208459806464115E-4</v>
      </c>
      <c r="G30" s="2"/>
      <c r="I30" s="6">
        <f t="shared" si="1"/>
        <v>1.7750775448129208E-3</v>
      </c>
    </row>
    <row r="31" spans="1:11" x14ac:dyDescent="0.35">
      <c r="A31" s="2" t="s">
        <v>18</v>
      </c>
      <c r="B31" s="1">
        <f>[1]aggregated_efficiencies!B31</f>
        <v>0.85337765878340999</v>
      </c>
      <c r="C31" s="1">
        <f>[1]aggregated_efficiencies!C31</f>
        <v>0.85337765878340999</v>
      </c>
      <c r="D31" s="1">
        <f>[1]aggregated_efficiencies!D31</f>
        <v>0.110870873566338</v>
      </c>
      <c r="E31" s="1">
        <f>[1]aggregated_efficiencies!E31</f>
        <v>2.05065772821489E-2</v>
      </c>
      <c r="F31" s="4">
        <f t="shared" si="2"/>
        <v>2.1714522388314845E-3</v>
      </c>
      <c r="G31" s="2"/>
      <c r="I31" s="6">
        <f t="shared" si="1"/>
        <v>9.1589234210175379E-3</v>
      </c>
      <c r="J31" s="6">
        <f>I31+I20+I19</f>
        <v>3.3389738302560618E-2</v>
      </c>
      <c r="K31" t="s">
        <v>68</v>
      </c>
    </row>
    <row r="32" spans="1:11" x14ac:dyDescent="0.35">
      <c r="A32" s="2" t="s">
        <v>20</v>
      </c>
      <c r="B32" s="1">
        <f>[1]aggregated_efficiencies!B32</f>
        <v>0</v>
      </c>
      <c r="C32" s="1">
        <f>[1]aggregated_efficiencies!C32</f>
        <v>0.68013362928907695</v>
      </c>
      <c r="D32" s="1">
        <f>[1]aggregated_efficiencies!D32</f>
        <v>0.13619003766239701</v>
      </c>
      <c r="E32" s="1">
        <f>[1]aggregated_efficiencies!E32</f>
        <v>3.5889283886679502E-2</v>
      </c>
      <c r="F32" s="4">
        <f t="shared" si="2"/>
        <v>3.8003351204605501E-3</v>
      </c>
      <c r="G32" s="2"/>
      <c r="I32" s="6">
        <f t="shared" si="1"/>
        <v>1.6029354788494998E-2</v>
      </c>
    </row>
    <row r="33" spans="1:11" x14ac:dyDescent="0.35">
      <c r="A33" s="2"/>
      <c r="B33" s="2"/>
      <c r="C33" s="2"/>
      <c r="D33" s="2"/>
      <c r="E33" s="2">
        <f>SUM(E19:E32)</f>
        <v>1.0000000000000016</v>
      </c>
      <c r="G33" s="2"/>
      <c r="I33" s="6"/>
    </row>
    <row r="34" spans="1:11" x14ac:dyDescent="0.35">
      <c r="A34" s="9" t="s">
        <v>21</v>
      </c>
      <c r="B34" s="9"/>
      <c r="C34" s="9"/>
      <c r="D34" s="9"/>
      <c r="E34" s="9"/>
      <c r="F34" s="4">
        <f>[1]aggregated_efficiencies!$E$34</f>
        <v>0.10952400371934801</v>
      </c>
      <c r="G34" s="2"/>
      <c r="I34" s="6"/>
    </row>
    <row r="35" spans="1:11" x14ac:dyDescent="0.35">
      <c r="A35" s="2" t="s">
        <v>6</v>
      </c>
      <c r="B35" s="1">
        <f>[1]aggregated_efficiencies!B35</f>
        <v>1</v>
      </c>
      <c r="C35" s="1">
        <f>[1]aggregated_efficiencies!C35</f>
        <v>0.85573669312603495</v>
      </c>
      <c r="D35" s="1">
        <f>[1]aggregated_efficiencies!D35</f>
        <v>0.14309836043436</v>
      </c>
      <c r="E35" s="1">
        <f>[1]aggregated_efficiencies!E35</f>
        <v>2.24349888619833E-2</v>
      </c>
      <c r="F35" s="4">
        <f>E35*$F$34</f>
        <v>2.4571698035633902E-3</v>
      </c>
      <c r="G35" s="2"/>
      <c r="I35" s="6">
        <f t="shared" si="1"/>
        <v>1.0364045619250804E-2</v>
      </c>
    </row>
    <row r="36" spans="1:11" x14ac:dyDescent="0.35">
      <c r="A36" s="2" t="s">
        <v>7</v>
      </c>
      <c r="B36" s="1">
        <f>[1]aggregated_efficiencies!B36</f>
        <v>1</v>
      </c>
      <c r="C36" s="1">
        <f>[1]aggregated_efficiencies!C36</f>
        <v>0.86182251963155398</v>
      </c>
      <c r="D36" s="1">
        <f>[1]aggregated_efficiencies!D36</f>
        <v>6.6819910413131706E-2</v>
      </c>
      <c r="E36" s="1">
        <f>[1]aggregated_efficiencies!E36</f>
        <v>2.9114391795506199E-2</v>
      </c>
      <c r="F36" s="4">
        <f t="shared" ref="F36:F48" si="3">E36*$F$34</f>
        <v>3.1887247552975762E-3</v>
      </c>
      <c r="G36" s="2"/>
      <c r="I36" s="6">
        <f t="shared" si="1"/>
        <v>1.3449656097520028E-2</v>
      </c>
    </row>
    <row r="37" spans="1:11" x14ac:dyDescent="0.35">
      <c r="A37" s="2" t="s">
        <v>8</v>
      </c>
      <c r="B37" s="1">
        <f>[1]aggregated_efficiencies!B37</f>
        <v>0</v>
      </c>
      <c r="C37" s="1">
        <f>[1]aggregated_efficiencies!C37</f>
        <v>0</v>
      </c>
      <c r="D37" s="1">
        <f>[1]aggregated_efficiencies!D37</f>
        <v>0</v>
      </c>
      <c r="E37" s="1">
        <f>[1]aggregated_efficiencies!E37</f>
        <v>-6.33874887280773E-20</v>
      </c>
      <c r="F37" s="4">
        <f t="shared" si="3"/>
        <v>-6.9424515512140681E-21</v>
      </c>
      <c r="G37" s="2" t="s">
        <v>63</v>
      </c>
      <c r="I37" s="6">
        <f t="shared" si="1"/>
        <v>-2.9282422599315852E-20</v>
      </c>
    </row>
    <row r="38" spans="1:11" x14ac:dyDescent="0.35">
      <c r="A38" s="2" t="s">
        <v>9</v>
      </c>
      <c r="B38" s="1">
        <f>[1]aggregated_efficiencies!B38</f>
        <v>0</v>
      </c>
      <c r="C38" s="1">
        <f>[1]aggregated_efficiencies!C38</f>
        <v>0</v>
      </c>
      <c r="D38" s="1">
        <f>[1]aggregated_efficiencies!D38</f>
        <v>4.7526507967623699E-2</v>
      </c>
      <c r="E38" s="1">
        <f>[1]aggregated_efficiencies!E38</f>
        <v>2.17412665560947E-2</v>
      </c>
      <c r="F38" s="4">
        <f t="shared" si="3"/>
        <v>2.3811905591530525E-3</v>
      </c>
      <c r="G38" s="2"/>
      <c r="I38" s="6">
        <f t="shared" si="1"/>
        <v>1.0043574338005616E-2</v>
      </c>
    </row>
    <row r="39" spans="1:11" x14ac:dyDescent="0.35">
      <c r="A39" s="2" t="s">
        <v>10</v>
      </c>
      <c r="B39" s="1">
        <f>[1]aggregated_efficiencies!B39</f>
        <v>0</v>
      </c>
      <c r="C39" s="1">
        <f>[1]aggregated_efficiencies!C39</f>
        <v>0</v>
      </c>
      <c r="D39" s="1">
        <f>[1]aggregated_efficiencies!D39</f>
        <v>2.9097878935283499E-3</v>
      </c>
      <c r="E39" s="1">
        <f>[1]aggregated_efficiencies!E39</f>
        <v>8.4640225309883505E-5</v>
      </c>
      <c r="F39" s="4">
        <f t="shared" si="3"/>
        <v>9.2701363516461343E-6</v>
      </c>
      <c r="G39" s="2"/>
      <c r="I39" s="6">
        <f t="shared" si="1"/>
        <v>3.9100316105873541E-5</v>
      </c>
    </row>
    <row r="40" spans="1:11" x14ac:dyDescent="0.35">
      <c r="A40" s="2" t="s">
        <v>11</v>
      </c>
      <c r="B40" s="1">
        <f>[1]aggregated_efficiencies!B40</f>
        <v>0</v>
      </c>
      <c r="C40" s="1">
        <f>[1]aggregated_efficiencies!C40</f>
        <v>0.80663435177251297</v>
      </c>
      <c r="D40" s="1">
        <f>[1]aggregated_efficiencies!D40</f>
        <v>3.59986540925139E-3</v>
      </c>
      <c r="E40" s="1">
        <f>[1]aggregated_efficiencies!E40</f>
        <v>2.0934804520469801E-3</v>
      </c>
      <c r="F40" s="4">
        <f t="shared" si="3"/>
        <v>2.2928636081637579E-4</v>
      </c>
      <c r="G40" s="2"/>
      <c r="I40" s="6">
        <f t="shared" si="1"/>
        <v>9.671021920938293E-4</v>
      </c>
    </row>
    <row r="41" spans="1:11" x14ac:dyDescent="0.35">
      <c r="A41" s="2" t="s">
        <v>12</v>
      </c>
      <c r="B41" s="1">
        <f>[1]aggregated_efficiencies!B41</f>
        <v>0</v>
      </c>
      <c r="C41" s="1">
        <f>[1]aggregated_efficiencies!C41</f>
        <v>0.50980383792963602</v>
      </c>
      <c r="D41" s="1">
        <f>[1]aggregated_efficiencies!D41</f>
        <v>2.97874048488155E-2</v>
      </c>
      <c r="E41" s="1">
        <f>[1]aggregated_efficiencies!E41</f>
        <v>4.3427873290553098E-3</v>
      </c>
      <c r="F41" s="4">
        <f t="shared" si="3"/>
        <v>4.7563945557979115E-4</v>
      </c>
      <c r="G41" s="2"/>
      <c r="I41" s="6">
        <f t="shared" si="1"/>
        <v>2.0061898078007206E-3</v>
      </c>
    </row>
    <row r="42" spans="1:11" x14ac:dyDescent="0.35">
      <c r="A42" s="2" t="s">
        <v>13</v>
      </c>
      <c r="B42" s="1">
        <f>[1]aggregated_efficiencies!B42</f>
        <v>0</v>
      </c>
      <c r="C42" s="1">
        <f>[1]aggregated_efficiencies!C42</f>
        <v>0.58918767836022701</v>
      </c>
      <c r="D42" s="1">
        <f>[1]aggregated_efficiencies!D42</f>
        <v>8.0481134640277494E-2</v>
      </c>
      <c r="E42" s="1">
        <f>[1]aggregated_efficiencies!E42</f>
        <v>1.51692908557456E-2</v>
      </c>
      <c r="F42" s="4">
        <f t="shared" si="3"/>
        <v>1.6614014681045528E-3</v>
      </c>
      <c r="G42" s="2"/>
      <c r="I42" s="6">
        <f t="shared" si="1"/>
        <v>7.0075908398170381E-3</v>
      </c>
    </row>
    <row r="43" spans="1:11" x14ac:dyDescent="0.35">
      <c r="A43" s="2" t="s">
        <v>14</v>
      </c>
      <c r="B43" s="1">
        <f>[1]aggregated_efficiencies!B43</f>
        <v>0</v>
      </c>
      <c r="C43" s="1">
        <f>[1]aggregated_efficiencies!C43</f>
        <v>0.65093587631861005</v>
      </c>
      <c r="D43" s="1">
        <f>[1]aggregated_efficiencies!D43</f>
        <v>4.9868149995280997E-2</v>
      </c>
      <c r="E43" s="1">
        <f>[1]aggregated_efficiencies!E43</f>
        <v>2.4998163297906301E-2</v>
      </c>
      <c r="F43" s="4">
        <f t="shared" si="3"/>
        <v>2.7378989300167584E-3</v>
      </c>
      <c r="G43" s="2"/>
      <c r="I43" s="6">
        <f t="shared" si="1"/>
        <v>1.1548127186994226E-2</v>
      </c>
    </row>
    <row r="44" spans="1:11" x14ac:dyDescent="0.35">
      <c r="A44" s="2" t="s">
        <v>15</v>
      </c>
      <c r="B44" s="1">
        <f>[1]aggregated_efficiencies!B44</f>
        <v>0.41494922209713597</v>
      </c>
      <c r="C44" s="1">
        <f>[1]aggregated_efficiencies!C44</f>
        <v>0.388193759504389</v>
      </c>
      <c r="D44" s="1">
        <f>[1]aggregated_efficiencies!D44</f>
        <v>0.35436443466295298</v>
      </c>
      <c r="E44" s="1">
        <f>[1]aggregated_efficiencies!E44</f>
        <v>0.82669947984980896</v>
      </c>
      <c r="F44" s="4">
        <f t="shared" si="3"/>
        <v>9.0543436905853536E-2</v>
      </c>
      <c r="G44" s="2"/>
      <c r="I44" s="6"/>
    </row>
    <row r="45" spans="1:11" x14ac:dyDescent="0.35">
      <c r="A45" s="2" t="s">
        <v>16</v>
      </c>
      <c r="B45" s="1">
        <f>[1]aggregated_efficiencies!B45</f>
        <v>0</v>
      </c>
      <c r="C45" s="1">
        <f>[1]aggregated_efficiencies!C45</f>
        <v>0</v>
      </c>
      <c r="D45" s="1">
        <f>[1]aggregated_efficiencies!D45</f>
        <v>-5.3043981501454897E-4</v>
      </c>
      <c r="E45" s="1">
        <f>[1]aggregated_efficiencies!E45</f>
        <v>-2.5727394494391899E-4</v>
      </c>
      <c r="F45" s="4">
        <f t="shared" si="3"/>
        <v>-2.8177672502929116E-5</v>
      </c>
      <c r="G45" s="2" t="s">
        <v>63</v>
      </c>
      <c r="I45" s="6">
        <f t="shared" si="1"/>
        <v>-1.188500212077966E-4</v>
      </c>
    </row>
    <row r="46" spans="1:11" x14ac:dyDescent="0.35">
      <c r="A46" s="2" t="s">
        <v>17</v>
      </c>
      <c r="B46" s="1">
        <f>[1]aggregated_efficiencies!B46</f>
        <v>0</v>
      </c>
      <c r="C46" s="1">
        <f>[1]aggregated_efficiencies!C46</f>
        <v>0</v>
      </c>
      <c r="D46" s="1">
        <f>[1]aggregated_efficiencies!D46</f>
        <v>9.4832063970747803E-3</v>
      </c>
      <c r="E46" s="1">
        <f>[1]aggregated_efficiencies!E46</f>
        <v>4.11366321600072E-3</v>
      </c>
      <c r="F46" s="4">
        <f t="shared" si="3"/>
        <v>4.5054486536940796E-4</v>
      </c>
      <c r="G46" s="2"/>
      <c r="I46" s="6">
        <f t="shared" si="1"/>
        <v>1.9003438555349691E-3</v>
      </c>
    </row>
    <row r="47" spans="1:11" x14ac:dyDescent="0.35">
      <c r="A47" s="2" t="s">
        <v>18</v>
      </c>
      <c r="B47" s="1">
        <f>[1]aggregated_efficiencies!B47</f>
        <v>0.85640991011698897</v>
      </c>
      <c r="C47" s="1">
        <f>[1]aggregated_efficiencies!C47</f>
        <v>0.85640991011698897</v>
      </c>
      <c r="D47" s="1">
        <f>[1]aggregated_efficiencies!D47</f>
        <v>0.108672471679715</v>
      </c>
      <c r="E47" s="1">
        <f>[1]aggregated_efficiencies!E47</f>
        <v>1.9733668843524201E-2</v>
      </c>
      <c r="F47" s="4">
        <f t="shared" si="3"/>
        <v>2.1613104198145265E-3</v>
      </c>
      <c r="G47" s="2"/>
      <c r="I47" s="6">
        <f t="shared" si="1"/>
        <v>9.1161464526527524E-3</v>
      </c>
      <c r="J47" s="6">
        <f>I47+I36+I35</f>
        <v>3.2929848169423584E-2</v>
      </c>
      <c r="K47" t="s">
        <v>68</v>
      </c>
    </row>
    <row r="48" spans="1:11" x14ac:dyDescent="0.35">
      <c r="A48" s="2" t="s">
        <v>20</v>
      </c>
      <c r="B48" s="1">
        <f>[1]aggregated_efficiencies!B48</f>
        <v>0</v>
      </c>
      <c r="C48" s="1">
        <f>[1]aggregated_efficiencies!C48</f>
        <v>0.68972833829360103</v>
      </c>
      <c r="D48" s="1">
        <f>[1]aggregated_efficiencies!D48</f>
        <v>0.12573882502514</v>
      </c>
      <c r="E48" s="1">
        <f>[1]aggregated_efficiencies!E48</f>
        <v>2.9731452661963999E-2</v>
      </c>
      <c r="F48" s="4">
        <f t="shared" si="3"/>
        <v>3.2563077319305643E-3</v>
      </c>
      <c r="G48" s="2"/>
      <c r="I48" s="6">
        <f t="shared" si="1"/>
        <v>1.3734712934818483E-2</v>
      </c>
    </row>
    <row r="49" spans="1:11" x14ac:dyDescent="0.35">
      <c r="A49" s="2"/>
      <c r="B49" s="2"/>
      <c r="C49" s="2"/>
      <c r="D49" s="2"/>
      <c r="E49" s="2">
        <f>SUM(E35:E48)</f>
        <v>1.0000000000000022</v>
      </c>
      <c r="G49" s="2"/>
      <c r="I49" s="6"/>
    </row>
    <row r="50" spans="1:11" x14ac:dyDescent="0.35">
      <c r="A50" s="9" t="s">
        <v>22</v>
      </c>
      <c r="B50" s="9"/>
      <c r="C50" s="9"/>
      <c r="D50" s="9"/>
      <c r="E50" s="9"/>
      <c r="F50" s="4">
        <f>[1]aggregated_efficiencies!$E$50</f>
        <v>9.1682502310528005E-2</v>
      </c>
      <c r="G50" s="2"/>
      <c r="I50" s="6"/>
    </row>
    <row r="51" spans="1:11" x14ac:dyDescent="0.35">
      <c r="A51" s="2" t="s">
        <v>6</v>
      </c>
      <c r="B51" s="1">
        <f>[1]aggregated_efficiencies!B51</f>
        <v>1</v>
      </c>
      <c r="C51" s="1">
        <f>[1]aggregated_efficiencies!C51</f>
        <v>0.859461722471349</v>
      </c>
      <c r="D51" s="1">
        <f>[1]aggregated_efficiencies!D51</f>
        <v>0.139430710374227</v>
      </c>
      <c r="E51" s="1">
        <f>[1]aggregated_efficiencies!E51</f>
        <v>2.4763324047747299E-2</v>
      </c>
      <c r="F51" s="4">
        <f>E51*$F$50</f>
        <v>2.2703635142239456E-3</v>
      </c>
      <c r="G51" s="2"/>
      <c r="I51" s="6">
        <f t="shared" si="1"/>
        <v>9.5761192407525491E-3</v>
      </c>
    </row>
    <row r="52" spans="1:11" x14ac:dyDescent="0.35">
      <c r="A52" s="2" t="s">
        <v>7</v>
      </c>
      <c r="B52" s="1">
        <f>[1]aggregated_efficiencies!B52</f>
        <v>1</v>
      </c>
      <c r="C52" s="1">
        <f>[1]aggregated_efficiencies!C52</f>
        <v>0.854838707538909</v>
      </c>
      <c r="D52" s="1">
        <f>[1]aggregated_efficiencies!D52</f>
        <v>7.1501323570043601E-2</v>
      </c>
      <c r="E52" s="1">
        <f>[1]aggregated_efficiencies!E52</f>
        <v>3.4615277118263801E-2</v>
      </c>
      <c r="F52" s="4">
        <f t="shared" ref="F52:F63" si="4">E52*$F$50</f>
        <v>3.1736152243747881E-3</v>
      </c>
      <c r="G52" s="2"/>
      <c r="I52" s="6">
        <f t="shared" si="1"/>
        <v>1.3385925920003535E-2</v>
      </c>
    </row>
    <row r="53" spans="1:11" x14ac:dyDescent="0.35">
      <c r="A53" s="2" t="s">
        <v>8</v>
      </c>
      <c r="B53" s="1">
        <f>[1]aggregated_efficiencies!B53</f>
        <v>0</v>
      </c>
      <c r="C53" s="1">
        <f>[1]aggregated_efficiencies!C53</f>
        <v>0</v>
      </c>
      <c r="D53" s="1">
        <f>[1]aggregated_efficiencies!D53</f>
        <v>0</v>
      </c>
      <c r="E53" s="1">
        <f>[1]aggregated_efficiencies!E53</f>
        <v>-1.92962618520041E-19</v>
      </c>
      <c r="F53" s="4">
        <f t="shared" si="4"/>
        <v>-1.7691295718309193E-20</v>
      </c>
      <c r="G53" s="2" t="s">
        <v>63</v>
      </c>
      <c r="I53" s="6">
        <f t="shared" si="1"/>
        <v>-7.4619749771592349E-20</v>
      </c>
    </row>
    <row r="54" spans="1:11" x14ac:dyDescent="0.35">
      <c r="A54" s="2" t="s">
        <v>9</v>
      </c>
      <c r="B54" s="1">
        <f>[1]aggregated_efficiencies!B54</f>
        <v>0</v>
      </c>
      <c r="C54" s="1">
        <f>[1]aggregated_efficiencies!C54</f>
        <v>0</v>
      </c>
      <c r="D54" s="1">
        <f>[1]aggregated_efficiencies!D54</f>
        <v>4.1526707806766101E-2</v>
      </c>
      <c r="E54" s="1">
        <f>[1]aggregated_efficiencies!E54</f>
        <v>2.09749637002274E-2</v>
      </c>
      <c r="F54" s="4">
        <f t="shared" si="4"/>
        <v>1.9230371579093395E-3</v>
      </c>
      <c r="G54" s="2"/>
      <c r="I54" s="6">
        <f t="shared" si="1"/>
        <v>8.1111385966015272E-3</v>
      </c>
    </row>
    <row r="55" spans="1:11" x14ac:dyDescent="0.35">
      <c r="A55" s="2" t="s">
        <v>10</v>
      </c>
      <c r="B55" s="1">
        <f>[1]aggregated_efficiencies!B55</f>
        <v>0</v>
      </c>
      <c r="C55" s="1">
        <f>[1]aggregated_efficiencies!C55</f>
        <v>0</v>
      </c>
      <c r="D55" s="1">
        <f>[1]aggregated_efficiencies!D55</f>
        <v>-2.3105218720405701E-2</v>
      </c>
      <c r="E55" s="1">
        <f>[1]aggregated_efficiencies!E55</f>
        <v>-6.8950226615916398E-4</v>
      </c>
      <c r="F55" s="4">
        <f t="shared" si="4"/>
        <v>-6.3215293110251847E-5</v>
      </c>
      <c r="G55" s="2"/>
      <c r="I55" s="6">
        <f t="shared" si="1"/>
        <v>-2.6663447543545362E-4</v>
      </c>
    </row>
    <row r="56" spans="1:11" x14ac:dyDescent="0.35">
      <c r="A56" s="2" t="s">
        <v>11</v>
      </c>
      <c r="B56" s="1">
        <f>[1]aggregated_efficiencies!B56</f>
        <v>0</v>
      </c>
      <c r="C56" s="1">
        <f>[1]aggregated_efficiencies!C56</f>
        <v>0.79657604481997102</v>
      </c>
      <c r="D56" s="1">
        <f>[1]aggregated_efficiencies!D56</f>
        <v>4.3992973534239203E-3</v>
      </c>
      <c r="E56" s="1">
        <f>[1]aggregated_efficiencies!E56</f>
        <v>2.7562666437882001E-3</v>
      </c>
      <c r="F56" s="4">
        <f t="shared" si="4"/>
        <v>2.5270142293754293E-4</v>
      </c>
      <c r="G56" s="2"/>
      <c r="I56" s="6">
        <f t="shared" si="1"/>
        <v>1.0658640976200329E-3</v>
      </c>
    </row>
    <row r="57" spans="1:11" x14ac:dyDescent="0.35">
      <c r="A57" s="2" t="s">
        <v>12</v>
      </c>
      <c r="B57" s="1">
        <f>[1]aggregated_efficiencies!B57</f>
        <v>0</v>
      </c>
      <c r="C57" s="1">
        <f>[1]aggregated_efficiencies!C57</f>
        <v>0.50029968871561203</v>
      </c>
      <c r="D57" s="1">
        <f>[1]aggregated_efficiencies!D57</f>
        <v>3.2979967572985401E-2</v>
      </c>
      <c r="E57" s="1">
        <f>[1]aggregated_efficiencies!E57</f>
        <v>5.3002959585743102E-3</v>
      </c>
      <c r="F57" s="4">
        <f t="shared" si="4"/>
        <v>4.8594439646847142E-4</v>
      </c>
      <c r="G57" s="2"/>
      <c r="I57" s="6">
        <f t="shared" si="1"/>
        <v>2.0496548045295109E-3</v>
      </c>
    </row>
    <row r="58" spans="1:11" x14ac:dyDescent="0.35">
      <c r="A58" s="2" t="s">
        <v>13</v>
      </c>
      <c r="B58" s="1">
        <f>[1]aggregated_efficiencies!B58</f>
        <v>0</v>
      </c>
      <c r="C58" s="1">
        <f>[1]aggregated_efficiencies!C58</f>
        <v>0.585338143649348</v>
      </c>
      <c r="D58" s="1">
        <f>[1]aggregated_efficiencies!D58</f>
        <v>7.4234978511175706E-2</v>
      </c>
      <c r="E58" s="1">
        <f>[1]aggregated_efficiencies!E58</f>
        <v>1.41181332443752E-2</v>
      </c>
      <c r="F58" s="4">
        <f t="shared" si="4"/>
        <v>1.2943857837977716E-3</v>
      </c>
      <c r="G58" s="2"/>
      <c r="I58" s="6">
        <f t="shared" si="1"/>
        <v>5.459562986951598E-3</v>
      </c>
    </row>
    <row r="59" spans="1:11" x14ac:dyDescent="0.35">
      <c r="A59" s="2" t="s">
        <v>14</v>
      </c>
      <c r="B59" s="1">
        <f>[1]aggregated_efficiencies!B59</f>
        <v>0</v>
      </c>
      <c r="C59" s="1">
        <f>[1]aggregated_efficiencies!C59</f>
        <v>0.65074746924451898</v>
      </c>
      <c r="D59" s="1">
        <f>[1]aggregated_efficiencies!D59</f>
        <v>4.4527345055279298E-2</v>
      </c>
      <c r="E59" s="1">
        <f>[1]aggregated_efficiencies!E59</f>
        <v>2.3465551132203499E-2</v>
      </c>
      <c r="F59" s="4">
        <f t="shared" si="4"/>
        <v>2.1513804458960606E-3</v>
      </c>
      <c r="G59" s="2"/>
      <c r="I59" s="6">
        <f t="shared" si="1"/>
        <v>9.0742630213409628E-3</v>
      </c>
    </row>
    <row r="60" spans="1:11" x14ac:dyDescent="0.35">
      <c r="A60" s="2" t="s">
        <v>15</v>
      </c>
      <c r="B60" s="1">
        <f>[1]aggregated_efficiencies!B60</f>
        <v>0.41384659906578902</v>
      </c>
      <c r="C60" s="1">
        <f>[1]aggregated_efficiencies!C60</f>
        <v>0.38588436590539499</v>
      </c>
      <c r="D60" s="1">
        <f>[1]aggregated_efficiencies!D60</f>
        <v>0.34993298139739198</v>
      </c>
      <c r="E60" s="1">
        <f>[1]aggregated_efficiencies!E60</f>
        <v>0.85082633972425403</v>
      </c>
      <c r="F60" s="4">
        <f t="shared" si="4"/>
        <v>7.8005887857627007E-2</v>
      </c>
      <c r="G60" s="2"/>
      <c r="I60" s="6"/>
    </row>
    <row r="61" spans="1:11" x14ac:dyDescent="0.35">
      <c r="A61" s="2" t="s">
        <v>16</v>
      </c>
      <c r="B61" s="1">
        <f>[1]aggregated_efficiencies!B61</f>
        <v>0</v>
      </c>
      <c r="C61" s="1">
        <f>[1]aggregated_efficiencies!C61</f>
        <v>0</v>
      </c>
      <c r="D61" s="1">
        <f>[1]aggregated_efficiencies!D61</f>
        <v>-2.7143485442393499E-3</v>
      </c>
      <c r="E61" s="1">
        <f>[1]aggregated_efficiencies!E61</f>
        <v>-1.39604231769038E-3</v>
      </c>
      <c r="F61" s="4">
        <f t="shared" si="4"/>
        <v>-1.2799265301724312E-4</v>
      </c>
      <c r="G61" s="2" t="s">
        <v>63</v>
      </c>
      <c r="I61" s="6">
        <f t="shared" si="1"/>
        <v>-5.3985756005788595E-4</v>
      </c>
    </row>
    <row r="62" spans="1:11" x14ac:dyDescent="0.35">
      <c r="A62" s="2" t="s">
        <v>17</v>
      </c>
      <c r="B62" s="1">
        <f>[1]aggregated_efficiencies!B62</f>
        <v>0</v>
      </c>
      <c r="C62" s="1">
        <f>[1]aggregated_efficiencies!C62</f>
        <v>0</v>
      </c>
      <c r="D62" s="1">
        <f>[1]aggregated_efficiencies!D62</f>
        <v>9.3939650449871293E-3</v>
      </c>
      <c r="E62" s="1">
        <f>[1]aggregated_efficiencies!E62</f>
        <v>4.3603436328067697E-3</v>
      </c>
      <c r="F62" s="4">
        <f t="shared" si="4"/>
        <v>3.9976721518950276E-4</v>
      </c>
      <c r="G62" s="2"/>
      <c r="I62" s="6">
        <f t="shared" si="1"/>
        <v>1.6861698565953311E-3</v>
      </c>
    </row>
    <row r="63" spans="1:11" x14ac:dyDescent="0.35">
      <c r="A63" s="2" t="s">
        <v>18</v>
      </c>
      <c r="B63" s="1">
        <f>[1]aggregated_efficiencies!B63</f>
        <v>0.864396796928799</v>
      </c>
      <c r="C63" s="1">
        <f>[1]aggregated_efficiencies!C63</f>
        <v>0.864396796928799</v>
      </c>
      <c r="D63" s="1">
        <f>[1]aggregated_efficiencies!D63</f>
        <v>0.10255339268217301</v>
      </c>
      <c r="E63" s="1">
        <f>[1]aggregated_efficiencies!E63</f>
        <v>2.09050493816079E-2</v>
      </c>
      <c r="F63" s="4">
        <f t="shared" si="4"/>
        <v>1.9166272382309683E-3</v>
      </c>
      <c r="G63" s="2"/>
      <c r="I63" s="6">
        <f t="shared" si="1"/>
        <v>8.0841023291583769E-3</v>
      </c>
      <c r="J63" s="6">
        <f>I63+I52+I51</f>
        <v>3.1046147489914459E-2</v>
      </c>
      <c r="K63" t="s">
        <v>68</v>
      </c>
    </row>
    <row r="64" spans="1:11" x14ac:dyDescent="0.35">
      <c r="A64" s="2"/>
      <c r="B64" s="2"/>
      <c r="C64" s="2"/>
      <c r="D64" s="2"/>
      <c r="E64" s="2">
        <f>SUM(E51:E63)</f>
        <v>0.99999999999999889</v>
      </c>
      <c r="G64" s="2"/>
      <c r="I64" s="6">
        <f t="shared" si="1"/>
        <v>0</v>
      </c>
    </row>
    <row r="65" spans="1:11" x14ac:dyDescent="0.35">
      <c r="A65" s="9" t="s">
        <v>23</v>
      </c>
      <c r="B65" s="9"/>
      <c r="C65" s="9"/>
      <c r="D65" s="9"/>
      <c r="E65" s="9"/>
      <c r="F65" s="4">
        <f>[1]aggregated_efficiencies!$E$65</f>
        <v>0.13598580525394899</v>
      </c>
      <c r="G65" s="2"/>
      <c r="I65" s="6"/>
    </row>
    <row r="66" spans="1:11" x14ac:dyDescent="0.35">
      <c r="A66" s="2" t="s">
        <v>6</v>
      </c>
      <c r="B66" s="1">
        <f>[1]aggregated_efficiencies!B66</f>
        <v>1</v>
      </c>
      <c r="C66" s="1">
        <f>[1]aggregated_efficiencies!C66</f>
        <v>0.82736050654239501</v>
      </c>
      <c r="D66" s="1">
        <f>[1]aggregated_efficiencies!D66</f>
        <v>0.172537080648476</v>
      </c>
      <c r="E66" s="1">
        <f>[1]aggregated_efficiencies!E66</f>
        <v>1.84869668139746E-2</v>
      </c>
      <c r="F66" s="4">
        <f>E66*$F$65</f>
        <v>2.5139650689013676E-3</v>
      </c>
      <c r="G66" s="2"/>
      <c r="I66" s="6">
        <f t="shared" si="1"/>
        <v>1.0603601192523201E-2</v>
      </c>
    </row>
    <row r="67" spans="1:11" x14ac:dyDescent="0.35">
      <c r="A67" t="s">
        <v>7</v>
      </c>
      <c r="B67" s="1">
        <f>[1]aggregated_efficiencies!B67</f>
        <v>1</v>
      </c>
      <c r="C67" s="1">
        <f>[1]aggregated_efficiencies!C67</f>
        <v>0.94003913737129297</v>
      </c>
      <c r="D67" s="1">
        <f>[1]aggregated_efficiencies!D67</f>
        <v>2.52857705185155E-2</v>
      </c>
      <c r="E67" s="1">
        <f>[1]aggregated_efficiencies!E67</f>
        <v>1.07664158574354E-2</v>
      </c>
      <c r="F67" s="4">
        <f t="shared" ref="F67:F80" si="5">E67*$F$65</f>
        <v>1.4640797300722386E-3</v>
      </c>
      <c r="G67" s="2"/>
      <c r="I67" s="6">
        <f t="shared" si="1"/>
        <v>6.1753115680829385E-3</v>
      </c>
    </row>
    <row r="68" spans="1:11" x14ac:dyDescent="0.35">
      <c r="A68" s="2" t="s">
        <v>8</v>
      </c>
      <c r="B68" s="1">
        <f>[1]aggregated_efficiencies!B68</f>
        <v>0</v>
      </c>
      <c r="C68" s="1">
        <f>[1]aggregated_efficiencies!C68</f>
        <v>0</v>
      </c>
      <c r="D68" s="1">
        <f>[1]aggregated_efficiencies!D68</f>
        <v>0</v>
      </c>
      <c r="E68" s="1">
        <f>[1]aggregated_efficiencies!E68</f>
        <v>0</v>
      </c>
      <c r="F68" s="4">
        <f t="shared" si="5"/>
        <v>0</v>
      </c>
      <c r="G68" s="2" t="s">
        <v>63</v>
      </c>
      <c r="I68" s="6">
        <f t="shared" si="1"/>
        <v>0</v>
      </c>
    </row>
    <row r="69" spans="1:11" x14ac:dyDescent="0.35">
      <c r="A69" s="2" t="s">
        <v>9</v>
      </c>
      <c r="B69" s="1">
        <f>[1]aggregated_efficiencies!B69</f>
        <v>0</v>
      </c>
      <c r="C69" s="1">
        <f>[1]aggregated_efficiencies!C69</f>
        <v>0</v>
      </c>
      <c r="D69" s="1">
        <f>[1]aggregated_efficiencies!D69</f>
        <v>0</v>
      </c>
      <c r="E69" s="1">
        <f>[1]aggregated_efficiencies!E69</f>
        <v>-1.38135268695471E-18</v>
      </c>
      <c r="F69" s="4">
        <f t="shared" si="5"/>
        <v>-1.8784435747524235E-19</v>
      </c>
      <c r="G69" s="2"/>
      <c r="I69" s="6">
        <f t="shared" ref="I69:I132" si="6">F69/$I$2</f>
        <v>-7.9230482458679744E-19</v>
      </c>
    </row>
    <row r="70" spans="1:11" x14ac:dyDescent="0.35">
      <c r="A70" s="2" t="s">
        <v>10</v>
      </c>
      <c r="B70" s="1">
        <f>[1]aggregated_efficiencies!B70</f>
        <v>0</v>
      </c>
      <c r="C70" s="1">
        <f>[1]aggregated_efficiencies!C70</f>
        <v>0</v>
      </c>
      <c r="D70" s="1">
        <f>[1]aggregated_efficiencies!D70</f>
        <v>0</v>
      </c>
      <c r="E70" s="1">
        <f>[1]aggregated_efficiencies!E70</f>
        <v>0</v>
      </c>
      <c r="F70" s="4">
        <f t="shared" si="5"/>
        <v>0</v>
      </c>
      <c r="G70" s="2"/>
      <c r="I70" s="6">
        <f t="shared" si="6"/>
        <v>0</v>
      </c>
    </row>
    <row r="71" spans="1:11" x14ac:dyDescent="0.35">
      <c r="A71" s="2" t="s">
        <v>11</v>
      </c>
      <c r="B71" s="1">
        <f>[1]aggregated_efficiencies!B71</f>
        <v>0</v>
      </c>
      <c r="C71" s="1">
        <f>[1]aggregated_efficiencies!C71</f>
        <v>0.912978176864508</v>
      </c>
      <c r="D71" s="1">
        <f>[1]aggregated_efficiencies!D71</f>
        <v>3.8077496145827401E-4</v>
      </c>
      <c r="E71" s="1">
        <f>[1]aggregated_efficiencies!E71</f>
        <v>2.2043540730461801E-4</v>
      </c>
      <c r="F71" s="4">
        <f t="shared" si="5"/>
        <v>2.9976086368800708E-5</v>
      </c>
      <c r="G71" s="2"/>
      <c r="I71" s="6">
        <f t="shared" si="6"/>
        <v>1.2643551380222632E-4</v>
      </c>
    </row>
    <row r="72" spans="1:11" x14ac:dyDescent="0.35">
      <c r="A72" s="2" t="s">
        <v>12</v>
      </c>
      <c r="B72" s="1">
        <f>[1]aggregated_efficiencies!B72</f>
        <v>0</v>
      </c>
      <c r="C72" s="1">
        <f>[1]aggregated_efficiencies!C72</f>
        <v>0.65412967766626895</v>
      </c>
      <c r="D72" s="1">
        <f>[1]aggregated_efficiencies!D72</f>
        <v>1.29353478105666E-2</v>
      </c>
      <c r="E72" s="1">
        <f>[1]aggregated_efficiencies!E72</f>
        <v>2.0126369757094498E-3</v>
      </c>
      <c r="F72" s="4">
        <f t="shared" si="5"/>
        <v>2.7369005982572211E-4</v>
      </c>
      <c r="G72" s="2"/>
      <c r="I72" s="6">
        <f t="shared" si="6"/>
        <v>1.1543916344144056E-3</v>
      </c>
    </row>
    <row r="73" spans="1:11" x14ac:dyDescent="0.35">
      <c r="A73" s="2" t="s">
        <v>13</v>
      </c>
      <c r="B73" s="1">
        <f>[1]aggregated_efficiencies!B73</f>
        <v>0</v>
      </c>
      <c r="C73" s="1">
        <f>[1]aggregated_efficiencies!C73</f>
        <v>0.71116334390695102</v>
      </c>
      <c r="D73" s="1">
        <f>[1]aggregated_efficiencies!D73</f>
        <v>4.8819833230557497E-2</v>
      </c>
      <c r="E73" s="1">
        <f>[1]aggregated_efficiencies!E73</f>
        <v>1.11599948177126E-2</v>
      </c>
      <c r="F73" s="4">
        <f t="shared" si="5"/>
        <v>1.5176008819165457E-3</v>
      </c>
      <c r="G73" s="2"/>
      <c r="I73" s="6">
        <f t="shared" si="6"/>
        <v>6.4010573258668846E-3</v>
      </c>
    </row>
    <row r="74" spans="1:11" x14ac:dyDescent="0.35">
      <c r="A74" s="2" t="s">
        <v>14</v>
      </c>
      <c r="B74" s="1">
        <f>[1]aggregated_efficiencies!B74</f>
        <v>0</v>
      </c>
      <c r="C74" s="1">
        <f>[1]aggregated_efficiencies!C74</f>
        <v>0.67503548441941996</v>
      </c>
      <c r="D74" s="1">
        <f>[1]aggregated_efficiencies!D74</f>
        <v>4.5588414190054903E-2</v>
      </c>
      <c r="E74" s="1">
        <f>[1]aggregated_efficiencies!E74</f>
        <v>2.3417359487597399E-2</v>
      </c>
      <c r="F74" s="4">
        <f t="shared" si="5"/>
        <v>3.1844284868421343E-3</v>
      </c>
      <c r="G74" s="2"/>
      <c r="I74" s="6">
        <f t="shared" si="6"/>
        <v>1.3431534955790149E-2</v>
      </c>
    </row>
    <row r="75" spans="1:11" x14ac:dyDescent="0.35">
      <c r="A75" s="2" t="s">
        <v>15</v>
      </c>
      <c r="B75" s="1">
        <f>[1]aggregated_efficiencies!B75</f>
        <v>0.385283844628038</v>
      </c>
      <c r="C75" s="1">
        <f>[1]aggregated_efficiencies!C75</f>
        <v>0.36289897459686499</v>
      </c>
      <c r="D75" s="1">
        <f>[1]aggregated_efficiencies!D75</f>
        <v>0.360863143011731</v>
      </c>
      <c r="E75" s="1">
        <f>[1]aggregated_efficiencies!E75</f>
        <v>0.80382252035799895</v>
      </c>
      <c r="F75" s="4">
        <f t="shared" si="5"/>
        <v>0.10930845271214129</v>
      </c>
      <c r="G75" s="2"/>
      <c r="I75" s="6"/>
    </row>
    <row r="76" spans="1:11" x14ac:dyDescent="0.35">
      <c r="A76" s="2" t="s">
        <v>16</v>
      </c>
      <c r="B76" s="1">
        <f>[1]aggregated_efficiencies!B76</f>
        <v>0</v>
      </c>
      <c r="C76" s="1">
        <f>[1]aggregated_efficiencies!C76</f>
        <v>0</v>
      </c>
      <c r="D76" s="1">
        <f>[1]aggregated_efficiencies!D76</f>
        <v>-2.2602637766235799E-3</v>
      </c>
      <c r="E76" s="1">
        <f>[1]aggregated_efficiencies!E76</f>
        <v>-1.1133254836990199E-3</v>
      </c>
      <c r="F76" s="4">
        <f t="shared" si="5"/>
        <v>-1.5139646241055349E-4</v>
      </c>
      <c r="G76" s="2" t="s">
        <v>63</v>
      </c>
      <c r="I76" s="6">
        <f t="shared" si="6"/>
        <v>-6.3857200293633955E-4</v>
      </c>
    </row>
    <row r="77" spans="1:11" x14ac:dyDescent="0.35">
      <c r="A77" s="2" t="s">
        <v>17</v>
      </c>
      <c r="B77" s="1">
        <f>[1]aggregated_efficiencies!B77</f>
        <v>0</v>
      </c>
      <c r="C77" s="1">
        <f>[1]aggregated_efficiencies!C77</f>
        <v>0</v>
      </c>
      <c r="D77" s="1">
        <f>[1]aggregated_efficiencies!D77</f>
        <v>1.0074658555649801E-2</v>
      </c>
      <c r="E77" s="1">
        <f>[1]aggregated_efficiencies!E77</f>
        <v>4.4943267485281499E-3</v>
      </c>
      <c r="F77" s="4">
        <f t="shared" si="5"/>
        <v>6.1116464197296272E-4</v>
      </c>
      <c r="G77" s="2"/>
      <c r="I77" s="6">
        <f t="shared" si="6"/>
        <v>2.5778186843640584E-3</v>
      </c>
    </row>
    <row r="78" spans="1:11" x14ac:dyDescent="0.35">
      <c r="A78" s="2" t="s">
        <v>18</v>
      </c>
      <c r="B78" s="1">
        <f>[1]aggregated_efficiencies!B78</f>
        <v>0.63441916624740602</v>
      </c>
      <c r="C78" s="1">
        <f>[1]aggregated_efficiencies!C78</f>
        <v>0.63441916624740602</v>
      </c>
      <c r="D78" s="1">
        <f>[1]aggregated_efficiencies!D78</f>
        <v>0.33134696808958197</v>
      </c>
      <c r="E78" s="1">
        <f>[1]aggregated_efficiencies!E78</f>
        <v>5.5928376758645697E-2</v>
      </c>
      <c r="F78" s="4">
        <f t="shared" si="5"/>
        <v>7.6054653500706804E-3</v>
      </c>
      <c r="G78" s="2"/>
      <c r="I78" s="6">
        <f t="shared" si="6"/>
        <v>3.2078934768551226E-2</v>
      </c>
      <c r="J78" s="6">
        <f>I78+I67+I66</f>
        <v>4.8857847529157367E-2</v>
      </c>
      <c r="K78" t="s">
        <v>68</v>
      </c>
    </row>
    <row r="79" spans="1:11" x14ac:dyDescent="0.35">
      <c r="A79" s="2" t="s">
        <v>20</v>
      </c>
      <c r="B79" s="1">
        <f>[1]aggregated_efficiencies!B79</f>
        <v>0</v>
      </c>
      <c r="C79" s="1">
        <f>[1]aggregated_efficiencies!C79</f>
        <v>0.66257529927923398</v>
      </c>
      <c r="D79" s="1">
        <f>[1]aggregated_efficiencies!D79</f>
        <v>0.15112693138511801</v>
      </c>
      <c r="E79" s="1">
        <f>[1]aggregated_efficiencies!E79</f>
        <v>3.9234826603981601E-2</v>
      </c>
      <c r="F79" s="4">
        <f t="shared" si="5"/>
        <v>5.3353794897414986E-3</v>
      </c>
      <c r="G79" s="2"/>
      <c r="I79" s="6">
        <f t="shared" si="6"/>
        <v>2.250398663841037E-2</v>
      </c>
    </row>
    <row r="80" spans="1:11" x14ac:dyDescent="0.35">
      <c r="A80" s="2" t="s">
        <v>24</v>
      </c>
      <c r="B80" s="1">
        <f>[1]aggregated_efficiencies!B80</f>
        <v>0.94530367088835998</v>
      </c>
      <c r="C80" s="1">
        <f>[1]aggregated_efficiencies!C80</f>
        <v>0.94530367088835998</v>
      </c>
      <c r="D80" s="1">
        <f>[1]aggregated_efficiencies!D80</f>
        <v>4.12127709425276E-2</v>
      </c>
      <c r="E80" s="1">
        <f>[1]aggregated_efficiencies!E80</f>
        <v>3.1569465654810502E-2</v>
      </c>
      <c r="F80" s="4">
        <f t="shared" si="5"/>
        <v>4.2929992085062926E-3</v>
      </c>
      <c r="G80" s="2"/>
      <c r="I80" s="6">
        <f t="shared" si="6"/>
        <v>1.8107352440943743E-2</v>
      </c>
    </row>
    <row r="81" spans="1:11" x14ac:dyDescent="0.35">
      <c r="A81" s="2"/>
      <c r="B81" s="2"/>
      <c r="C81" s="2"/>
      <c r="D81" s="2"/>
      <c r="E81" s="2">
        <f>SUM(E66:E80)</f>
        <v>1</v>
      </c>
      <c r="G81" s="2"/>
      <c r="I81" s="6"/>
    </row>
    <row r="82" spans="1:11" x14ac:dyDescent="0.35">
      <c r="A82" s="9" t="s">
        <v>25</v>
      </c>
      <c r="B82" s="9"/>
      <c r="C82" s="9"/>
      <c r="D82" s="9"/>
      <c r="E82" s="9"/>
      <c r="F82" s="4">
        <f>[1]aggregated_efficiencies!$E$82</f>
        <v>0.114060650314236</v>
      </c>
      <c r="G82" s="2"/>
      <c r="I82" s="6"/>
    </row>
    <row r="83" spans="1:11" x14ac:dyDescent="0.35">
      <c r="A83" s="2" t="s">
        <v>6</v>
      </c>
      <c r="B83" s="1">
        <f>[1]aggregated_efficiencies!B83</f>
        <v>1</v>
      </c>
      <c r="C83" s="1">
        <f>[1]aggregated_efficiencies!C83</f>
        <v>0.84066657907772901</v>
      </c>
      <c r="D83" s="1">
        <f>[1]aggregated_efficiencies!D83</f>
        <v>0.15926418754636101</v>
      </c>
      <c r="E83" s="1">
        <f>[1]aggregated_efficiencies!E83</f>
        <v>2.0718441792231899E-2</v>
      </c>
      <c r="F83" s="4">
        <f>E83*$F$82</f>
        <v>2.3631589443196157E-3</v>
      </c>
      <c r="G83" s="2"/>
      <c r="I83" s="6">
        <f t="shared" si="6"/>
        <v>9.9675191632873344E-3</v>
      </c>
    </row>
    <row r="84" spans="1:11" x14ac:dyDescent="0.35">
      <c r="A84" s="2" t="s">
        <v>7</v>
      </c>
      <c r="B84" s="1">
        <f>[1]aggregated_efficiencies!B84</f>
        <v>0.999999999999999</v>
      </c>
      <c r="C84" s="1">
        <f>[1]aggregated_efficiencies!C84</f>
        <v>0.83514356027181602</v>
      </c>
      <c r="D84" s="1">
        <f>[1]aggregated_efficiencies!D84</f>
        <v>6.7434974946386395E-2</v>
      </c>
      <c r="E84" s="1">
        <f>[1]aggregated_efficiencies!E84</f>
        <v>3.1959647806959202E-2</v>
      </c>
      <c r="F84" s="4">
        <f t="shared" ref="F84:F97" si="7">E84*$F$82</f>
        <v>3.6453382126757127E-3</v>
      </c>
      <c r="G84" s="2"/>
      <c r="I84" s="6">
        <f t="shared" si="6"/>
        <v>1.5375596541590259E-2</v>
      </c>
    </row>
    <row r="85" spans="1:11" x14ac:dyDescent="0.35">
      <c r="A85" s="2" t="s">
        <v>8</v>
      </c>
      <c r="B85" s="1">
        <f>[1]aggregated_efficiencies!B85</f>
        <v>0</v>
      </c>
      <c r="C85" s="1">
        <f>[1]aggregated_efficiencies!C85</f>
        <v>0</v>
      </c>
      <c r="D85" s="1">
        <f>[1]aggregated_efficiencies!D85</f>
        <v>0</v>
      </c>
      <c r="E85" s="1">
        <f>[1]aggregated_efficiencies!E85</f>
        <v>0</v>
      </c>
      <c r="F85" s="4">
        <f t="shared" si="7"/>
        <v>0</v>
      </c>
      <c r="G85" s="2" t="s">
        <v>63</v>
      </c>
      <c r="I85" s="6">
        <f t="shared" si="6"/>
        <v>0</v>
      </c>
    </row>
    <row r="86" spans="1:11" x14ac:dyDescent="0.35">
      <c r="A86" s="2" t="s">
        <v>9</v>
      </c>
      <c r="B86" s="1">
        <f>[1]aggregated_efficiencies!B86</f>
        <v>0</v>
      </c>
      <c r="C86" s="1">
        <f>[1]aggregated_efficiencies!C86</f>
        <v>0</v>
      </c>
      <c r="D86" s="1">
        <f>[1]aggregated_efficiencies!D86</f>
        <v>0</v>
      </c>
      <c r="E86" s="1">
        <f>[1]aggregated_efficiencies!E86</f>
        <v>-1.0733260088993599E-18</v>
      </c>
      <c r="F86" s="4">
        <f t="shared" si="7"/>
        <v>-1.2242426257424446E-19</v>
      </c>
      <c r="G86" s="2"/>
      <c r="I86" s="6">
        <f t="shared" si="6"/>
        <v>-5.1637076134607299E-19</v>
      </c>
    </row>
    <row r="87" spans="1:11" x14ac:dyDescent="0.35">
      <c r="A87" s="2" t="s">
        <v>10</v>
      </c>
      <c r="B87" s="1">
        <f>[1]aggregated_efficiencies!B87</f>
        <v>0</v>
      </c>
      <c r="C87" s="1">
        <f>[1]aggregated_efficiencies!C87</f>
        <v>0</v>
      </c>
      <c r="D87" s="1">
        <f>[1]aggregated_efficiencies!D87</f>
        <v>0</v>
      </c>
      <c r="E87" s="1">
        <f>[1]aggregated_efficiencies!E87</f>
        <v>0</v>
      </c>
      <c r="F87" s="4">
        <f t="shared" si="7"/>
        <v>0</v>
      </c>
      <c r="G87" s="2"/>
      <c r="I87" s="6">
        <f t="shared" si="6"/>
        <v>0</v>
      </c>
    </row>
    <row r="88" spans="1:11" x14ac:dyDescent="0.35">
      <c r="A88" s="2" t="s">
        <v>11</v>
      </c>
      <c r="B88" s="1">
        <f>[1]aggregated_efficiencies!B88</f>
        <v>0</v>
      </c>
      <c r="C88" s="1">
        <f>[1]aggregated_efficiencies!C88</f>
        <v>0.89801349018409804</v>
      </c>
      <c r="D88" s="1">
        <f>[1]aggregated_efficiencies!D88</f>
        <v>7.1492822903484999E-4</v>
      </c>
      <c r="E88" s="1">
        <f>[1]aggregated_efficiencies!E88</f>
        <v>3.9101756337495803E-4</v>
      </c>
      <c r="F88" s="4">
        <f t="shared" si="7"/>
        <v>4.45997175628357E-5</v>
      </c>
      <c r="G88" s="2"/>
      <c r="I88" s="6">
        <f t="shared" si="6"/>
        <v>1.881162249172194E-4</v>
      </c>
    </row>
    <row r="89" spans="1:11" x14ac:dyDescent="0.35">
      <c r="A89" s="2" t="s">
        <v>12</v>
      </c>
      <c r="B89" s="1">
        <f>[1]aggregated_efficiencies!B89</f>
        <v>0</v>
      </c>
      <c r="C89" s="1">
        <f>[1]aggregated_efficiencies!C89</f>
        <v>0.64665753486766497</v>
      </c>
      <c r="D89" s="1">
        <f>[1]aggregated_efficiencies!D89</f>
        <v>1.6902368352247701E-2</v>
      </c>
      <c r="E89" s="1">
        <f>[1]aggregated_efficiencies!E89</f>
        <v>2.83779000604182E-3</v>
      </c>
      <c r="F89" s="4">
        <f t="shared" si="7"/>
        <v>3.236801735443697E-4</v>
      </c>
      <c r="G89" s="2"/>
      <c r="I89" s="6">
        <f t="shared" si="6"/>
        <v>1.365243899626297E-3</v>
      </c>
    </row>
    <row r="90" spans="1:11" x14ac:dyDescent="0.35">
      <c r="A90" s="2" t="s">
        <v>13</v>
      </c>
      <c r="B90" s="1">
        <f>[1]aggregated_efficiencies!B90</f>
        <v>0</v>
      </c>
      <c r="C90" s="1">
        <f>[1]aggregated_efficiencies!C90</f>
        <v>0.70702421533397897</v>
      </c>
      <c r="D90" s="1">
        <f>[1]aggregated_efficiencies!D90</f>
        <v>4.2173009607158099E-2</v>
      </c>
      <c r="E90" s="1">
        <f>[1]aggregated_efficiencies!E90</f>
        <v>8.7226196555763996E-3</v>
      </c>
      <c r="F90" s="4">
        <f t="shared" si="7"/>
        <v>9.9490767035878146E-4</v>
      </c>
      <c r="G90" s="2"/>
      <c r="I90" s="6">
        <f t="shared" si="6"/>
        <v>4.1964004553480755E-3</v>
      </c>
    </row>
    <row r="91" spans="1:11" x14ac:dyDescent="0.35">
      <c r="A91" s="2" t="s">
        <v>14</v>
      </c>
      <c r="B91" s="1">
        <f>[1]aggregated_efficiencies!B91</f>
        <v>0</v>
      </c>
      <c r="C91" s="1">
        <f>[1]aggregated_efficiencies!C91</f>
        <v>0.64979795513366401</v>
      </c>
      <c r="D91" s="1">
        <f>[1]aggregated_efficiencies!D91</f>
        <v>4.3993191397907097E-2</v>
      </c>
      <c r="E91" s="1">
        <f>[1]aggregated_efficiencies!E91</f>
        <v>2.0135648996564701E-2</v>
      </c>
      <c r="F91" s="4">
        <f t="shared" si="7"/>
        <v>2.2966852190473633E-3</v>
      </c>
      <c r="G91" s="2"/>
      <c r="I91" s="6">
        <f t="shared" si="6"/>
        <v>9.687141014327473E-3</v>
      </c>
    </row>
    <row r="92" spans="1:11" x14ac:dyDescent="0.35">
      <c r="A92" s="2" t="s">
        <v>15</v>
      </c>
      <c r="B92" s="1">
        <f>[1]aggregated_efficiencies!B92</f>
        <v>0.38705331483187</v>
      </c>
      <c r="C92" s="1">
        <f>[1]aggregated_efficiencies!C92</f>
        <v>0.36216691410671198</v>
      </c>
      <c r="D92" s="1">
        <f>[1]aggregated_efficiencies!D92</f>
        <v>0.35817226878152397</v>
      </c>
      <c r="E92" s="1">
        <f>[1]aggregated_efficiencies!E92</f>
        <v>0.81397141231037096</v>
      </c>
      <c r="F92" s="4">
        <f t="shared" si="7"/>
        <v>9.2842108625318026E-2</v>
      </c>
      <c r="G92" s="2"/>
      <c r="I92" s="6"/>
    </row>
    <row r="93" spans="1:11" x14ac:dyDescent="0.35">
      <c r="A93" s="2" t="s">
        <v>16</v>
      </c>
      <c r="B93" s="1">
        <f>[1]aggregated_efficiencies!B93</f>
        <v>0</v>
      </c>
      <c r="C93" s="1">
        <f>[1]aggregated_efficiencies!C93</f>
        <v>0</v>
      </c>
      <c r="D93" s="1">
        <f>[1]aggregated_efficiencies!D93</f>
        <v>-3.6277124061547799E-3</v>
      </c>
      <c r="E93" s="1">
        <f>[1]aggregated_efficiencies!E93</f>
        <v>-1.59984495852004E-3</v>
      </c>
      <c r="F93" s="4">
        <f t="shared" si="7"/>
        <v>-1.8247935637074768E-4</v>
      </c>
      <c r="G93" s="2" t="s">
        <v>63</v>
      </c>
      <c r="I93" s="6">
        <f t="shared" si="6"/>
        <v>-7.6967589755307033E-4</v>
      </c>
    </row>
    <row r="94" spans="1:11" x14ac:dyDescent="0.35">
      <c r="A94" s="2" t="s">
        <v>17</v>
      </c>
      <c r="B94" s="1">
        <f>[1]aggregated_efficiencies!B94</f>
        <v>0</v>
      </c>
      <c r="C94" s="1">
        <f>[1]aggregated_efficiencies!C94</f>
        <v>0</v>
      </c>
      <c r="D94" s="1">
        <f>[1]aggregated_efficiencies!D94</f>
        <v>8.6577212608471808E-3</v>
      </c>
      <c r="E94" s="1">
        <f>[1]aggregated_efficiencies!E94</f>
        <v>3.4951458178550201E-3</v>
      </c>
      <c r="F94" s="4">
        <f t="shared" si="7"/>
        <v>3.9865860492762582E-4</v>
      </c>
      <c r="G94" s="2"/>
      <c r="I94" s="6">
        <f t="shared" si="6"/>
        <v>1.6814938723343331E-3</v>
      </c>
    </row>
    <row r="95" spans="1:11" x14ac:dyDescent="0.35">
      <c r="A95" s="2" t="s">
        <v>18</v>
      </c>
      <c r="B95" s="1">
        <f>[1]aggregated_efficiencies!B95</f>
        <v>0.80314323208652205</v>
      </c>
      <c r="C95" s="1">
        <f>[1]aggregated_efficiencies!C95</f>
        <v>0.80314323208652205</v>
      </c>
      <c r="D95" s="1">
        <f>[1]aggregated_efficiencies!D95</f>
        <v>0.16263213615137401</v>
      </c>
      <c r="E95" s="1">
        <f>[1]aggregated_efficiencies!E95</f>
        <v>2.63307707180673E-2</v>
      </c>
      <c r="F95" s="4">
        <f t="shared" si="7"/>
        <v>3.0033048313777991E-3</v>
      </c>
      <c r="G95" s="2"/>
      <c r="I95" s="6">
        <f t="shared" si="6"/>
        <v>1.2667577241009691E-2</v>
      </c>
      <c r="J95" s="6">
        <f>I95+I84+I83</f>
        <v>3.8010692945887284E-2</v>
      </c>
      <c r="K95" t="s">
        <v>68</v>
      </c>
    </row>
    <row r="96" spans="1:11" x14ac:dyDescent="0.35">
      <c r="A96" s="2" t="s">
        <v>20</v>
      </c>
      <c r="B96" s="1">
        <f>[1]aggregated_efficiencies!B96</f>
        <v>0</v>
      </c>
      <c r="C96" s="1">
        <f>[1]aggregated_efficiencies!C96</f>
        <v>0.64066690655613001</v>
      </c>
      <c r="D96" s="1">
        <f>[1]aggregated_efficiencies!D96</f>
        <v>0.14078541964952199</v>
      </c>
      <c r="E96" s="1">
        <f>[1]aggregated_efficiencies!E96</f>
        <v>4.1212110004251998E-2</v>
      </c>
      <c r="F96" s="4">
        <f t="shared" si="7"/>
        <v>4.7006800679068143E-3</v>
      </c>
      <c r="G96" s="2"/>
      <c r="I96" s="6">
        <f t="shared" si="6"/>
        <v>1.9826901093541932E-2</v>
      </c>
    </row>
    <row r="97" spans="1:11" x14ac:dyDescent="0.35">
      <c r="A97" s="2" t="s">
        <v>24</v>
      </c>
      <c r="B97" s="1">
        <f>[1]aggregated_efficiencies!B97</f>
        <v>0.94625657233786697</v>
      </c>
      <c r="C97" s="1">
        <f>[1]aggregated_efficiencies!C97</f>
        <v>0.94625657233786697</v>
      </c>
      <c r="D97" s="1">
        <f>[1]aggregated_efficiencies!D97</f>
        <v>4.0623946688262601E-2</v>
      </c>
      <c r="E97" s="1">
        <f>[1]aggregated_efficiencies!E97</f>
        <v>3.1823472361484799E-2</v>
      </c>
      <c r="F97" s="4">
        <f t="shared" si="7"/>
        <v>3.6298059528080719E-3</v>
      </c>
      <c r="G97" s="2"/>
      <c r="I97" s="6">
        <f t="shared" si="6"/>
        <v>1.5310083344413229E-2</v>
      </c>
    </row>
    <row r="98" spans="1:11" x14ac:dyDescent="0.35">
      <c r="A98" s="2"/>
      <c r="B98" s="2"/>
      <c r="C98" s="2"/>
      <c r="D98" s="2"/>
      <c r="E98" s="2">
        <f>SUM(E83:E97)</f>
        <v>0.99999823207425897</v>
      </c>
      <c r="G98" s="2"/>
      <c r="I98" s="6"/>
    </row>
    <row r="99" spans="1:11" x14ac:dyDescent="0.35">
      <c r="A99" s="9" t="s">
        <v>26</v>
      </c>
      <c r="B99" s="9"/>
      <c r="C99" s="9"/>
      <c r="D99" s="9"/>
      <c r="E99" s="9"/>
      <c r="F99" s="4">
        <f>[1]aggregated_efficiencies!$E$99</f>
        <v>0.120634669433251</v>
      </c>
      <c r="G99" s="2"/>
      <c r="I99" s="6"/>
    </row>
    <row r="100" spans="1:11" x14ac:dyDescent="0.35">
      <c r="A100" s="2" t="s">
        <v>6</v>
      </c>
      <c r="B100" s="1">
        <f>[1]aggregated_efficiencies!B100</f>
        <v>1</v>
      </c>
      <c r="C100" s="1">
        <f>[1]aggregated_efficiencies!C100</f>
        <v>0.83135920233321803</v>
      </c>
      <c r="D100" s="1">
        <f>[1]aggregated_efficiencies!D100</f>
        <v>0.16852890917114499</v>
      </c>
      <c r="E100" s="1">
        <f>[1]aggregated_efficiencies!E100</f>
        <v>2.07453030512709E-2</v>
      </c>
      <c r="F100" s="4">
        <f>E100*$F$99</f>
        <v>2.5026027758826785E-3</v>
      </c>
      <c r="G100" s="2"/>
      <c r="I100" s="6">
        <f t="shared" si="6"/>
        <v>1.0555676412146112E-2</v>
      </c>
    </row>
    <row r="101" spans="1:11" x14ac:dyDescent="0.35">
      <c r="A101" t="s">
        <v>7</v>
      </c>
      <c r="B101" s="1">
        <f>[1]aggregated_efficiencies!B101</f>
        <v>1</v>
      </c>
      <c r="C101" s="1">
        <f>[1]aggregated_efficiencies!C101</f>
        <v>0.91413302402642505</v>
      </c>
      <c r="D101" s="1">
        <f>[1]aggregated_efficiencies!D101</f>
        <v>3.9060917416996202E-2</v>
      </c>
      <c r="E101" s="1">
        <f>[1]aggregated_efficiencies!E101</f>
        <v>1.67554679907344E-2</v>
      </c>
      <c r="F101" s="4">
        <f t="shared" ref="F101:F114" si="8">E101*$F$99</f>
        <v>2.0212903422616628E-3</v>
      </c>
      <c r="G101" s="2"/>
      <c r="I101" s="6">
        <f t="shared" si="6"/>
        <v>8.5255586677693389E-3</v>
      </c>
    </row>
    <row r="102" spans="1:11" x14ac:dyDescent="0.35">
      <c r="A102" s="2" t="s">
        <v>8</v>
      </c>
      <c r="B102" s="1">
        <f>[1]aggregated_efficiencies!B102</f>
        <v>0</v>
      </c>
      <c r="C102" s="1">
        <f>[1]aggregated_efficiencies!C102</f>
        <v>0</v>
      </c>
      <c r="D102" s="1">
        <f>[1]aggregated_efficiencies!D102</f>
        <v>0</v>
      </c>
      <c r="E102" s="1">
        <f>[1]aggregated_efficiencies!E102</f>
        <v>0</v>
      </c>
      <c r="F102" s="4">
        <f t="shared" si="8"/>
        <v>0</v>
      </c>
      <c r="G102" s="2" t="s">
        <v>63</v>
      </c>
      <c r="I102" s="6">
        <f t="shared" si="6"/>
        <v>0</v>
      </c>
    </row>
    <row r="103" spans="1:11" x14ac:dyDescent="0.35">
      <c r="A103" s="2" t="s">
        <v>9</v>
      </c>
      <c r="B103" s="1">
        <f>[1]aggregated_efficiencies!B103</f>
        <v>0</v>
      </c>
      <c r="C103" s="1">
        <f>[1]aggregated_efficiencies!C103</f>
        <v>0</v>
      </c>
      <c r="D103" s="1">
        <f>[1]aggregated_efficiencies!D103</f>
        <v>0</v>
      </c>
      <c r="E103" s="1">
        <f>[1]aggregated_efficiencies!E103</f>
        <v>1.3215431504015299E-18</v>
      </c>
      <c r="F103" s="4">
        <f t="shared" si="8"/>
        <v>1.5942392109046567E-19</v>
      </c>
      <c r="G103" s="2"/>
      <c r="I103" s="6">
        <f t="shared" si="6"/>
        <v>6.7243085463010865E-19</v>
      </c>
    </row>
    <row r="104" spans="1:11" x14ac:dyDescent="0.35">
      <c r="A104" s="2" t="s">
        <v>10</v>
      </c>
      <c r="B104" s="1">
        <f>[1]aggregated_efficiencies!B104</f>
        <v>0</v>
      </c>
      <c r="C104" s="1">
        <f>[1]aggregated_efficiencies!C104</f>
        <v>0</v>
      </c>
      <c r="D104" s="1">
        <f>[1]aggregated_efficiencies!D104</f>
        <v>0</v>
      </c>
      <c r="E104" s="1">
        <f>[1]aggregated_efficiencies!E104</f>
        <v>0</v>
      </c>
      <c r="F104" s="4">
        <f t="shared" si="8"/>
        <v>0</v>
      </c>
      <c r="G104" s="2"/>
      <c r="I104" s="6">
        <f t="shared" si="6"/>
        <v>0</v>
      </c>
    </row>
    <row r="105" spans="1:11" x14ac:dyDescent="0.35">
      <c r="A105" s="2" t="s">
        <v>11</v>
      </c>
      <c r="B105" s="1">
        <f>[1]aggregated_efficiencies!B105</f>
        <v>0</v>
      </c>
      <c r="C105" s="1">
        <f>[1]aggregated_efficiencies!C105</f>
        <v>0.91570215184627202</v>
      </c>
      <c r="D105" s="1">
        <f>[1]aggregated_efficiencies!D105</f>
        <v>8.3423584752550996E-4</v>
      </c>
      <c r="E105" s="1">
        <f>[1]aggregated_efficiencies!E105</f>
        <v>4.1764201870545903E-4</v>
      </c>
      <c r="F105" s="4">
        <f t="shared" si="8"/>
        <v>5.0382106867968684E-5</v>
      </c>
      <c r="G105" s="2"/>
      <c r="I105" s="6">
        <f t="shared" si="6"/>
        <v>2.125056449970841E-4</v>
      </c>
    </row>
    <row r="106" spans="1:11" x14ac:dyDescent="0.35">
      <c r="A106" s="2" t="s">
        <v>12</v>
      </c>
      <c r="B106" s="1">
        <f>[1]aggregated_efficiencies!B106</f>
        <v>0</v>
      </c>
      <c r="C106" s="1">
        <f>[1]aggregated_efficiencies!C106</f>
        <v>0.61898365155171398</v>
      </c>
      <c r="D106" s="1">
        <f>[1]aggregated_efficiencies!D106</f>
        <v>2.0305907944309701E-2</v>
      </c>
      <c r="E106" s="1">
        <f>[1]aggregated_efficiencies!E106</f>
        <v>3.0495601500919998E-3</v>
      </c>
      <c r="F106" s="4">
        <f t="shared" si="8"/>
        <v>3.6788268062316372E-4</v>
      </c>
      <c r="G106" s="2"/>
      <c r="I106" s="6">
        <f t="shared" si="6"/>
        <v>1.5516847386702719E-3</v>
      </c>
    </row>
    <row r="107" spans="1:11" x14ac:dyDescent="0.35">
      <c r="A107" s="2" t="s">
        <v>13</v>
      </c>
      <c r="B107" s="1">
        <f>[1]aggregated_efficiencies!B107</f>
        <v>0</v>
      </c>
      <c r="C107" s="1">
        <f>[1]aggregated_efficiencies!C107</f>
        <v>0.71204979240187105</v>
      </c>
      <c r="D107" s="1">
        <f>[1]aggregated_efficiencies!D107</f>
        <v>5.8943175365179103E-2</v>
      </c>
      <c r="E107" s="1">
        <f>[1]aggregated_efficiencies!E107</f>
        <v>1.1025641659481099E-2</v>
      </c>
      <c r="F107" s="4">
        <f t="shared" si="8"/>
        <v>1.3300746368809834E-3</v>
      </c>
      <c r="G107" s="2"/>
      <c r="I107" s="6">
        <f t="shared" si="6"/>
        <v>5.6100942611503708E-3</v>
      </c>
    </row>
    <row r="108" spans="1:11" x14ac:dyDescent="0.35">
      <c r="A108" s="2" t="s">
        <v>14</v>
      </c>
      <c r="B108" s="1">
        <f>[1]aggregated_efficiencies!B108</f>
        <v>0</v>
      </c>
      <c r="C108" s="1">
        <f>[1]aggregated_efficiencies!C108</f>
        <v>0.66806826858240898</v>
      </c>
      <c r="D108" s="1">
        <f>[1]aggregated_efficiencies!D108</f>
        <v>5.66570663962392E-2</v>
      </c>
      <c r="E108" s="1">
        <f>[1]aggregated_efficiencies!E108</f>
        <v>2.39204779300052E-2</v>
      </c>
      <c r="F108" s="4">
        <f t="shared" si="8"/>
        <v>2.8856389477715538E-3</v>
      </c>
      <c r="G108" s="2"/>
      <c r="I108" s="6">
        <f t="shared" si="6"/>
        <v>1.2171276747752745E-2</v>
      </c>
    </row>
    <row r="109" spans="1:11" x14ac:dyDescent="0.35">
      <c r="A109" s="2" t="s">
        <v>15</v>
      </c>
      <c r="B109" s="1">
        <f>[1]aggregated_efficiencies!B109</f>
        <v>0.403240491663238</v>
      </c>
      <c r="C109" s="1">
        <f>[1]aggregated_efficiencies!C109</f>
        <v>0.37662533762734401</v>
      </c>
      <c r="D109" s="1">
        <f>[1]aggregated_efficiencies!D109</f>
        <v>0.35661854715887098</v>
      </c>
      <c r="E109" s="1">
        <f>[1]aggregated_efficiencies!E109</f>
        <v>0.80183877748053201</v>
      </c>
      <c r="F109" s="4">
        <f t="shared" si="8"/>
        <v>9.672955586012609E-2</v>
      </c>
      <c r="G109" s="2"/>
      <c r="I109" s="6"/>
    </row>
    <row r="110" spans="1:11" x14ac:dyDescent="0.35">
      <c r="A110" s="2" t="s">
        <v>16</v>
      </c>
      <c r="B110" s="1">
        <f>[1]aggregated_efficiencies!B110</f>
        <v>0</v>
      </c>
      <c r="C110" s="1">
        <f>[1]aggregated_efficiencies!C110</f>
        <v>0</v>
      </c>
      <c r="D110" s="1">
        <f>[1]aggregated_efficiencies!D110</f>
        <v>-1.0920750615002099E-3</v>
      </c>
      <c r="E110" s="1">
        <f>[1]aggregated_efficiencies!E110</f>
        <v>-4.3990295999949498E-4</v>
      </c>
      <c r="F110" s="4">
        <f t="shared" si="8"/>
        <v>-5.3067548162247715E-5</v>
      </c>
      <c r="G110" s="2" t="s">
        <v>63</v>
      </c>
      <c r="I110" s="6">
        <f t="shared" si="6"/>
        <v>-2.2383251220885178E-4</v>
      </c>
    </row>
    <row r="111" spans="1:11" x14ac:dyDescent="0.35">
      <c r="A111" s="2" t="s">
        <v>17</v>
      </c>
      <c r="B111" s="1">
        <f>[1]aggregated_efficiencies!B111</f>
        <v>0</v>
      </c>
      <c r="C111" s="1">
        <f>[1]aggregated_efficiencies!C111</f>
        <v>0</v>
      </c>
      <c r="D111" s="1">
        <f>[1]aggregated_efficiencies!D111</f>
        <v>1.23922901217261E-2</v>
      </c>
      <c r="E111" s="1">
        <f>[1]aggregated_efficiencies!E111</f>
        <v>4.3933959065026902E-3</v>
      </c>
      <c r="F111" s="4">
        <f t="shared" si="8"/>
        <v>5.2999586287035016E-4</v>
      </c>
      <c r="G111" s="2"/>
      <c r="I111" s="6">
        <f t="shared" si="6"/>
        <v>2.235458572230821E-3</v>
      </c>
    </row>
    <row r="112" spans="1:11" x14ac:dyDescent="0.35">
      <c r="A112" s="2" t="s">
        <v>18</v>
      </c>
      <c r="B112" s="1">
        <f>[1]aggregated_efficiencies!B112</f>
        <v>0.68963190129268304</v>
      </c>
      <c r="C112" s="1">
        <f>[1]aggregated_efficiencies!C112</f>
        <v>0.68963190129268304</v>
      </c>
      <c r="D112" s="1">
        <f>[1]aggregated_efficiencies!D112</f>
        <v>0.28086731596755699</v>
      </c>
      <c r="E112" s="1">
        <f>[1]aggregated_efficiencies!E112</f>
        <v>5.0100377325882801E-2</v>
      </c>
      <c r="F112" s="4">
        <f t="shared" si="8"/>
        <v>6.0438424571890156E-3</v>
      </c>
      <c r="G112" s="2"/>
      <c r="I112" s="6">
        <f t="shared" si="6"/>
        <v>2.5492197914459631E-2</v>
      </c>
      <c r="J112" s="6">
        <f>I112+I101+I100</f>
        <v>4.4573432994375078E-2</v>
      </c>
      <c r="K112" t="s">
        <v>68</v>
      </c>
    </row>
    <row r="113" spans="1:9" x14ac:dyDescent="0.35">
      <c r="A113" s="2" t="s">
        <v>20</v>
      </c>
      <c r="B113" s="1">
        <f>[1]aggregated_efficiencies!B113</f>
        <v>0</v>
      </c>
      <c r="C113" s="1">
        <f>[1]aggregated_efficiencies!C113</f>
        <v>0.65322498962513398</v>
      </c>
      <c r="D113" s="1">
        <f>[1]aggregated_efficiencies!D113</f>
        <v>0.164300601306897</v>
      </c>
      <c r="E113" s="1">
        <f>[1]aggregated_efficiencies!E113</f>
        <v>4.0570914974329998E-2</v>
      </c>
      <c r="F113" s="4">
        <f t="shared" si="8"/>
        <v>4.8942589165328326E-3</v>
      </c>
      <c r="G113" s="2"/>
      <c r="I113" s="6">
        <f t="shared" si="6"/>
        <v>2.0643393309575441E-2</v>
      </c>
    </row>
    <row r="114" spans="1:9" x14ac:dyDescent="0.35">
      <c r="A114" s="2" t="s">
        <v>24</v>
      </c>
      <c r="B114" s="1">
        <f>[1]aggregated_efficiencies!B114</f>
        <v>0.95511137698027904</v>
      </c>
      <c r="C114" s="1">
        <f>[1]aggregated_efficiencies!C114</f>
        <v>0.95511137698027904</v>
      </c>
      <c r="D114" s="1">
        <f>[1]aggregated_efficiencies!D114</f>
        <v>3.39950591428234E-2</v>
      </c>
      <c r="E114" s="1">
        <f>[1]aggregated_efficiencies!E114</f>
        <v>2.76223444724603E-2</v>
      </c>
      <c r="F114" s="4">
        <f t="shared" si="8"/>
        <v>3.3322123944066365E-3</v>
      </c>
      <c r="G114" s="2"/>
      <c r="I114" s="6">
        <f t="shared" si="6"/>
        <v>1.4054869638467943E-2</v>
      </c>
    </row>
    <row r="115" spans="1:9" x14ac:dyDescent="0.35">
      <c r="A115" s="2"/>
      <c r="B115" s="2"/>
      <c r="C115" s="2"/>
      <c r="D115" s="2"/>
      <c r="E115" s="2">
        <f>SUM(E100:E114)</f>
        <v>0.99999999999999722</v>
      </c>
      <c r="G115" s="2"/>
      <c r="I115" s="6"/>
    </row>
    <row r="116" spans="1:9" x14ac:dyDescent="0.35">
      <c r="A116" s="9" t="s">
        <v>27</v>
      </c>
      <c r="B116" s="9"/>
      <c r="C116" s="9"/>
      <c r="D116" s="9"/>
      <c r="E116" s="9"/>
      <c r="F116" s="4">
        <f>[1]aggregated_efficiencies!$E$116</f>
        <v>9.7017821920425296E-2</v>
      </c>
      <c r="G116" s="2"/>
      <c r="I116" s="6"/>
    </row>
    <row r="117" spans="1:9" x14ac:dyDescent="0.35">
      <c r="A117" s="2" t="s">
        <v>6</v>
      </c>
      <c r="B117" s="1">
        <f>[1]aggregated_efficiencies!B117</f>
        <v>1</v>
      </c>
      <c r="C117" s="1">
        <f>[1]aggregated_efficiencies!C117</f>
        <v>0.81285270186473402</v>
      </c>
      <c r="D117" s="1">
        <f>[1]aggregated_efficiencies!D117</f>
        <v>0.187033852963297</v>
      </c>
      <c r="E117" s="1">
        <f>[1]aggregated_efficiencies!E117</f>
        <v>1.7849105017611101E-2</v>
      </c>
      <c r="F117" s="4">
        <f>E117*$F$116</f>
        <v>1.7316812920375633E-3</v>
      </c>
      <c r="G117" s="2"/>
      <c r="I117" s="6">
        <f t="shared" si="6"/>
        <v>7.3040226534826355E-3</v>
      </c>
    </row>
    <row r="118" spans="1:9" x14ac:dyDescent="0.35">
      <c r="A118" t="s">
        <v>7</v>
      </c>
      <c r="B118" s="1">
        <f>[1]aggregated_efficiencies!B118</f>
        <v>1</v>
      </c>
      <c r="C118" s="1">
        <f>[1]aggregated_efficiencies!C118</f>
        <v>0.94207460930869402</v>
      </c>
      <c r="D118" s="1">
        <f>[1]aggregated_efficiencies!D118</f>
        <v>2.3411410404235999E-2</v>
      </c>
      <c r="E118" s="1">
        <f>[1]aggregated_efficiencies!E118</f>
        <v>9.0461218959829292E-3</v>
      </c>
      <c r="F118" s="4">
        <f t="shared" ref="F118:F131" si="9">E118*$F$116</f>
        <v>8.7763504317493182E-4</v>
      </c>
      <c r="G118" s="2"/>
      <c r="I118" s="6">
        <f t="shared" si="6"/>
        <v>3.7017586702096585E-3</v>
      </c>
    </row>
    <row r="119" spans="1:9" x14ac:dyDescent="0.35">
      <c r="A119" s="2" t="s">
        <v>8</v>
      </c>
      <c r="B119" s="1">
        <f>[1]aggregated_efficiencies!B119</f>
        <v>0</v>
      </c>
      <c r="C119" s="1">
        <f>[1]aggregated_efficiencies!C119</f>
        <v>0</v>
      </c>
      <c r="D119" s="1">
        <f>[1]aggregated_efficiencies!D119</f>
        <v>0</v>
      </c>
      <c r="E119" s="1">
        <f>[1]aggregated_efficiencies!E119</f>
        <v>0</v>
      </c>
      <c r="F119" s="4">
        <f t="shared" si="9"/>
        <v>0</v>
      </c>
      <c r="G119" s="2" t="s">
        <v>63</v>
      </c>
      <c r="I119" s="6">
        <f t="shared" si="6"/>
        <v>0</v>
      </c>
    </row>
    <row r="120" spans="1:9" x14ac:dyDescent="0.35">
      <c r="A120" s="2" t="s">
        <v>9</v>
      </c>
      <c r="B120" s="1">
        <f>[1]aggregated_efficiencies!B120</f>
        <v>0</v>
      </c>
      <c r="C120" s="1">
        <f>[1]aggregated_efficiencies!C120</f>
        <v>0</v>
      </c>
      <c r="D120" s="1">
        <f>[1]aggregated_efficiencies!D120</f>
        <v>0</v>
      </c>
      <c r="E120" s="1">
        <f>[1]aggregated_efficiencies!E120</f>
        <v>-1.8583672266412199E-19</v>
      </c>
      <c r="F120" s="4">
        <f t="shared" si="9"/>
        <v>-1.8029474065703252E-20</v>
      </c>
      <c r="G120" s="2"/>
      <c r="I120" s="6">
        <f t="shared" si="6"/>
        <v>-7.6046145218399507E-20</v>
      </c>
    </row>
    <row r="121" spans="1:9" x14ac:dyDescent="0.35">
      <c r="A121" s="2" t="s">
        <v>10</v>
      </c>
      <c r="B121" s="1">
        <f>[1]aggregated_efficiencies!B121</f>
        <v>0</v>
      </c>
      <c r="C121" s="1">
        <f>[1]aggregated_efficiencies!C121</f>
        <v>0</v>
      </c>
      <c r="D121" s="1">
        <f>[1]aggregated_efficiencies!D121</f>
        <v>0</v>
      </c>
      <c r="E121" s="1">
        <f>[1]aggregated_efficiencies!E121</f>
        <v>0</v>
      </c>
      <c r="F121" s="4">
        <f t="shared" si="9"/>
        <v>0</v>
      </c>
      <c r="G121" s="2"/>
      <c r="I121" s="6">
        <f t="shared" si="6"/>
        <v>0</v>
      </c>
    </row>
    <row r="122" spans="1:9" x14ac:dyDescent="0.35">
      <c r="A122" s="2" t="s">
        <v>11</v>
      </c>
      <c r="B122" s="1">
        <f>[1]aggregated_efficiencies!B122</f>
        <v>0</v>
      </c>
      <c r="C122" s="1">
        <f>[1]aggregated_efficiencies!C122</f>
        <v>0.91642822438375204</v>
      </c>
      <c r="D122" s="1">
        <f>[1]aggregated_efficiencies!D122</f>
        <v>2.4763623373313899E-4</v>
      </c>
      <c r="E122" s="1">
        <f>[1]aggregated_efficiencies!E122</f>
        <v>1.42751678764933E-4</v>
      </c>
      <c r="F122" s="4">
        <f t="shared" si="9"/>
        <v>1.3849456949258028E-5</v>
      </c>
      <c r="G122" s="2"/>
      <c r="I122" s="6">
        <f t="shared" si="6"/>
        <v>5.8415337603369382E-5</v>
      </c>
    </row>
    <row r="123" spans="1:9" x14ac:dyDescent="0.35">
      <c r="A123" s="2" t="s">
        <v>12</v>
      </c>
      <c r="B123" s="1">
        <f>[1]aggregated_efficiencies!B123</f>
        <v>0</v>
      </c>
      <c r="C123" s="1">
        <f>[1]aggregated_efficiencies!C123</f>
        <v>0.64746686058774605</v>
      </c>
      <c r="D123" s="1">
        <f>[1]aggregated_efficiencies!D123</f>
        <v>1.33555527970452E-2</v>
      </c>
      <c r="E123" s="1">
        <f>[1]aggregated_efficiencies!E123</f>
        <v>1.8515611577769599E-3</v>
      </c>
      <c r="F123" s="4">
        <f t="shared" si="9"/>
        <v>1.7963443067998158E-4</v>
      </c>
      <c r="G123" s="2"/>
      <c r="I123" s="6">
        <f t="shared" si="6"/>
        <v>7.5767634440874977E-4</v>
      </c>
    </row>
    <row r="124" spans="1:9" x14ac:dyDescent="0.35">
      <c r="A124" s="2" t="s">
        <v>13</v>
      </c>
      <c r="B124" s="1">
        <f>[1]aggregated_efficiencies!B124</f>
        <v>0</v>
      </c>
      <c r="C124" s="1">
        <f>[1]aggregated_efficiencies!C124</f>
        <v>0.65757075321401104</v>
      </c>
      <c r="D124" s="1">
        <f>[1]aggregated_efficiencies!D124</f>
        <v>6.1506471042371801E-2</v>
      </c>
      <c r="E124" s="1">
        <f>[1]aggregated_efficiencies!E124</f>
        <v>1.4707608554170901E-2</v>
      </c>
      <c r="F124" s="4">
        <f t="shared" si="9"/>
        <v>1.4269001475838762E-3</v>
      </c>
      <c r="G124" s="2"/>
      <c r="I124" s="6">
        <f t="shared" si="6"/>
        <v>6.0184925772035613E-3</v>
      </c>
    </row>
    <row r="125" spans="1:9" x14ac:dyDescent="0.35">
      <c r="A125" s="2" t="s">
        <v>14</v>
      </c>
      <c r="B125" s="1">
        <f>[1]aggregated_efficiencies!B125</f>
        <v>0</v>
      </c>
      <c r="C125" s="1">
        <f>[1]aggregated_efficiencies!C125</f>
        <v>0.67505779222699502</v>
      </c>
      <c r="D125" s="1">
        <f>[1]aggregated_efficiencies!D125</f>
        <v>4.7646000507946797E-2</v>
      </c>
      <c r="E125" s="1">
        <f>[1]aggregated_efficiencies!E125</f>
        <v>2.4958513576011299E-2</v>
      </c>
      <c r="F125" s="4">
        <f t="shared" si="9"/>
        <v>2.4214206255159815E-3</v>
      </c>
      <c r="G125" s="2"/>
      <c r="I125" s="6">
        <f t="shared" si="6"/>
        <v>1.0213259901635052E-2</v>
      </c>
    </row>
    <row r="126" spans="1:9" x14ac:dyDescent="0.35">
      <c r="A126" s="2" t="s">
        <v>15</v>
      </c>
      <c r="B126" s="1">
        <f>[1]aggregated_efficiencies!B126</f>
        <v>0.38628359496653297</v>
      </c>
      <c r="C126" s="1">
        <f>[1]aggregated_efficiencies!C126</f>
        <v>0.36432361036399802</v>
      </c>
      <c r="D126" s="1">
        <f>[1]aggregated_efficiencies!D126</f>
        <v>0.36752581573180698</v>
      </c>
      <c r="E126" s="1">
        <f>[1]aggregated_efficiencies!E126</f>
        <v>0.81324637945052702</v>
      </c>
      <c r="F126" s="4">
        <f t="shared" si="9"/>
        <v>7.889939241896185E-2</v>
      </c>
      <c r="G126" s="2"/>
      <c r="I126" s="6"/>
    </row>
    <row r="127" spans="1:9" x14ac:dyDescent="0.35">
      <c r="A127" s="2" t="s">
        <v>16</v>
      </c>
      <c r="B127" s="1">
        <f>[1]aggregated_efficiencies!B127</f>
        <v>0</v>
      </c>
      <c r="C127" s="1">
        <f>[1]aggregated_efficiencies!C127</f>
        <v>0</v>
      </c>
      <c r="D127" s="1">
        <f>[1]aggregated_efficiencies!D127</f>
        <v>-5.5396029086351897E-4</v>
      </c>
      <c r="E127" s="1">
        <f>[1]aggregated_efficiencies!E127</f>
        <v>-2.77223421431034E-4</v>
      </c>
      <c r="F127" s="4">
        <f t="shared" si="9"/>
        <v>-2.689561253256707E-5</v>
      </c>
      <c r="G127" s="2" t="s">
        <v>63</v>
      </c>
      <c r="I127" s="6">
        <f t="shared" si="6"/>
        <v>-1.1344244701403178E-4</v>
      </c>
    </row>
    <row r="128" spans="1:9" x14ac:dyDescent="0.35">
      <c r="A128" s="2" t="s">
        <v>17</v>
      </c>
      <c r="B128" s="1">
        <f>[1]aggregated_efficiencies!B128</f>
        <v>0</v>
      </c>
      <c r="C128" s="1">
        <f>[1]aggregated_efficiencies!C128</f>
        <v>0</v>
      </c>
      <c r="D128" s="1">
        <f>[1]aggregated_efficiencies!D128</f>
        <v>9.8804923473601002E-3</v>
      </c>
      <c r="E128" s="1">
        <f>[1]aggregated_efficiencies!E128</f>
        <v>4.4608851039574298E-3</v>
      </c>
      <c r="F128" s="4">
        <f t="shared" si="9"/>
        <v>4.3278535662321982E-4</v>
      </c>
      <c r="G128" s="2"/>
      <c r="I128" s="6">
        <f t="shared" si="6"/>
        <v>1.8254363914459782E-3</v>
      </c>
    </row>
    <row r="129" spans="1:11" x14ac:dyDescent="0.35">
      <c r="A129" s="2" t="s">
        <v>18</v>
      </c>
      <c r="B129" s="1">
        <f>[1]aggregated_efficiencies!B129</f>
        <v>0.64826730756557804</v>
      </c>
      <c r="C129" s="1">
        <f>[1]aggregated_efficiencies!C129</f>
        <v>0.64826730756557804</v>
      </c>
      <c r="D129" s="1">
        <f>[1]aggregated_efficiencies!D129</f>
        <v>0.31664562468954499</v>
      </c>
      <c r="E129" s="1">
        <f>[1]aggregated_efficiencies!E129</f>
        <v>4.6585660162051103E-2</v>
      </c>
      <c r="F129" s="4">
        <f t="shared" si="9"/>
        <v>4.519639281647325E-3</v>
      </c>
      <c r="G129" s="2"/>
      <c r="I129" s="6">
        <f t="shared" si="6"/>
        <v>1.9063292911064126E-2</v>
      </c>
      <c r="J129" s="6">
        <f>I129+I118+I117</f>
        <v>3.006907423475642E-2</v>
      </c>
      <c r="K129" t="s">
        <v>68</v>
      </c>
    </row>
    <row r="130" spans="1:11" x14ac:dyDescent="0.35">
      <c r="A130" s="2" t="s">
        <v>20</v>
      </c>
      <c r="B130" s="1">
        <f>[1]aggregated_efficiencies!B130</f>
        <v>0</v>
      </c>
      <c r="C130" s="1">
        <f>[1]aggregated_efficiencies!C130</f>
        <v>0.67201570796354704</v>
      </c>
      <c r="D130" s="1">
        <f>[1]aggregated_efficiencies!D130</f>
        <v>0.14613043405767501</v>
      </c>
      <c r="E130" s="1">
        <f>[1]aggregated_efficiencies!E130</f>
        <v>3.5487102160887803E-2</v>
      </c>
      <c r="F130" s="4">
        <f t="shared" si="9"/>
        <v>3.4428813579169527E-3</v>
      </c>
      <c r="G130" s="2"/>
      <c r="I130" s="6">
        <f t="shared" si="6"/>
        <v>1.4521657967379023E-2</v>
      </c>
    </row>
    <row r="131" spans="1:11" x14ac:dyDescent="0.35">
      <c r="A131" s="2" t="s">
        <v>24</v>
      </c>
      <c r="B131" s="1">
        <f>[1]aggregated_efficiencies!B131</f>
        <v>0.94419995161885495</v>
      </c>
      <c r="C131" s="1">
        <f>[1]aggregated_efficiencies!C131</f>
        <v>0.94419995161885495</v>
      </c>
      <c r="D131" s="1">
        <f>[1]aggregated_efficiencies!D131</f>
        <v>4.2095095367352099E-2</v>
      </c>
      <c r="E131" s="1">
        <f>[1]aggregated_efficiencies!E131</f>
        <v>3.1941534663690097E-2</v>
      </c>
      <c r="F131" s="4">
        <f t="shared" si="9"/>
        <v>3.0988981218669776E-3</v>
      </c>
      <c r="G131" s="2"/>
      <c r="I131" s="6">
        <f t="shared" si="6"/>
        <v>1.3070778200946353E-2</v>
      </c>
    </row>
    <row r="132" spans="1:11" x14ac:dyDescent="0.35">
      <c r="A132" s="2"/>
      <c r="B132" s="2"/>
      <c r="C132" s="2"/>
      <c r="D132" s="2"/>
      <c r="E132" s="2">
        <f>SUM(E117:E131)</f>
        <v>1.0000000000000007</v>
      </c>
      <c r="G132" s="2"/>
      <c r="I132" s="6"/>
    </row>
    <row r="133" spans="1:11" x14ac:dyDescent="0.35">
      <c r="A133" s="9" t="s">
        <v>28</v>
      </c>
      <c r="B133" s="9"/>
      <c r="C133" s="9"/>
      <c r="D133" s="9"/>
      <c r="E133" s="9"/>
      <c r="F133" s="4">
        <f>[1]aggregated_efficiencies!$E$133</f>
        <v>1.57433004180507E-2</v>
      </c>
      <c r="G133" s="2"/>
      <c r="I133" s="6"/>
    </row>
    <row r="134" spans="1:11" x14ac:dyDescent="0.35">
      <c r="A134" s="2" t="s">
        <v>29</v>
      </c>
      <c r="B134" s="1">
        <f>[1]aggregated_efficiencies!B134</f>
        <v>0</v>
      </c>
      <c r="C134" s="1">
        <f>[1]aggregated_efficiencies!C134</f>
        <v>0.13281933632898801</v>
      </c>
      <c r="D134" s="1">
        <f>[1]aggregated_efficiencies!D134</f>
        <v>0.29642309007932099</v>
      </c>
      <c r="E134" s="1">
        <f>[1]aggregated_efficiencies!E134</f>
        <v>0.68299294584328996</v>
      </c>
      <c r="F134" s="4">
        <f>E134*$F$133</f>
        <v>1.0752563129820345E-2</v>
      </c>
      <c r="G134" s="2"/>
      <c r="I134" s="6">
        <f t="shared" ref="I134:I166" si="10">F134/$I$2</f>
        <v>4.5353013308124565E-2</v>
      </c>
      <c r="J134" s="7">
        <f>SUM(I134:I135)</f>
        <v>8.5169611840308065E-2</v>
      </c>
    </row>
    <row r="135" spans="1:11" x14ac:dyDescent="0.35">
      <c r="A135" s="2" t="s">
        <v>30</v>
      </c>
      <c r="B135" s="1">
        <f>[1]aggregated_efficiencies!B135</f>
        <v>0</v>
      </c>
      <c r="C135" s="1">
        <f>[1]aggregated_efficiencies!C135</f>
        <v>0.14280373110564201</v>
      </c>
      <c r="D135" s="1">
        <f>[1]aggregated_efficiencies!D135</f>
        <v>0.292081754149498</v>
      </c>
      <c r="E135" s="1">
        <f>[1]aggregated_efficiencies!E135</f>
        <v>0.59961740006554298</v>
      </c>
      <c r="F135" s="4">
        <f t="shared" ref="F135:F145" si="11">E135*$F$133</f>
        <v>9.439956865122336E-3</v>
      </c>
      <c r="G135" s="2"/>
      <c r="I135" s="6">
        <f t="shared" si="10"/>
        <v>3.98165985321835E-2</v>
      </c>
      <c r="J135" s="8"/>
    </row>
    <row r="136" spans="1:11" x14ac:dyDescent="0.35">
      <c r="A136" s="2" t="s">
        <v>31</v>
      </c>
      <c r="B136" s="1">
        <f>[1]aggregated_efficiencies!B136</f>
        <v>0</v>
      </c>
      <c r="C136" s="1">
        <f>[1]aggregated_efficiencies!C136</f>
        <v>0</v>
      </c>
      <c r="D136" s="1">
        <f>[1]aggregated_efficiencies!D136</f>
        <v>3.0190583568312501E-4</v>
      </c>
      <c r="E136" s="1">
        <f>[1]aggregated_efficiencies!E136</f>
        <v>9.8337827241992606E-4</v>
      </c>
      <c r="F136" s="4">
        <f t="shared" si="11"/>
        <v>1.5481619567290595E-5</v>
      </c>
      <c r="G136" s="2"/>
      <c r="I136" s="6">
        <f t="shared" si="10"/>
        <v>6.5299602503090211E-5</v>
      </c>
      <c r="J136" s="7">
        <f>SUM(I136:I137)</f>
        <v>1.5037076230704733E-4</v>
      </c>
    </row>
    <row r="137" spans="1:11" x14ac:dyDescent="0.35">
      <c r="A137" s="2" t="s">
        <v>32</v>
      </c>
      <c r="B137" s="1">
        <f>[1]aggregated_efficiencies!B137</f>
        <v>0</v>
      </c>
      <c r="C137" s="1">
        <f>[1]aggregated_efficiencies!C137</f>
        <v>0</v>
      </c>
      <c r="D137" s="1">
        <f>[1]aggregated_efficiencies!D137</f>
        <v>3.6080541658245398E-4</v>
      </c>
      <c r="E137" s="1">
        <f>[1]aggregated_efficiencies!E137</f>
        <v>1.28112770911302E-3</v>
      </c>
      <c r="F137" s="4">
        <f t="shared" si="11"/>
        <v>2.0169178398455343E-5</v>
      </c>
      <c r="G137" s="2"/>
      <c r="I137" s="6">
        <f t="shared" si="10"/>
        <v>8.5071159803957108E-5</v>
      </c>
      <c r="J137" s="8"/>
    </row>
    <row r="138" spans="1:11" x14ac:dyDescent="0.35">
      <c r="A138" s="2" t="s">
        <v>33</v>
      </c>
      <c r="B138" s="1">
        <f>[1]aggregated_efficiencies!B138</f>
        <v>0</v>
      </c>
      <c r="C138" s="1">
        <f>[1]aggregated_efficiencies!C138</f>
        <v>0</v>
      </c>
      <c r="D138" s="1">
        <f>[1]aggregated_efficiencies!D138</f>
        <v>-0.118360672528166</v>
      </c>
      <c r="E138" s="1">
        <f>[1]aggregated_efficiencies!E138</f>
        <v>-0.27525060318371902</v>
      </c>
      <c r="F138" s="4">
        <f t="shared" si="11"/>
        <v>-4.333352936170951E-3</v>
      </c>
      <c r="G138" s="2"/>
      <c r="I138" s="6">
        <f t="shared" si="10"/>
        <v>-1.8277559593016354E-2</v>
      </c>
      <c r="J138" s="7">
        <f>SUM(I138:I139)</f>
        <v>-3.3264746450482816E-2</v>
      </c>
    </row>
    <row r="139" spans="1:11" x14ac:dyDescent="0.35">
      <c r="A139" s="2" t="s">
        <v>34</v>
      </c>
      <c r="B139" s="1">
        <f>[1]aggregated_efficiencies!B139</f>
        <v>0</v>
      </c>
      <c r="C139" s="1">
        <f>[1]aggregated_efficiencies!C139</f>
        <v>0</v>
      </c>
      <c r="D139" s="1">
        <f>[1]aggregated_efficiencies!D139</f>
        <v>-0.109176823115789</v>
      </c>
      <c r="E139" s="1">
        <f>[1]aggregated_efficiencies!E139</f>
        <v>-0.22569928997090799</v>
      </c>
      <c r="F139" s="4">
        <f t="shared" si="11"/>
        <v>-3.553251726152742E-3</v>
      </c>
      <c r="G139" s="2"/>
      <c r="I139" s="6">
        <f t="shared" si="10"/>
        <v>-1.498718685746646E-2</v>
      </c>
      <c r="J139" s="8"/>
    </row>
    <row r="140" spans="1:11" x14ac:dyDescent="0.35">
      <c r="A140" s="3" t="s">
        <v>35</v>
      </c>
      <c r="B140" s="3">
        <f>[1]aggregated_efficiencies!B140</f>
        <v>0</v>
      </c>
      <c r="C140" s="3">
        <f>[1]aggregated_efficiencies!C140</f>
        <v>0</v>
      </c>
      <c r="D140" s="3">
        <f>[1]aggregated_efficiencies!D140</f>
        <v>-8.4177141174461793E-3</v>
      </c>
      <c r="E140" s="3">
        <f>[1]aggregated_efficiencies!E140</f>
        <v>-1.27655772368241E-2</v>
      </c>
      <c r="F140" s="4">
        <f t="shared" si="11"/>
        <v>-2.0097231744915136E-4</v>
      </c>
      <c r="G140" s="2" t="s">
        <v>63</v>
      </c>
      <c r="I140" s="6">
        <f t="shared" si="10"/>
        <v>-8.4767697504216247E-4</v>
      </c>
      <c r="J140" s="7">
        <f>SUM(I140:I141)</f>
        <v>-1.6937947724295437E-3</v>
      </c>
    </row>
    <row r="141" spans="1:11" x14ac:dyDescent="0.35">
      <c r="A141" s="3" t="s">
        <v>36</v>
      </c>
      <c r="B141" s="3">
        <f>[1]aggregated_efficiencies!B141</f>
        <v>0</v>
      </c>
      <c r="C141" s="3">
        <f>[1]aggregated_efficiencies!C141</f>
        <v>0</v>
      </c>
      <c r="D141" s="3">
        <f>[1]aggregated_efficiencies!D141</f>
        <v>-9.4148826684661204E-3</v>
      </c>
      <c r="E141" s="3">
        <f>[1]aggregated_efficiencies!E141</f>
        <v>-1.27420968269934E-2</v>
      </c>
      <c r="F141" s="4">
        <f t="shared" si="11"/>
        <v>-2.0060265830324769E-4</v>
      </c>
      <c r="G141" s="2" t="s">
        <v>63</v>
      </c>
      <c r="I141" s="6">
        <f t="shared" si="10"/>
        <v>-8.4611779738738135E-4</v>
      </c>
      <c r="J141" s="8"/>
    </row>
    <row r="142" spans="1:11" x14ac:dyDescent="0.35">
      <c r="A142" s="2" t="s">
        <v>37</v>
      </c>
      <c r="B142" s="1">
        <f>[1]aggregated_efficiencies!B142</f>
        <v>0</v>
      </c>
      <c r="C142" s="1">
        <f>[1]aggregated_efficiencies!C142</f>
        <v>0</v>
      </c>
      <c r="D142" s="1">
        <f>[1]aggregated_efficiencies!D142</f>
        <v>6.2822746828627596E-2</v>
      </c>
      <c r="E142" s="1">
        <f>[1]aggregated_efficiencies!E142</f>
        <v>0.13075964588793501</v>
      </c>
      <c r="F142" s="4">
        <f t="shared" si="11"/>
        <v>2.0585883877716885E-3</v>
      </c>
      <c r="G142" s="2"/>
      <c r="I142" s="6">
        <f t="shared" si="10"/>
        <v>8.6828773213740718E-3</v>
      </c>
      <c r="J142" s="7">
        <f>SUM(I142:I143)</f>
        <v>1.6044159167855041E-2</v>
      </c>
    </row>
    <row r="143" spans="1:11" x14ac:dyDescent="0.35">
      <c r="A143" s="2" t="s">
        <v>38</v>
      </c>
      <c r="B143" s="1">
        <f>[1]aggregated_efficiencies!B143</f>
        <v>0</v>
      </c>
      <c r="C143" s="1">
        <f>[1]aggregated_efficiencies!C143</f>
        <v>0</v>
      </c>
      <c r="D143" s="1">
        <f>[1]aggregated_efficiencies!D143</f>
        <v>5.6333764323174398E-2</v>
      </c>
      <c r="E143" s="1">
        <f>[1]aggregated_efficiencies!E143</f>
        <v>0.11085710092409901</v>
      </c>
      <c r="F143" s="4">
        <f t="shared" si="11"/>
        <v>1.7452566433222565E-3</v>
      </c>
      <c r="G143" s="2"/>
      <c r="I143" s="6">
        <f t="shared" si="10"/>
        <v>7.3612818464809703E-3</v>
      </c>
      <c r="J143" s="8"/>
    </row>
    <row r="144" spans="1:11" x14ac:dyDescent="0.35">
      <c r="A144" s="2" t="s">
        <v>39</v>
      </c>
      <c r="B144" s="1">
        <f>[1]aggregated_efficiencies!B144</f>
        <v>0</v>
      </c>
      <c r="C144" s="1">
        <f>[1]aggregated_efficiencies!C144</f>
        <v>0</v>
      </c>
      <c r="D144" s="1">
        <f>[1]aggregated_efficiencies!D144</f>
        <v>0</v>
      </c>
      <c r="E144" s="1">
        <f>[1]aggregated_efficiencies!E144</f>
        <v>0</v>
      </c>
      <c r="F144" s="4">
        <f t="shared" si="11"/>
        <v>0</v>
      </c>
      <c r="G144" s="2" t="s">
        <v>63</v>
      </c>
      <c r="I144" s="6">
        <f t="shared" si="10"/>
        <v>0</v>
      </c>
      <c r="J144" s="7">
        <f>SUM(I144:I145)</f>
        <v>0</v>
      </c>
    </row>
    <row r="145" spans="1:10" x14ac:dyDescent="0.35">
      <c r="A145" s="2" t="s">
        <v>40</v>
      </c>
      <c r="B145" s="1">
        <f>[1]aggregated_efficiencies!B145</f>
        <v>0</v>
      </c>
      <c r="C145" s="1">
        <f>[1]aggregated_efficiencies!C145</f>
        <v>0</v>
      </c>
      <c r="D145" s="1">
        <f>[1]aggregated_efficiencies!D145</f>
        <v>0</v>
      </c>
      <c r="E145" s="1">
        <f>[1]aggregated_efficiencies!E145</f>
        <v>0</v>
      </c>
      <c r="F145" s="4">
        <f t="shared" si="11"/>
        <v>0</v>
      </c>
      <c r="G145" s="2" t="s">
        <v>63</v>
      </c>
      <c r="I145" s="6">
        <f t="shared" si="10"/>
        <v>0</v>
      </c>
      <c r="J145" s="8"/>
    </row>
    <row r="146" spans="1:10" x14ac:dyDescent="0.35">
      <c r="E146" s="2">
        <f>SUM(E134:E145)</f>
        <v>1.0000340314839553</v>
      </c>
      <c r="I146" s="6">
        <f t="shared" si="10"/>
        <v>0</v>
      </c>
    </row>
    <row r="147" spans="1:10" x14ac:dyDescent="0.35">
      <c r="A147" s="10" t="s">
        <v>41</v>
      </c>
      <c r="B147" s="10"/>
      <c r="C147" s="10"/>
      <c r="D147" s="10"/>
      <c r="E147" s="10"/>
      <c r="F147" s="4">
        <f>[1]aggregated_efficiencies!$E$147</f>
        <v>5.3744207319153199E-2</v>
      </c>
      <c r="I147" s="6"/>
    </row>
    <row r="148" spans="1:10" x14ac:dyDescent="0.35">
      <c r="A148" s="2" t="s">
        <v>42</v>
      </c>
      <c r="B148" s="1">
        <f>[1]aggregated_efficiencies!B148</f>
        <v>0</v>
      </c>
      <c r="C148" s="1">
        <f>[1]aggregated_efficiencies!C148</f>
        <v>0.91459513616318999</v>
      </c>
      <c r="D148" s="1">
        <f>[1]aggregated_efficiencies!D148</f>
        <v>3.7745220534618402E-3</v>
      </c>
      <c r="E148" s="1">
        <f>[1]aggregated_efficiencies!E148</f>
        <v>1.56049277841721E-2</v>
      </c>
      <c r="F148" s="4">
        <f>E148*$F$147</f>
        <v>8.3867447403295923E-4</v>
      </c>
      <c r="I148" s="6">
        <f t="shared" si="10"/>
        <v>3.537427692613481E-3</v>
      </c>
      <c r="J148" s="7">
        <f>SUM(I148:I149)</f>
        <v>8.7403223501491892E-3</v>
      </c>
    </row>
    <row r="149" spans="1:10" x14ac:dyDescent="0.35">
      <c r="A149" s="2" t="s">
        <v>43</v>
      </c>
      <c r="B149" s="1">
        <f>[1]aggregated_efficiencies!B149</f>
        <v>0</v>
      </c>
      <c r="C149" s="1">
        <f>[1]aggregated_efficiencies!C149</f>
        <v>0.89755165424857197</v>
      </c>
      <c r="D149" s="1">
        <f>[1]aggregated_efficiencies!D149</f>
        <v>5.9394622075293804E-3</v>
      </c>
      <c r="E149" s="1">
        <f>[1]aggregated_efficiencies!E149</f>
        <v>2.29519307402479E-2</v>
      </c>
      <c r="F149" s="4">
        <f t="shared" ref="F149:F155" si="12">E149*$F$147</f>
        <v>1.2335333240787285E-3</v>
      </c>
      <c r="I149" s="6">
        <f t="shared" si="10"/>
        <v>5.2028946575357077E-3</v>
      </c>
      <c r="J149" s="8"/>
    </row>
    <row r="150" spans="1:10" x14ac:dyDescent="0.35">
      <c r="A150" s="2" t="s">
        <v>44</v>
      </c>
      <c r="B150" s="1">
        <f>[1]aggregated_efficiencies!B150</f>
        <v>0</v>
      </c>
      <c r="C150" s="1">
        <f>[1]aggregated_efficiencies!C150</f>
        <v>0</v>
      </c>
      <c r="D150" s="1">
        <f>[1]aggregated_efficiencies!D150</f>
        <v>0</v>
      </c>
      <c r="E150" s="1">
        <f>[1]aggregated_efficiencies!E150</f>
        <v>2.6796891470095001E-17</v>
      </c>
      <c r="F150" s="4">
        <f t="shared" si="12"/>
        <v>1.4401776906776337E-18</v>
      </c>
      <c r="G150" t="s">
        <v>63</v>
      </c>
      <c r="I150" s="6">
        <f t="shared" si="10"/>
        <v>6.0744956512018304E-18</v>
      </c>
    </row>
    <row r="151" spans="1:10" x14ac:dyDescent="0.35">
      <c r="A151" s="2" t="s">
        <v>45</v>
      </c>
      <c r="B151" s="1">
        <f>[1]aggregated_efficiencies!B151</f>
        <v>0</v>
      </c>
      <c r="C151" s="1">
        <f>[1]aggregated_efficiencies!C151</f>
        <v>0</v>
      </c>
      <c r="D151" s="1">
        <f>[1]aggregated_efficiencies!D151</f>
        <v>0</v>
      </c>
      <c r="E151" s="1">
        <f>[1]aggregated_efficiencies!E151</f>
        <v>1.92454506977725E-18</v>
      </c>
      <c r="F151" s="4">
        <f t="shared" si="12"/>
        <v>1.0343314922516269E-19</v>
      </c>
      <c r="G151" t="s">
        <v>63</v>
      </c>
      <c r="I151" s="6">
        <f t="shared" si="10"/>
        <v>4.362685377126835E-19</v>
      </c>
    </row>
    <row r="152" spans="1:10" x14ac:dyDescent="0.35">
      <c r="A152" s="2" t="s">
        <v>46</v>
      </c>
      <c r="B152" s="1">
        <f>[1]aggregated_efficiencies!B152</f>
        <v>0</v>
      </c>
      <c r="C152" s="1">
        <f>[1]aggregated_efficiencies!C152</f>
        <v>0.45842675944453698</v>
      </c>
      <c r="D152" s="1">
        <f>[1]aggregated_efficiencies!D152</f>
        <v>0.16718846617458299</v>
      </c>
      <c r="E152" s="1">
        <f>[1]aggregated_efficiencies!E152</f>
        <v>0.45670153373023797</v>
      </c>
      <c r="F152" s="4">
        <f t="shared" si="12"/>
        <v>2.4545061911773147E-2</v>
      </c>
      <c r="I152" s="6">
        <f t="shared" si="10"/>
        <v>0.10352810823738808</v>
      </c>
    </row>
    <row r="153" spans="1:10" x14ac:dyDescent="0.35">
      <c r="A153" s="2" t="s">
        <v>47</v>
      </c>
      <c r="B153" s="1">
        <f>[1]aggregated_efficiencies!B153</f>
        <v>0</v>
      </c>
      <c r="C153" s="1">
        <f>[1]aggregated_efficiencies!C153</f>
        <v>0.83604369292737502</v>
      </c>
      <c r="D153" s="1">
        <f>[1]aggregated_efficiencies!D153</f>
        <v>5.9136495805546301E-2</v>
      </c>
      <c r="E153" s="1">
        <f>[1]aggregated_efficiencies!E153</f>
        <v>6.1515622250832803E-3</v>
      </c>
      <c r="F153" s="4">
        <f t="shared" si="12"/>
        <v>3.3061083556154715E-4</v>
      </c>
      <c r="I153" s="6">
        <f t="shared" si="10"/>
        <v>1.3944765953941955E-3</v>
      </c>
    </row>
    <row r="154" spans="1:10" x14ac:dyDescent="0.35">
      <c r="A154" s="2" t="s">
        <v>48</v>
      </c>
      <c r="B154" s="1">
        <f>[1]aggregated_efficiencies!B154</f>
        <v>0</v>
      </c>
      <c r="C154" s="1">
        <f>[1]aggregated_efficiencies!C154</f>
        <v>0.62469485707720795</v>
      </c>
      <c r="D154" s="1">
        <f>[1]aggregated_efficiencies!D154</f>
        <v>0.10716235011825199</v>
      </c>
      <c r="E154" s="1">
        <f>[1]aggregated_efficiencies!E154</f>
        <v>0.462906279460642</v>
      </c>
      <c r="F154" s="4">
        <f t="shared" si="12"/>
        <v>2.4878531052670613E-2</v>
      </c>
      <c r="I154" s="6">
        <f t="shared" si="10"/>
        <v>0.10493464081965476</v>
      </c>
    </row>
    <row r="155" spans="1:10" x14ac:dyDescent="0.35">
      <c r="A155" s="2" t="s">
        <v>49</v>
      </c>
      <c r="B155" s="1">
        <f>[1]aggregated_efficiencies!B155</f>
        <v>0</v>
      </c>
      <c r="C155" s="1">
        <f>[1]aggregated_efficiencies!C155</f>
        <v>0.86163449546100102</v>
      </c>
      <c r="D155" s="1">
        <f>[1]aggregated_efficiencies!D155</f>
        <v>4.4350057184976699E-2</v>
      </c>
      <c r="E155" s="1">
        <f>[1]aggregated_efficiencies!E155</f>
        <v>3.5683766059618899E-2</v>
      </c>
      <c r="F155" s="4">
        <f t="shared" si="12"/>
        <v>1.9177957210363206E-3</v>
      </c>
      <c r="I155" s="6">
        <f t="shared" si="10"/>
        <v>8.0890308485803645E-3</v>
      </c>
    </row>
    <row r="156" spans="1:10" x14ac:dyDescent="0.35">
      <c r="A156" s="2"/>
      <c r="B156" s="2"/>
      <c r="C156" s="2"/>
      <c r="D156" s="2"/>
      <c r="E156" s="2">
        <f>SUM(E148:E155)</f>
        <v>1.0000000000000022</v>
      </c>
      <c r="I156" s="6">
        <f t="shared" si="10"/>
        <v>0</v>
      </c>
    </row>
    <row r="157" spans="1:10" x14ac:dyDescent="0.35">
      <c r="A157" s="9" t="s">
        <v>50</v>
      </c>
      <c r="B157" s="9"/>
      <c r="C157" s="9"/>
      <c r="D157" s="9"/>
      <c r="E157" s="9"/>
      <c r="F157" s="4">
        <f>[1]aggregated_efficiencies!$E$157</f>
        <v>6.8742421370945897E-2</v>
      </c>
      <c r="I157" s="6"/>
    </row>
    <row r="158" spans="1:10" x14ac:dyDescent="0.35">
      <c r="A158" s="3" t="s">
        <v>51</v>
      </c>
      <c r="B158" s="3">
        <f>[1]aggregated_efficiencies!B158</f>
        <v>1.09687801300528</v>
      </c>
      <c r="C158" s="3">
        <f>[1]aggregated_efficiencies!C158</f>
        <v>0.61622483226053404</v>
      </c>
      <c r="D158" s="3">
        <f>[1]aggregated_efficiencies!D158</f>
        <v>0.32336402166865102</v>
      </c>
      <c r="E158" s="3">
        <f>[1]aggregated_efficiencies!E158</f>
        <v>0.82365870130030505</v>
      </c>
      <c r="F158" s="4">
        <f>E158*$F$157</f>
        <v>5.6620293510631636E-2</v>
      </c>
      <c r="I158" s="6"/>
    </row>
    <row r="159" spans="1:10" x14ac:dyDescent="0.35">
      <c r="A159" s="3" t="s">
        <v>64</v>
      </c>
      <c r="B159" s="3">
        <f>[1]aggregated_efficiencies!B159</f>
        <v>0</v>
      </c>
      <c r="C159" s="3">
        <f>[1]aggregated_efficiencies!C159</f>
        <v>0</v>
      </c>
      <c r="D159" s="3">
        <f>[1]aggregated_efficiencies!D159</f>
        <v>0.13027532262960401</v>
      </c>
      <c r="E159" s="3">
        <f>[1]aggregated_efficiencies!E159</f>
        <v>3.0675155734300501E-2</v>
      </c>
      <c r="F159" s="4">
        <f t="shared" ref="F159:F166" si="13">E159*$F$157</f>
        <v>2.1086844811066723E-3</v>
      </c>
      <c r="I159" s="6">
        <f t="shared" si="10"/>
        <v>8.8941765958145593E-3</v>
      </c>
    </row>
    <row r="160" spans="1:10" x14ac:dyDescent="0.35">
      <c r="A160" t="s">
        <v>52</v>
      </c>
      <c r="B160" s="1">
        <f>[1]aggregated_efficiencies!B160</f>
        <v>0</v>
      </c>
      <c r="C160" s="1">
        <f>[1]aggregated_efficiencies!C160</f>
        <v>0</v>
      </c>
      <c r="D160" s="1">
        <f>[1]aggregated_efficiencies!D160</f>
        <v>-4.4408920985006202E-16</v>
      </c>
      <c r="E160" s="1">
        <f>[1]aggregated_efficiencies!E160</f>
        <v>-2.3858391275587701E-18</v>
      </c>
      <c r="F160" s="4">
        <f t="shared" si="13"/>
        <v>-1.640083586299349E-19</v>
      </c>
      <c r="G160" t="s">
        <v>63</v>
      </c>
      <c r="I160" s="6">
        <f t="shared" si="10"/>
        <v>-6.9176745877067766E-19</v>
      </c>
    </row>
    <row r="161" spans="1:9" x14ac:dyDescent="0.35">
      <c r="A161" s="2" t="s">
        <v>53</v>
      </c>
      <c r="B161" s="1">
        <f>[1]aggregated_efficiencies!B161</f>
        <v>0</v>
      </c>
      <c r="C161" s="1">
        <f>[1]aggregated_efficiencies!C161</f>
        <v>0.4470909225643</v>
      </c>
      <c r="D161" s="1">
        <f>[1]aggregated_efficiencies!D161</f>
        <v>0.47157443000544402</v>
      </c>
      <c r="E161" s="1">
        <f>[1]aggregated_efficiencies!E161</f>
        <v>1.8129002271630099E-2</v>
      </c>
      <c r="F161" s="4">
        <f t="shared" si="13"/>
        <v>1.2462315131912317E-3</v>
      </c>
      <c r="I161" s="6">
        <f t="shared" si="10"/>
        <v>5.2564540863765654E-3</v>
      </c>
    </row>
    <row r="162" spans="1:9" x14ac:dyDescent="0.35">
      <c r="A162" s="2" t="s">
        <v>54</v>
      </c>
      <c r="B162" s="1">
        <f>[1]aggregated_efficiencies!B162</f>
        <v>0</v>
      </c>
      <c r="C162" s="1">
        <f>[1]aggregated_efficiencies!C162</f>
        <v>0.447090922564302</v>
      </c>
      <c r="D162" s="1">
        <f>[1]aggregated_efficiencies!D162</f>
        <v>0.47157443000543198</v>
      </c>
      <c r="E162" s="1">
        <f>[1]aggregated_efficiencies!E162</f>
        <v>1.20860015144199E-2</v>
      </c>
      <c r="F162" s="4">
        <f t="shared" si="13"/>
        <v>8.3082100879414296E-4</v>
      </c>
      <c r="I162" s="6">
        <f t="shared" si="10"/>
        <v>3.5043027242509955E-3</v>
      </c>
    </row>
    <row r="163" spans="1:9" x14ac:dyDescent="0.35">
      <c r="A163" s="2" t="s">
        <v>55</v>
      </c>
      <c r="B163" s="1">
        <f>[1]aggregated_efficiencies!B163</f>
        <v>0</v>
      </c>
      <c r="C163" s="1">
        <f>[1]aggregated_efficiencies!C163</f>
        <v>0.55290840094570504</v>
      </c>
      <c r="D163" s="1">
        <f>[1]aggregated_efficiencies!D163</f>
        <v>0.381323032282403</v>
      </c>
      <c r="E163" s="1">
        <f>[1]aggregated_efficiencies!E163</f>
        <v>1.8847821591276601E-2</v>
      </c>
      <c r="F163" s="4">
        <f t="shared" si="13"/>
        <v>1.2956448937519482E-3</v>
      </c>
      <c r="I163" s="6">
        <f t="shared" si="10"/>
        <v>5.4648737607474558E-3</v>
      </c>
    </row>
    <row r="164" spans="1:9" x14ac:dyDescent="0.35">
      <c r="A164" s="2" t="s">
        <v>56</v>
      </c>
      <c r="B164" s="1">
        <f>[1]aggregated_efficiencies!B164</f>
        <v>0</v>
      </c>
      <c r="C164" s="1">
        <f>[1]aggregated_efficiencies!C164</f>
        <v>0.25902193479775498</v>
      </c>
      <c r="D164" s="1">
        <f>[1]aggregated_efficiencies!D164</f>
        <v>0.63197788389522902</v>
      </c>
      <c r="E164" s="1">
        <f>[1]aggregated_efficiencies!E164</f>
        <v>3.23939771787441E-2</v>
      </c>
      <c r="F164" s="4">
        <f t="shared" si="13"/>
        <v>2.226840429102032E-3</v>
      </c>
      <c r="I164" s="6">
        <f t="shared" si="10"/>
        <v>9.3925441215076781E-3</v>
      </c>
    </row>
    <row r="165" spans="1:9" x14ac:dyDescent="0.35">
      <c r="A165" s="2" t="s">
        <v>57</v>
      </c>
      <c r="B165" s="1">
        <f>[1]aggregated_efficiencies!B165</f>
        <v>0</v>
      </c>
      <c r="C165" s="1">
        <f>[1]aggregated_efficiencies!C165</f>
        <v>0.66301857561627697</v>
      </c>
      <c r="D165" s="1">
        <f>[1]aggregated_efficiencies!D165</f>
        <v>0.28746560144869898</v>
      </c>
      <c r="E165" s="1">
        <f>[1]aggregated_efficiencies!E165</f>
        <v>9.5356568826679301E-3</v>
      </c>
      <c r="F165" s="4">
        <f t="shared" si="13"/>
        <v>6.555041434771193E-4</v>
      </c>
      <c r="I165" s="6">
        <f t="shared" si="10"/>
        <v>2.7648373493572138E-3</v>
      </c>
    </row>
    <row r="166" spans="1:9" x14ac:dyDescent="0.35">
      <c r="A166" s="2" t="s">
        <v>58</v>
      </c>
      <c r="B166" s="1">
        <f>[1]aggregated_efficiencies!B166</f>
        <v>0</v>
      </c>
      <c r="C166" s="1">
        <f>[1]aggregated_efficiencies!C166</f>
        <v>0.65035790674701699</v>
      </c>
      <c r="D166" s="1">
        <f>[1]aggregated_efficiencies!D166</f>
        <v>0.298174309136709</v>
      </c>
      <c r="E166" s="1">
        <f>[1]aggregated_efficiencies!E166</f>
        <v>5.4673683526649398E-2</v>
      </c>
      <c r="F166" s="4">
        <f t="shared" si="13"/>
        <v>3.7584013908906764E-3</v>
      </c>
      <c r="I166" s="6">
        <f t="shared" si="10"/>
        <v>1.5852483379112856E-2</v>
      </c>
    </row>
    <row r="167" spans="1:9" x14ac:dyDescent="0.35">
      <c r="A167" s="2"/>
      <c r="B167" s="2"/>
      <c r="C167" s="2"/>
      <c r="D167" s="2"/>
      <c r="E167" s="2">
        <f>SUM(E158:E166)</f>
        <v>0.99999999999999345</v>
      </c>
    </row>
  </sheetData>
  <mergeCells count="18">
    <mergeCell ref="A99:E99"/>
    <mergeCell ref="A116:E116"/>
    <mergeCell ref="A133:E133"/>
    <mergeCell ref="A147:E147"/>
    <mergeCell ref="A157:E157"/>
    <mergeCell ref="A82:E82"/>
    <mergeCell ref="A3:E3"/>
    <mergeCell ref="A18:E18"/>
    <mergeCell ref="A34:E34"/>
    <mergeCell ref="A50:E50"/>
    <mergeCell ref="A65:E65"/>
    <mergeCell ref="J144:J145"/>
    <mergeCell ref="J148:J149"/>
    <mergeCell ref="J134:J135"/>
    <mergeCell ref="J136:J137"/>
    <mergeCell ref="J138:J139"/>
    <mergeCell ref="J140:J141"/>
    <mergeCell ref="J142:J143"/>
  </mergeCells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F7" sqref="F7"/>
    </sheetView>
  </sheetViews>
  <sheetFormatPr defaultRowHeight="14.5" x14ac:dyDescent="0.35"/>
  <cols>
    <col min="1" max="1" width="14.6328125" customWidth="1"/>
  </cols>
  <sheetData>
    <row r="2" spans="1:2" x14ac:dyDescent="0.35">
      <c r="A2" t="s">
        <v>41</v>
      </c>
      <c r="B2" s="6">
        <f>aggregated_efficiencies!J148</f>
        <v>8.7403223501491892E-3</v>
      </c>
    </row>
    <row r="3" spans="1:2" x14ac:dyDescent="0.35">
      <c r="A3" t="s">
        <v>65</v>
      </c>
      <c r="B3" s="6">
        <f>aggregated_efficiencies!J134</f>
        <v>8.5169611840308065E-2</v>
      </c>
    </row>
    <row r="4" spans="1:2" x14ac:dyDescent="0.35">
      <c r="A4" t="s">
        <v>20</v>
      </c>
      <c r="B4" s="6">
        <f>aggregated_efficiencies!I32+aggregated_efficiencies!I48+aggregated_efficiencies!I79+aggregated_efficiencies!I96+aggregated_efficiencies!I113+aggregated_efficiencies!I130</f>
        <v>0.10726000673222025</v>
      </c>
    </row>
    <row r="5" spans="1:2" x14ac:dyDescent="0.35">
      <c r="A5" t="s">
        <v>66</v>
      </c>
      <c r="B5" s="6">
        <f>aggregated_efficiencies!J142</f>
        <v>1.6044159167855041E-2</v>
      </c>
    </row>
    <row r="6" spans="1:2" x14ac:dyDescent="0.35">
      <c r="A6" t="s">
        <v>67</v>
      </c>
      <c r="B6" s="6">
        <f>aggregated_efficiencies!J16+aggregated_efficiencies!J31+aggregated_efficiencies!J47+aggregated_efficiencies!J63+aggregated_efficiencies!J78+aggregated_efficiencies!J95+aggregated_efficiencies!J112+aggregated_efficiencies!J129</f>
        <v>0.28906344977853132</v>
      </c>
    </row>
    <row r="7" spans="1:2" x14ac:dyDescent="0.35">
      <c r="A7" t="s">
        <v>24</v>
      </c>
      <c r="B7" s="6">
        <f>aggregated_efficiencies!I80+aggregated_efficiencies!I97+aggregated_efficiencies!I114+aggregated_efficiencies!I131</f>
        <v>6.0543083624771267E-2</v>
      </c>
    </row>
    <row r="8" spans="1:2" x14ac:dyDescent="0.35">
      <c r="A8" t="s">
        <v>69</v>
      </c>
      <c r="B8" s="6">
        <f>aggregated_efficiencies!I152</f>
        <v>0.10352810823738808</v>
      </c>
    </row>
    <row r="9" spans="1:2" x14ac:dyDescent="0.35">
      <c r="A9" t="s">
        <v>70</v>
      </c>
      <c r="B9" s="6">
        <f>aggregated_efficiencies!I154</f>
        <v>0.10493464081965476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aggregated_efficiencies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FrancescoBaldi</dc:creator>
  <cp:lastModifiedBy>Francesco Baldi</cp:lastModifiedBy>
  <dcterms:created xsi:type="dcterms:W3CDTF">2017-07-31T09:23:30Z</dcterms:created>
  <dcterms:modified xsi:type="dcterms:W3CDTF">2018-05-09T07:03:18Z</dcterms:modified>
</cp:coreProperties>
</file>