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/>
  <mc:AlternateContent xmlns:mc="http://schemas.openxmlformats.org/markup-compatibility/2006">
    <mc:Choice Requires="x15">
      <x15ac:absPath xmlns:x15ac="http://schemas.microsoft.com/office/spreadsheetml/2010/11/ac" url="/Users/elenasolfrizzi/Desktop/TESI MAGISTRALE/Scenario analysis/Scenari Excel/Scenario A2 (price analysis)/A2 acquisti divisi per classe/"/>
    </mc:Choice>
  </mc:AlternateContent>
  <xr:revisionPtr revIDLastSave="0" documentId="13_ncr:1_{1722C74E-0679-6540-9019-AC489986439F}" xr6:coauthVersionLast="47" xr6:coauthVersionMax="47" xr10:uidLastSave="{00000000-0000-0000-0000-000000000000}"/>
  <bookViews>
    <workbookView xWindow="20" yWindow="740" windowWidth="29400" windowHeight="17000" xr2:uid="{00000000-000D-0000-FFFF-FFFF00000000}"/>
  </bookViews>
  <sheets>
    <sheet name="Scenario A2 (purch per class)" sheetId="2" r:id="rId1"/>
    <sheet name="T test class 0" sheetId="4" r:id="rId2"/>
    <sheet name="T test class 1" sheetId="3" r:id="rId3"/>
    <sheet name="T test Ready-to-eat" sheetId="5" r:id="rId4"/>
  </sheets>
  <definedNames>
    <definedName name="ExternalData_1" localSheetId="0" hidden="1">'Scenario A2 (purch per class)'!$A$1:$N$21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" i="2" l="1"/>
  <c r="X9" i="2"/>
  <c r="R11" i="2"/>
  <c r="S11" i="2"/>
  <c r="T11" i="2"/>
  <c r="U11" i="2"/>
  <c r="V11" i="2"/>
  <c r="W11" i="2"/>
  <c r="Q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723155-FC7D-4A31-86CE-543385FD3346}" keepAlive="1" name="Query - V 3 16_FINALE_(25 09)_all_scenarios base copy Scenario A1 acquisti per ogni clas" description="Connection to the 'V 3 16_FINALE_(25 09)_all_scenarios base copy Scenario A1 acquisti per ogni clas' query in the workbook." type="5" refreshedVersion="8" background="1" saveData="1">
    <dbPr connection="Provider=Microsoft.Mashup.OleDb.1;Data Source=$Workbook$;Location=&quot;V 3 16_FINALE_(25 09)_all_scenarios base copy Scenario A1 acquisti per ogni clas&quot;;Extended Properties=&quot;&quot;" command="SELECT * FROM [V 3 16_FINALE_(25 09)_all_scenarios base copy Scenario A1 acquisti per ogni clas]"/>
  </connection>
</connections>
</file>

<file path=xl/sharedStrings.xml><?xml version="1.0" encoding="utf-8"?>
<sst xmlns="http://schemas.openxmlformats.org/spreadsheetml/2006/main" count="86" uniqueCount="48">
  <si>
    <t>[run number]</t>
  </si>
  <si>
    <t>reprocessing</t>
  </si>
  <si>
    <t>purchases</t>
  </si>
  <si>
    <t>purchases-norm</t>
  </si>
  <si>
    <t>sust-of-purch</t>
  </si>
  <si>
    <t>sust-global</t>
  </si>
  <si>
    <t>mean sa-purch-class-0</t>
  </si>
  <si>
    <t>mean sa-purch-class-1</t>
  </si>
  <si>
    <t>mean sa-purch-class-2</t>
  </si>
  <si>
    <t>mean sa-purch-class-3</t>
  </si>
  <si>
    <t>mean sa-purch-class-4</t>
  </si>
  <si>
    <t>mean sa-purch-class-5</t>
  </si>
  <si>
    <t>mean sa-purch-class-6</t>
  </si>
  <si>
    <t>reprocessed-%</t>
  </si>
  <si>
    <t>Row Labels</t>
  </si>
  <si>
    <t>FALSE</t>
  </si>
  <si>
    <t>TRUE</t>
  </si>
  <si>
    <t>Grand Total</t>
  </si>
  <si>
    <t>Average of mean sa-purch-class-0</t>
  </si>
  <si>
    <t>Average of mean sa-purch-class-1</t>
  </si>
  <si>
    <t>Average of mean sa-purch-class-2</t>
  </si>
  <si>
    <t>Average of mean sa-purch-class-3</t>
  </si>
  <si>
    <t>Average of mean sa-purch-class-4</t>
  </si>
  <si>
    <t>Average of mean sa-purch-class-5</t>
  </si>
  <si>
    <t>Average of mean sa-purch-class-6</t>
  </si>
  <si>
    <t>Ready to eat</t>
  </si>
  <si>
    <t>Frozen fish</t>
  </si>
  <si>
    <t>Fresh meat</t>
  </si>
  <si>
    <t>Processed meat</t>
  </si>
  <si>
    <t xml:space="preserve">Pasta </t>
  </si>
  <si>
    <t>Canned fish</t>
  </si>
  <si>
    <t>Delta True-false</t>
  </si>
  <si>
    <t>Sum</t>
  </si>
  <si>
    <t>Fruit and vegetable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</si>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</sst>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626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2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ce Filippini" refreshedDate="45589.915844212963" createdVersion="8" refreshedVersion="8" minRefreshableVersion="3" recordCount="20" xr:uid="{C836F38E-A5BC-45F7-8DCF-7075ABAE4609}">
  <cacheSource type="worksheet">
    <worksheetSource name="V_3_16_FINALE__25_09__all_scenarios_base_copy_Scenario_A1_acquisti_per_ogni_clas"/>
  </cacheSource>
  <cacheFields count="19">
    <cacheField name="[run number]" numFmtId="0">
      <sharedItems containsSemiMixedTypes="0" containsString="0" containsNumber="1" containsInteger="1" minValue="1" maxValue="20"/>
    </cacheField>
    <cacheField name="reprocessing" numFmtId="0">
      <sharedItems count="2">
        <b v="0"/>
        <b v="1"/>
      </sharedItems>
    </cacheField>
    <cacheField name="purchases" numFmtId="0">
      <sharedItems containsSemiMixedTypes="0" containsString="0" containsNumber="1" minValue="10.681592039800995" maxValue="28.094527363184081"/>
    </cacheField>
    <cacheField name="purchases-norm" numFmtId="0">
      <sharedItems containsSemiMixedTypes="0" containsString="0" containsNumber="1" minValue="0.21363184079601991" maxValue="0.56189054726368159"/>
    </cacheField>
    <cacheField name="sust-of-purch" numFmtId="0">
      <sharedItems containsSemiMixedTypes="0" containsString="0" containsNumber="1" minValue="0.40858414930128478" maxValue="0.78619069805789321"/>
    </cacheField>
    <cacheField name="sust-global" numFmtId="0">
      <sharedItems containsSemiMixedTypes="0" containsString="0" containsNumber="1" minValue="0.3841961895508666" maxValue="0.65762444416540378"/>
    </cacheField>
    <cacheField name="sust-global-of-primary" numFmtId="0">
      <sharedItems containsSemiMixedTypes="0" containsString="0" containsNumber="1" minValue="0.38419618955086665" maxValue="0.4661698745936968"/>
    </cacheField>
    <cacheField name="sust-global-of-reprocessed" numFmtId="0">
      <sharedItems containsSemiMixedTypes="0" containsString="0" containsNumber="1" minValue="0" maxValue="0.98725006921938419"/>
    </cacheField>
    <cacheField name="price-global" numFmtId="0">
      <sharedItems containsSemiMixedTypes="0" containsString="0" containsNumber="1" minValue="16.973515799380813" maxValue="17.759118999348726"/>
    </cacheField>
    <cacheField name="price-global-of-primary" numFmtId="0">
      <sharedItems containsSemiMixedTypes="0" containsString="0" containsNumber="1" minValue="15.911683248165581" maxValue="17.759118999348722"/>
    </cacheField>
    <cacheField name="price-global-of-reprocessed" numFmtId="0">
      <sharedItems containsSemiMixedTypes="0" containsString="0" containsNumber="1" minValue="0" maxValue="19.104073985332313"/>
    </cacheField>
    <cacheField name="mean sa-purch-class-0" numFmtId="0">
      <sharedItems containsSemiMixedTypes="0" containsString="0" containsNumber="1" minValue="0.49751243781094528" maxValue="4.8059701492537314"/>
    </cacheField>
    <cacheField name="mean sa-purch-class-1" numFmtId="0">
      <sharedItems containsSemiMixedTypes="0" containsString="0" containsNumber="1" minValue="0.1691542288557214" maxValue="4.0348258706467659"/>
    </cacheField>
    <cacheField name="mean sa-purch-class-2" numFmtId="0">
      <sharedItems containsSemiMixedTypes="0" containsString="0" containsNumber="1" minValue="2.7810945273631842" maxValue="7.6417910447761193"/>
    </cacheField>
    <cacheField name="mean sa-purch-class-3" numFmtId="0">
      <sharedItems containsSemiMixedTypes="0" containsString="0" containsNumber="1" minValue="0.71144278606965172" maxValue="5.1293532338308454"/>
    </cacheField>
    <cacheField name="mean sa-purch-class-4" numFmtId="0">
      <sharedItems containsSemiMixedTypes="0" containsString="0" containsNumber="1" minValue="3.2636815920398008" maxValue="6.8855721393034823"/>
    </cacheField>
    <cacheField name="mean sa-purch-class-5" numFmtId="0">
      <sharedItems containsSemiMixedTypes="0" containsString="0" containsNumber="1" minValue="9.4527363184079602E-2" maxValue="2.8159203980099501"/>
    </cacheField>
    <cacheField name="mean sa-purch-class-6" numFmtId="0">
      <sharedItems containsSemiMixedTypes="0" containsString="0" containsNumber="1" minValue="4.4776119402985072E-2" maxValue="3.4825870646766171"/>
    </cacheField>
    <cacheField name="reprocessed-%" numFmtId="0">
      <sharedItems containsSemiMixedTypes="0" containsString="0" containsNumber="1" minValue="0" maxValue="0.396901678154257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n v="22.800995024875622"/>
    <n v="0.45601990049751245"/>
    <n v="0.44719534253154752"/>
    <n v="0.42471049871056521"/>
    <n v="0.42471049871056521"/>
    <n v="0"/>
    <n v="17.038075927874527"/>
    <n v="17.038075927874523"/>
    <n v="0"/>
    <n v="3.9800995024875623"/>
    <n v="2.6965174129353233"/>
    <n v="4.0099502487562191"/>
    <n v="4.9452736318407959"/>
    <n v="4.7164179104477615"/>
    <n v="1.8109452736318408"/>
    <n v="2.9800995024875623"/>
    <n v="0"/>
  </r>
  <r>
    <n v="2"/>
    <x v="0"/>
    <n v="26.527363184079601"/>
    <n v="0.530547263681592"/>
    <n v="0.46016867171707676"/>
    <n v="0.40762794459218521"/>
    <n v="0.40762794459218532"/>
    <n v="0"/>
    <n v="17.759118999348726"/>
    <n v="17.759118999348722"/>
    <n v="0"/>
    <n v="4.3134328358208958"/>
    <n v="3.6467661691542288"/>
    <n v="4.2636815920398012"/>
    <n v="5.1144278606965177"/>
    <n v="4.6019900497512438"/>
    <n v="2.7810945273631842"/>
    <n v="2.9950248756218905"/>
    <n v="0"/>
  </r>
  <r>
    <n v="3"/>
    <x v="0"/>
    <n v="25.417910447761194"/>
    <n v="0.50835820895522388"/>
    <n v="0.45848254806617844"/>
    <n v="0.41178941044983686"/>
    <n v="0.41178941044983697"/>
    <n v="0"/>
    <n v="17.504466215536201"/>
    <n v="17.504466215536201"/>
    <n v="0"/>
    <n v="4.3532338308457712"/>
    <n v="3.6019900497512438"/>
    <n v="4.5422885572139302"/>
    <n v="4.8855721393034823"/>
    <n v="4.3184079601990053"/>
    <n v="2.5024875621890548"/>
    <n v="3.3582089552238807"/>
    <n v="0"/>
  </r>
  <r>
    <n v="4"/>
    <x v="0"/>
    <n v="24.273631840796021"/>
    <n v="0.4854726368159204"/>
    <n v="0.45243875487316354"/>
    <n v="0.41432752012920226"/>
    <n v="0.41432752012920199"/>
    <n v="0"/>
    <n v="17.481218836343078"/>
    <n v="17.481218836343075"/>
    <n v="0"/>
    <n v="3.7761194029850746"/>
    <n v="2.8358208955223883"/>
    <n v="3.9950248756218905"/>
    <n v="4.7164179104477615"/>
    <n v="4.5970149253731343"/>
    <n v="2.5024875621890548"/>
    <n v="2.7363184079601992"/>
    <n v="0"/>
  </r>
  <r>
    <n v="5"/>
    <x v="0"/>
    <n v="23.402985074626866"/>
    <n v="0.46805970149253734"/>
    <n v="0.40858414930128478"/>
    <n v="0.3841961895508666"/>
    <n v="0.38419618955086665"/>
    <n v="0"/>
    <n v="17.570431775305995"/>
    <n v="17.570431775305998"/>
    <n v="0"/>
    <n v="4.044776119402985"/>
    <n v="3.1940298507462686"/>
    <n v="3.6218905472636815"/>
    <n v="4.2985074626865671"/>
    <n v="3.5373134328358211"/>
    <n v="2.8159203980099501"/>
    <n v="3.0796019900497513"/>
    <n v="0"/>
  </r>
  <r>
    <n v="6"/>
    <x v="0"/>
    <n v="24.034825870646767"/>
    <n v="0.48069651741293534"/>
    <n v="0.47546945718863959"/>
    <n v="0.42111582294475625"/>
    <n v="0.42111582294475619"/>
    <n v="0"/>
    <n v="16.973515799380813"/>
    <n v="16.973515799380817"/>
    <n v="0"/>
    <n v="4.144278606965174"/>
    <n v="3.4427860696517412"/>
    <n v="4.2835820895522385"/>
    <n v="4.278606965174129"/>
    <n v="4.3084577114427862"/>
    <n v="1.8059701492537314"/>
    <n v="2.9950248756218905"/>
    <n v="0"/>
  </r>
  <r>
    <n v="7"/>
    <x v="0"/>
    <n v="22.721393034825869"/>
    <n v="0.45442786069651736"/>
    <n v="0.46021318431692254"/>
    <n v="0.4411958655133203"/>
    <n v="0.44119586551332018"/>
    <n v="0"/>
    <n v="17.311786947946711"/>
    <n v="17.311786947946707"/>
    <n v="0"/>
    <n v="3.855721393034826"/>
    <n v="3.0298507462686568"/>
    <n v="4.2686567164179108"/>
    <n v="4.7512437810945274"/>
    <n v="4.2388059701492535"/>
    <n v="1.7512437810945274"/>
    <n v="2.5522388059701493"/>
    <n v="0"/>
  </r>
  <r>
    <n v="8"/>
    <x v="0"/>
    <n v="28.094527363184081"/>
    <n v="0.56189054726368159"/>
    <n v="0.45149586334672159"/>
    <n v="0.42064740745454832"/>
    <n v="0.42064740745454843"/>
    <n v="0"/>
    <n v="17.706718182296388"/>
    <n v="17.706718182296395"/>
    <n v="0"/>
    <n v="4.8059701492537314"/>
    <n v="4.0348258706467659"/>
    <n v="5.044776119402985"/>
    <n v="5.1293532338308454"/>
    <n v="4.9850746268656714"/>
    <n v="2.6268656716417911"/>
    <n v="3.4825870646766171"/>
    <n v="0"/>
  </r>
  <r>
    <n v="9"/>
    <x v="0"/>
    <n v="20.860696517412936"/>
    <n v="0.41721393034825871"/>
    <n v="0.47737046784580534"/>
    <n v="0.43287442124436148"/>
    <n v="0.43287442124436154"/>
    <n v="0"/>
    <n v="17.365761164367715"/>
    <n v="17.365761164367711"/>
    <n v="0"/>
    <n v="3.8905472636815919"/>
    <n v="2.9701492537313432"/>
    <n v="2.7810945273631842"/>
    <n v="4.2935323383084576"/>
    <n v="3.8855721393034828"/>
    <n v="1.8905472636815921"/>
    <n v="2.7711442786069651"/>
    <n v="0"/>
  </r>
  <r>
    <n v="10"/>
    <x v="0"/>
    <n v="27.487562189054728"/>
    <n v="0.54975124378109452"/>
    <n v="0.46543738475004354"/>
    <n v="0.40770498195182087"/>
    <n v="0.40770498195182081"/>
    <n v="0"/>
    <n v="17.198542800143798"/>
    <n v="17.198542800143795"/>
    <n v="0"/>
    <n v="4.7512437810945274"/>
    <n v="3.9601990049751246"/>
    <n v="4.2885572139303481"/>
    <n v="5.0796019900497509"/>
    <n v="5.1492537313432836"/>
    <n v="2.716417910447761"/>
    <n v="3.3333333333333335"/>
    <n v="0"/>
  </r>
  <r>
    <n v="11"/>
    <x v="1"/>
    <n v="11.482587064676617"/>
    <n v="0.22965174129353233"/>
    <n v="0.7519304770941394"/>
    <n v="0.65733816491932495"/>
    <n v="0.44814886617142891"/>
    <n v="0.97527099586889765"/>
    <n v="17.505246883152761"/>
    <n v="16.652768334540927"/>
    <n v="18.801367238325188"/>
    <n v="0.75621890547263682"/>
    <n v="0.38308457711442784"/>
    <n v="4.099502487562189"/>
    <n v="1.1691542288557213"/>
    <n v="4.900497512437811"/>
    <n v="9.4527363184079602E-2"/>
    <n v="0.1691542288557214"/>
    <n v="0.39657926846488495"/>
  </r>
  <r>
    <n v="12"/>
    <x v="1"/>
    <n v="15.149253731343284"/>
    <n v="0.30298507462686569"/>
    <n v="0.71353856463334475"/>
    <n v="0.59231905300374155"/>
    <n v="0.41595089100154264"/>
    <n v="0.96359900600577786"/>
    <n v="17.335952312818598"/>
    <n v="16.623394518627922"/>
    <n v="18.785123675821545"/>
    <n v="1.0646766169154229"/>
    <n v="0.60199004975124382"/>
    <n v="7.1293532338308454"/>
    <n v="1.3134328358208955"/>
    <n v="4.5721393034825875"/>
    <n v="0.34328358208955223"/>
    <n v="0.35820895522388058"/>
    <n v="0.32107334709710506"/>
  </r>
  <r>
    <n v="13"/>
    <x v="1"/>
    <n v="12.243781094527364"/>
    <n v="0.24487562189054729"/>
    <n v="0.78619069805789321"/>
    <n v="0.64287849050960499"/>
    <n v="0.46041009718411496"/>
    <n v="0.97054355162042805"/>
    <n v="17.059504468074639"/>
    <n v="16.045089170430671"/>
    <n v="18.844813482867014"/>
    <n v="0.49751243781094528"/>
    <n v="0.1691542288557214"/>
    <n v="6.0497512437810945"/>
    <n v="0.79601990049751248"/>
    <n v="4.5920398009950247"/>
    <n v="9.950248756218906E-2"/>
    <n v="4.4776119402985072E-2"/>
    <n v="0.35713172902955631"/>
  </r>
  <r>
    <n v="14"/>
    <x v="1"/>
    <n v="10.890547263681592"/>
    <n v="0.21781094527363185"/>
    <n v="0.77694189071056585"/>
    <n v="0.6186982795101299"/>
    <n v="0.40012965422691388"/>
    <n v="0.96206881756677387"/>
    <n v="17.117790528731984"/>
    <n v="16.059092390306692"/>
    <n v="18.776579032467719"/>
    <n v="0.52238805970149249"/>
    <n v="0.26368159203980102"/>
    <n v="5.0099502487562191"/>
    <n v="0.71144278606965172"/>
    <n v="4.144278606965174"/>
    <n v="0.21890547263681592"/>
    <n v="6.4676616915422883E-2"/>
    <n v="0.38870514681552731"/>
  </r>
  <r>
    <n v="15"/>
    <x v="1"/>
    <n v="16.393034825870647"/>
    <n v="0.32786069651741295"/>
    <n v="0.73237883715481134"/>
    <n v="0.53922186954655282"/>
    <n v="0.38859341397137337"/>
    <n v="0.90669218554251041"/>
    <n v="17.275553221935578"/>
    <n v="16.702141504622237"/>
    <n v="18.638013562592537"/>
    <n v="0.94029850746268662"/>
    <n v="0.29353233830845771"/>
    <n v="7.621890547263682"/>
    <n v="0.99502487562189057"/>
    <n v="6.3482587064676617"/>
    <n v="0.17910447761194029"/>
    <n v="0.12935323383084577"/>
    <n v="0.28931150793650534"/>
  </r>
  <r>
    <n v="16"/>
    <x v="1"/>
    <n v="15.203980099502488"/>
    <n v="0.30407960199004974"/>
    <n v="0.7851537476461169"/>
    <n v="0.60447816072037697"/>
    <n v="0.42752318835900815"/>
    <n v="0.96017845158335413"/>
    <n v="17.194401770188719"/>
    <n v="16.516969390415667"/>
    <n v="18.554069255011832"/>
    <n v="1.164179104477612"/>
    <n v="0.69651741293532343"/>
    <n v="7.4626865671641793"/>
    <n v="1.4228855721393034"/>
    <n v="4.378109452736318"/>
    <n v="0.20398009950248755"/>
    <n v="5.4726368159203981E-2"/>
    <n v="0.33133323515507979"/>
  </r>
  <r>
    <n v="17"/>
    <x v="1"/>
    <n v="15.73134328358209"/>
    <n v="0.31462686567164178"/>
    <n v="0.75143780520241266"/>
    <n v="0.63978127142844998"/>
    <n v="0.4661698745936968"/>
    <n v="0.97482008873188686"/>
    <n v="17.294290029366373"/>
    <n v="16.439781024317277"/>
    <n v="18.884041896591487"/>
    <n v="1.5024875621890548"/>
    <n v="0.84079601990049746"/>
    <n v="6.7512437810945274"/>
    <n v="1.6716417910447761"/>
    <n v="4.8507462686567164"/>
    <n v="0.23383084577114427"/>
    <n v="0.20895522388059701"/>
    <n v="0.34077571389869332"/>
  </r>
  <r>
    <n v="18"/>
    <x v="1"/>
    <n v="15.706467661691542"/>
    <n v="0.31412935323383084"/>
    <n v="0.76762846762527004"/>
    <n v="0.57103340872686092"/>
    <n v="0.41616756188087944"/>
    <n v="0.93415556126095167"/>
    <n v="17.248492767912452"/>
    <n v="16.634121368955906"/>
    <n v="18.720625968298727"/>
    <n v="1.0248756218905473"/>
    <n v="0.55721393034825872"/>
    <n v="6.8009950248756219"/>
    <n v="1.4825870646766168"/>
    <n v="5.5970149253731343"/>
    <n v="0.1691542288557214"/>
    <n v="0.28358208955223879"/>
    <n v="0.29686636110240805"/>
  </r>
  <r>
    <n v="19"/>
    <x v="1"/>
    <n v="19.616915422885572"/>
    <n v="0.39233830845771145"/>
    <n v="0.73429210401334177"/>
    <n v="0.57299032933380356"/>
    <n v="0.4467408102552603"/>
    <n v="0.93918798337596898"/>
    <n v="17.548448164705775"/>
    <n v="17.069522277592217"/>
    <n v="18.906531133388196"/>
    <n v="1.5223880597014925"/>
    <n v="0.94029850746268662"/>
    <n v="7.6417910447761193"/>
    <n v="2.0298507462686568"/>
    <n v="6.8855721393034823"/>
    <n v="0.24378109452736318"/>
    <n v="0.91044776119402981"/>
    <n v="0.25523927739210406"/>
  </r>
  <r>
    <n v="20"/>
    <x v="1"/>
    <n v="10.681592039800995"/>
    <n v="0.21363184079601991"/>
    <n v="0.71247839359175535"/>
    <n v="0.65762444416540378"/>
    <n v="0.44068381978140059"/>
    <n v="0.98725006921938419"/>
    <n v="17.180276030904068"/>
    <n v="15.911683248165581"/>
    <n v="19.104073985332313"/>
    <n v="1.0149253731343284"/>
    <n v="0.57213930348258701"/>
    <n v="3.8059701492537314"/>
    <n v="1.8308457711442787"/>
    <n v="3.2636815920398008"/>
    <n v="0.25870646766169153"/>
    <n v="0.24875621890547264"/>
    <n v="0.396901678154257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F42EC-9281-498D-A7D5-C8578115DF5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1:W4" firstHeaderRow="0" firstDataRow="1" firstDataCol="1"/>
  <pivotFields count="19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mean sa-purch-class-0" fld="11" subtotal="average" baseField="1" baseItem="0"/>
    <dataField name="Average of mean sa-purch-class-1" fld="12" subtotal="average" baseField="1" baseItem="0"/>
    <dataField name="Average of mean sa-purch-class-2" fld="13" subtotal="average" baseField="1" baseItem="0"/>
    <dataField name="Average of mean sa-purch-class-3" fld="14" subtotal="average" baseField="1" baseItem="0"/>
    <dataField name="Average of mean sa-purch-class-4" fld="15" subtotal="average" baseField="1" baseItem="0"/>
    <dataField name="Average of mean sa-purch-class-5" fld="16" subtotal="average" baseField="1" baseItem="0"/>
    <dataField name="Average of mean sa-purch-class-6" fld="1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953937-67CB-4421-8EAD-61782741BEB6}" autoFormatId="16" applyNumberFormats="0" applyBorderFormats="0" applyFontFormats="0" applyPatternFormats="0" applyAlignmentFormats="0" applyWidthHeightFormats="0">
  <queryTableRefresh nextId="20">
    <queryTableFields count="14">
      <queryTableField id="1" name="[run number]" tableColumnId="1"/>
      <queryTableField id="2" name="reprocessing" tableColumnId="2"/>
      <queryTableField id="3" name="purchases" tableColumnId="3"/>
      <queryTableField id="4" name="purchases-norm" tableColumnId="4"/>
      <queryTableField id="5" name="sust-of-purch" tableColumnId="5"/>
      <queryTableField id="6" name="sust-global" tableColumnId="6"/>
      <queryTableField id="12" name="mean sa-purch-class-0" tableColumnId="12"/>
      <queryTableField id="13" name="mean sa-purch-class-1" tableColumnId="13"/>
      <queryTableField id="14" name="mean sa-purch-class-2" tableColumnId="14"/>
      <queryTableField id="15" name="mean sa-purch-class-3" tableColumnId="15"/>
      <queryTableField id="16" name="mean sa-purch-class-4" tableColumnId="16"/>
      <queryTableField id="17" name="mean sa-purch-class-5" tableColumnId="17"/>
      <queryTableField id="18" name="mean sa-purch-class-6" tableColumnId="18"/>
      <queryTableField id="19" name="reprocessed-%" tableColumnId="19"/>
    </queryTableFields>
    <queryTableDeletedFields count="5">
      <deletedField name="sust-global-of-primary"/>
      <deletedField name="sust-global-of-reprocessed"/>
      <deletedField name="price-global"/>
      <deletedField name="price-global-of-primary"/>
      <deletedField name="price-global-of-reprocesse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B9E20-BCF4-4C4D-AAFE-484AA3DB0A60}" name="V_3_16_FINALE__25_09__all_scenarios_base_copy_Scenario_A1_acquisti_per_ogni_clas" displayName="V_3_16_FINALE__25_09__all_scenarios_base_copy_Scenario_A1_acquisti_per_ogni_clas" ref="A1:N21" tableType="queryTable" totalsRowShown="0">
  <autoFilter ref="A1:N21" xr:uid="{6C4B9E20-BCF4-4C4D-AAFE-484AA3DB0A60}"/>
  <tableColumns count="14">
    <tableColumn id="1" xr3:uid="{8F2A2075-1EA7-4006-A708-0C9AD3EA3986}" uniqueName="1" name="[run number]" queryTableFieldId="1"/>
    <tableColumn id="2" xr3:uid="{D551467E-A6E7-432D-A424-ED9109580AC6}" uniqueName="2" name="reprocessing" queryTableFieldId="2"/>
    <tableColumn id="3" xr3:uid="{DF15395D-C7A5-459E-93DE-7A44F9406BBB}" uniqueName="3" name="purchases" queryTableFieldId="3"/>
    <tableColumn id="4" xr3:uid="{607082B5-241F-4AA3-86CD-7BF42901CD8E}" uniqueName="4" name="purchases-norm" queryTableFieldId="4"/>
    <tableColumn id="5" xr3:uid="{C57EE892-2D31-44A3-B420-6D13B9368793}" uniqueName="5" name="sust-of-purch" queryTableFieldId="5"/>
    <tableColumn id="6" xr3:uid="{D2BBB6DD-F4F4-4261-8922-184DE9F74E62}" uniqueName="6" name="sust-global" queryTableFieldId="6"/>
    <tableColumn id="12" xr3:uid="{FA38AAF5-A1FC-44F4-83B7-BC5CF80BE446}" uniqueName="12" name="mean sa-purch-class-0" queryTableFieldId="12"/>
    <tableColumn id="13" xr3:uid="{7D0F13B2-E5EA-4BFD-B7B0-A82A1016E2DE}" uniqueName="13" name="mean sa-purch-class-1" queryTableFieldId="13"/>
    <tableColumn id="14" xr3:uid="{1E108BB5-FAEB-408A-843E-87A43D3FA702}" uniqueName="14" name="mean sa-purch-class-2" queryTableFieldId="14"/>
    <tableColumn id="15" xr3:uid="{1E79AE84-EFC7-45F5-AC4C-D6131EE89AB9}" uniqueName="15" name="mean sa-purch-class-3" queryTableFieldId="15"/>
    <tableColumn id="16" xr3:uid="{003248ED-81FA-40AD-A87C-99532B277596}" uniqueName="16" name="mean sa-purch-class-4" queryTableFieldId="16"/>
    <tableColumn id="17" xr3:uid="{B21297D1-5EEB-43CE-8FDB-7269D1AF2501}" uniqueName="17" name="mean sa-purch-class-5" queryTableFieldId="17"/>
    <tableColumn id="18" xr3:uid="{97B25B15-129B-46A1-B46C-6985ADAA7850}" uniqueName="18" name="mean sa-purch-class-6" queryTableFieldId="18"/>
    <tableColumn id="19" xr3:uid="{7F1A3153-D573-4E83-B6CA-8EADDDD6F7A5}" uniqueName="19" name="reprocessed-%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32A5-232A-4A52-A9B6-2B1E95F5D41A}">
  <dimension ref="A1:X21"/>
  <sheetViews>
    <sheetView tabSelected="1" topLeftCell="M1" zoomScale="89" workbookViewId="0">
      <selection activeCell="P16" sqref="P16"/>
    </sheetView>
  </sheetViews>
  <sheetFormatPr baseColWidth="10" defaultColWidth="8.83203125" defaultRowHeight="15" x14ac:dyDescent="0.2"/>
  <cols>
    <col min="1" max="1" width="14.5" bestFit="1" customWidth="1"/>
    <col min="2" max="2" width="13.83203125" bestFit="1" customWidth="1"/>
    <col min="3" max="3" width="12" bestFit="1" customWidth="1"/>
    <col min="4" max="4" width="17" bestFit="1" customWidth="1"/>
    <col min="5" max="5" width="14.5" bestFit="1" customWidth="1"/>
    <col min="6" max="6" width="12.33203125" bestFit="1" customWidth="1"/>
    <col min="7" max="13" width="22.1640625" bestFit="1" customWidth="1"/>
    <col min="14" max="14" width="15.5" bestFit="1" customWidth="1"/>
    <col min="16" max="16" width="12.5" bestFit="1" customWidth="1"/>
    <col min="17" max="23" width="29.8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1" t="s">
        <v>14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</row>
    <row r="2" spans="1:24" x14ac:dyDescent="0.2">
      <c r="A2">
        <v>1</v>
      </c>
      <c r="B2" t="b">
        <v>0</v>
      </c>
      <c r="C2">
        <v>22.800995024875622</v>
      </c>
      <c r="D2">
        <v>0.45601990049751245</v>
      </c>
      <c r="E2">
        <v>0.44719534253154752</v>
      </c>
      <c r="F2">
        <v>0.42471049871056521</v>
      </c>
      <c r="G2">
        <v>3.9800995024875623</v>
      </c>
      <c r="H2">
        <v>2.6965174129353233</v>
      </c>
      <c r="I2">
        <v>4.0099502487562191</v>
      </c>
      <c r="J2">
        <v>4.9452736318407959</v>
      </c>
      <c r="K2">
        <v>4.7164179104477615</v>
      </c>
      <c r="L2">
        <v>1.8109452736318408</v>
      </c>
      <c r="M2">
        <v>2.9800995024875623</v>
      </c>
      <c r="N2">
        <v>0</v>
      </c>
      <c r="P2" s="2" t="s">
        <v>15</v>
      </c>
      <c r="Q2">
        <v>4.1915422885572138</v>
      </c>
      <c r="R2">
        <v>3.3412935323383088</v>
      </c>
      <c r="S2">
        <v>4.1099502487562187</v>
      </c>
      <c r="T2">
        <v>4.7492537313432841</v>
      </c>
      <c r="U2">
        <v>4.4338308457711451</v>
      </c>
      <c r="V2">
        <v>2.3203980099502486</v>
      </c>
      <c r="W2">
        <v>3.0283582089552237</v>
      </c>
    </row>
    <row r="3" spans="1:24" x14ac:dyDescent="0.2">
      <c r="A3">
        <v>2</v>
      </c>
      <c r="B3" t="b">
        <v>0</v>
      </c>
      <c r="C3">
        <v>26.527363184079601</v>
      </c>
      <c r="D3">
        <v>0.530547263681592</v>
      </c>
      <c r="E3">
        <v>0.46016867171707676</v>
      </c>
      <c r="F3">
        <v>0.40762794459218521</v>
      </c>
      <c r="G3">
        <v>4.3134328358208958</v>
      </c>
      <c r="H3">
        <v>3.6467661691542288</v>
      </c>
      <c r="I3">
        <v>4.2636815920398012</v>
      </c>
      <c r="J3">
        <v>5.1144278606965177</v>
      </c>
      <c r="K3">
        <v>4.6019900497512438</v>
      </c>
      <c r="L3">
        <v>2.7810945273631842</v>
      </c>
      <c r="M3">
        <v>2.9950248756218905</v>
      </c>
      <c r="N3">
        <v>0</v>
      </c>
      <c r="P3" s="2" t="s">
        <v>16</v>
      </c>
      <c r="Q3">
        <v>1.0009950248756219</v>
      </c>
      <c r="R3">
        <v>0.53184079601990053</v>
      </c>
      <c r="S3">
        <v>6.2373134328358217</v>
      </c>
      <c r="T3">
        <v>1.3422885572139305</v>
      </c>
      <c r="U3">
        <v>4.9532338308457717</v>
      </c>
      <c r="V3">
        <v>0.20447761194029851</v>
      </c>
      <c r="W3">
        <v>0.24726368159203979</v>
      </c>
    </row>
    <row r="4" spans="1:24" x14ac:dyDescent="0.2">
      <c r="A4">
        <v>3</v>
      </c>
      <c r="B4" t="b">
        <v>0</v>
      </c>
      <c r="C4">
        <v>25.417910447761194</v>
      </c>
      <c r="D4">
        <v>0.50835820895522388</v>
      </c>
      <c r="E4">
        <v>0.45848254806617844</v>
      </c>
      <c r="F4">
        <v>0.41178941044983686</v>
      </c>
      <c r="G4">
        <v>4.3532338308457712</v>
      </c>
      <c r="H4">
        <v>3.6019900497512438</v>
      </c>
      <c r="I4">
        <v>4.5422885572139302</v>
      </c>
      <c r="J4">
        <v>4.8855721393034823</v>
      </c>
      <c r="K4">
        <v>4.3184079601990053</v>
      </c>
      <c r="L4">
        <v>2.5024875621890548</v>
      </c>
      <c r="M4">
        <v>3.3582089552238807</v>
      </c>
      <c r="N4">
        <v>0</v>
      </c>
      <c r="P4" s="2" t="s">
        <v>17</v>
      </c>
      <c r="Q4">
        <v>2.5962686567164175</v>
      </c>
      <c r="R4">
        <v>1.9365671641791049</v>
      </c>
      <c r="S4">
        <v>5.1736318407960198</v>
      </c>
      <c r="T4">
        <v>3.0457711442786075</v>
      </c>
      <c r="U4">
        <v>4.6935323383084571</v>
      </c>
      <c r="V4">
        <v>1.2624378109452739</v>
      </c>
      <c r="W4">
        <v>1.6378109452736318</v>
      </c>
    </row>
    <row r="5" spans="1:24" x14ac:dyDescent="0.2">
      <c r="A5">
        <v>4</v>
      </c>
      <c r="B5" t="b">
        <v>0</v>
      </c>
      <c r="C5">
        <v>24.273631840796021</v>
      </c>
      <c r="D5">
        <v>0.4854726368159204</v>
      </c>
      <c r="E5">
        <v>0.45243875487316354</v>
      </c>
      <c r="F5">
        <v>0.41432752012920226</v>
      </c>
      <c r="G5">
        <v>3.7761194029850746</v>
      </c>
      <c r="H5">
        <v>2.8358208955223883</v>
      </c>
      <c r="I5">
        <v>3.9950248756218905</v>
      </c>
      <c r="J5">
        <v>4.7164179104477615</v>
      </c>
      <c r="K5">
        <v>4.5970149253731343</v>
      </c>
      <c r="L5">
        <v>2.5024875621890548</v>
      </c>
      <c r="M5">
        <v>2.7363184079601992</v>
      </c>
      <c r="N5">
        <v>0</v>
      </c>
    </row>
    <row r="6" spans="1:24" x14ac:dyDescent="0.2">
      <c r="A6">
        <v>5</v>
      </c>
      <c r="B6" t="b">
        <v>0</v>
      </c>
      <c r="C6">
        <v>23.402985074626866</v>
      </c>
      <c r="D6">
        <v>0.46805970149253734</v>
      </c>
      <c r="E6">
        <v>0.40858414930128478</v>
      </c>
      <c r="F6">
        <v>0.3841961895508666</v>
      </c>
      <c r="G6">
        <v>4.044776119402985</v>
      </c>
      <c r="H6">
        <v>3.1940298507462686</v>
      </c>
      <c r="I6">
        <v>3.6218905472636815</v>
      </c>
      <c r="J6">
        <v>4.2985074626865671</v>
      </c>
      <c r="K6">
        <v>3.5373134328358211</v>
      </c>
      <c r="L6">
        <v>2.8159203980099501</v>
      </c>
      <c r="M6">
        <v>3.0796019900497513</v>
      </c>
      <c r="N6">
        <v>0</v>
      </c>
      <c r="Q6" t="s">
        <v>33</v>
      </c>
      <c r="R6" t="s">
        <v>26</v>
      </c>
      <c r="S6" t="s">
        <v>25</v>
      </c>
      <c r="T6" t="s">
        <v>27</v>
      </c>
      <c r="U6" t="s">
        <v>28</v>
      </c>
      <c r="V6" t="s">
        <v>29</v>
      </c>
      <c r="W6" t="s">
        <v>30</v>
      </c>
    </row>
    <row r="7" spans="1:24" x14ac:dyDescent="0.2">
      <c r="A7">
        <v>6</v>
      </c>
      <c r="B7" t="b">
        <v>0</v>
      </c>
      <c r="C7">
        <v>24.034825870646767</v>
      </c>
      <c r="D7">
        <v>0.48069651741293534</v>
      </c>
      <c r="E7">
        <v>0.47546945718863959</v>
      </c>
      <c r="F7">
        <v>0.42111582294475625</v>
      </c>
      <c r="G7">
        <v>4.144278606965174</v>
      </c>
      <c r="H7">
        <v>3.4427860696517412</v>
      </c>
      <c r="I7">
        <v>4.2835820895522385</v>
      </c>
      <c r="J7">
        <v>4.278606965174129</v>
      </c>
      <c r="K7">
        <v>4.3084577114427862</v>
      </c>
      <c r="L7">
        <v>1.8059701492537314</v>
      </c>
      <c r="M7">
        <v>2.9950248756218905</v>
      </c>
      <c r="N7">
        <v>0</v>
      </c>
    </row>
    <row r="8" spans="1:24" x14ac:dyDescent="0.2">
      <c r="A8">
        <v>7</v>
      </c>
      <c r="B8" t="b">
        <v>0</v>
      </c>
      <c r="C8">
        <v>22.721393034825869</v>
      </c>
      <c r="D8">
        <v>0.45442786069651736</v>
      </c>
      <c r="E8">
        <v>0.46021318431692254</v>
      </c>
      <c r="F8">
        <v>0.4411958655133203</v>
      </c>
      <c r="G8">
        <v>3.855721393034826</v>
      </c>
      <c r="H8">
        <v>3.0298507462686568</v>
      </c>
      <c r="I8">
        <v>4.2686567164179108</v>
      </c>
      <c r="J8">
        <v>4.7512437810945274</v>
      </c>
      <c r="K8">
        <v>4.2388059701492535</v>
      </c>
      <c r="L8">
        <v>1.7512437810945274</v>
      </c>
      <c r="M8">
        <v>2.5522388059701493</v>
      </c>
      <c r="N8">
        <v>0</v>
      </c>
      <c r="P8" s="3" t="s">
        <v>14</v>
      </c>
      <c r="Q8" s="3" t="s">
        <v>18</v>
      </c>
      <c r="R8" s="3" t="s">
        <v>19</v>
      </c>
      <c r="S8" s="3" t="s">
        <v>20</v>
      </c>
      <c r="T8" s="3" t="s">
        <v>21</v>
      </c>
      <c r="U8" s="3" t="s">
        <v>22</v>
      </c>
      <c r="V8" s="3" t="s">
        <v>23</v>
      </c>
      <c r="W8" s="3" t="s">
        <v>24</v>
      </c>
      <c r="X8" s="4" t="s">
        <v>32</v>
      </c>
    </row>
    <row r="9" spans="1:24" x14ac:dyDescent="0.2">
      <c r="A9">
        <v>8</v>
      </c>
      <c r="B9" t="b">
        <v>0</v>
      </c>
      <c r="C9">
        <v>28.094527363184081</v>
      </c>
      <c r="D9">
        <v>0.56189054726368159</v>
      </c>
      <c r="E9">
        <v>0.45149586334672159</v>
      </c>
      <c r="F9">
        <v>0.42064740745454832</v>
      </c>
      <c r="G9">
        <v>4.8059701492537314</v>
      </c>
      <c r="H9">
        <v>4.0348258706467659</v>
      </c>
      <c r="I9">
        <v>5.044776119402985</v>
      </c>
      <c r="J9">
        <v>5.1293532338308454</v>
      </c>
      <c r="K9">
        <v>4.9850746268656714</v>
      </c>
      <c r="L9">
        <v>2.6268656716417911</v>
      </c>
      <c r="M9">
        <v>3.4825870646766171</v>
      </c>
      <c r="N9">
        <v>0</v>
      </c>
      <c r="P9" s="2" t="s">
        <v>15</v>
      </c>
      <c r="Q9">
        <v>4.1915422885572138</v>
      </c>
      <c r="R9">
        <v>3.3412935323383088</v>
      </c>
      <c r="S9">
        <v>4.1099502487562187</v>
      </c>
      <c r="T9">
        <v>4.7492537313432841</v>
      </c>
      <c r="U9">
        <v>4.4338308457711451</v>
      </c>
      <c r="V9">
        <v>2.3203980099502486</v>
      </c>
      <c r="W9">
        <v>3.0283582089552237</v>
      </c>
      <c r="X9">
        <f>SUM(Q9:W9)</f>
        <v>26.174626865671641</v>
      </c>
    </row>
    <row r="10" spans="1:24" x14ac:dyDescent="0.2">
      <c r="A10">
        <v>9</v>
      </c>
      <c r="B10" t="b">
        <v>0</v>
      </c>
      <c r="C10">
        <v>20.860696517412936</v>
      </c>
      <c r="D10">
        <v>0.41721393034825871</v>
      </c>
      <c r="E10">
        <v>0.47737046784580534</v>
      </c>
      <c r="F10">
        <v>0.43287442124436148</v>
      </c>
      <c r="G10">
        <v>3.8905472636815919</v>
      </c>
      <c r="H10">
        <v>2.9701492537313432</v>
      </c>
      <c r="I10">
        <v>2.7810945273631842</v>
      </c>
      <c r="J10">
        <v>4.2935323383084576</v>
      </c>
      <c r="K10">
        <v>3.8855721393034828</v>
      </c>
      <c r="L10">
        <v>1.8905472636815921</v>
      </c>
      <c r="M10">
        <v>2.7711442786069651</v>
      </c>
      <c r="N10">
        <v>0</v>
      </c>
      <c r="P10" s="2" t="s">
        <v>16</v>
      </c>
      <c r="Q10">
        <v>1.0009950248756219</v>
      </c>
      <c r="R10">
        <v>0.53184079601990053</v>
      </c>
      <c r="S10">
        <v>6.2373134328358217</v>
      </c>
      <c r="T10">
        <v>1.3422885572139305</v>
      </c>
      <c r="U10">
        <v>4.9532338308457717</v>
      </c>
      <c r="V10">
        <v>0.20447761194029851</v>
      </c>
      <c r="W10">
        <v>0.24726368159203979</v>
      </c>
      <c r="X10">
        <f>SUM(Q10:W10)</f>
        <v>14.517412935323385</v>
      </c>
    </row>
    <row r="11" spans="1:24" x14ac:dyDescent="0.2">
      <c r="A11">
        <v>10</v>
      </c>
      <c r="B11" t="b">
        <v>0</v>
      </c>
      <c r="C11">
        <v>27.487562189054728</v>
      </c>
      <c r="D11">
        <v>0.54975124378109452</v>
      </c>
      <c r="E11">
        <v>0.46543738475004354</v>
      </c>
      <c r="F11">
        <v>0.40770498195182087</v>
      </c>
      <c r="G11">
        <v>4.7512437810945274</v>
      </c>
      <c r="H11">
        <v>3.9601990049751246</v>
      </c>
      <c r="I11">
        <v>4.2885572139303481</v>
      </c>
      <c r="J11">
        <v>5.0796019900497509</v>
      </c>
      <c r="K11">
        <v>5.1492537313432836</v>
      </c>
      <c r="L11">
        <v>2.716417910447761</v>
      </c>
      <c r="M11">
        <v>3.3333333333333335</v>
      </c>
      <c r="N11">
        <v>0</v>
      </c>
      <c r="P11" t="s">
        <v>31</v>
      </c>
      <c r="Q11" s="5">
        <f>Q10-Q9</f>
        <v>-3.1905472636815917</v>
      </c>
      <c r="R11" s="5">
        <f t="shared" ref="R11:W11" si="0">R10-R9</f>
        <v>-2.8094527363184083</v>
      </c>
      <c r="S11" s="6">
        <f t="shared" si="0"/>
        <v>2.127363184079603</v>
      </c>
      <c r="T11" s="5">
        <f t="shared" si="0"/>
        <v>-3.4069651741293536</v>
      </c>
      <c r="U11" s="6">
        <f t="shared" si="0"/>
        <v>0.51940298507462668</v>
      </c>
      <c r="V11" s="5">
        <f t="shared" si="0"/>
        <v>-2.1159203980099499</v>
      </c>
      <c r="W11" s="5">
        <f t="shared" si="0"/>
        <v>-2.7810945273631837</v>
      </c>
    </row>
    <row r="12" spans="1:24" x14ac:dyDescent="0.2">
      <c r="A12">
        <v>11</v>
      </c>
      <c r="B12" t="b">
        <v>1</v>
      </c>
      <c r="C12">
        <v>11.482587064676617</v>
      </c>
      <c r="D12">
        <v>0.22965174129353233</v>
      </c>
      <c r="E12">
        <v>0.7519304770941394</v>
      </c>
      <c r="F12">
        <v>0.65733816491932495</v>
      </c>
      <c r="G12">
        <v>0.75621890547263682</v>
      </c>
      <c r="H12">
        <v>0.38308457711442784</v>
      </c>
      <c r="I12">
        <v>4.099502487562189</v>
      </c>
      <c r="J12">
        <v>1.1691542288557213</v>
      </c>
      <c r="K12">
        <v>4.900497512437811</v>
      </c>
      <c r="L12">
        <v>9.4527363184079602E-2</v>
      </c>
      <c r="M12">
        <v>0.1691542288557214</v>
      </c>
      <c r="N12">
        <v>0.39657926846488495</v>
      </c>
    </row>
    <row r="13" spans="1:24" x14ac:dyDescent="0.2">
      <c r="A13">
        <v>12</v>
      </c>
      <c r="B13" t="b">
        <v>1</v>
      </c>
      <c r="C13">
        <v>15.149253731343284</v>
      </c>
      <c r="D13">
        <v>0.30298507462686569</v>
      </c>
      <c r="E13">
        <v>0.71353856463334475</v>
      </c>
      <c r="F13">
        <v>0.59231905300374155</v>
      </c>
      <c r="G13">
        <v>1.0646766169154229</v>
      </c>
      <c r="H13">
        <v>0.60199004975124382</v>
      </c>
      <c r="I13">
        <v>7.1293532338308454</v>
      </c>
      <c r="J13">
        <v>1.3134328358208955</v>
      </c>
      <c r="K13">
        <v>4.5721393034825875</v>
      </c>
      <c r="L13">
        <v>0.34328358208955223</v>
      </c>
      <c r="M13">
        <v>0.35820895522388058</v>
      </c>
      <c r="N13">
        <v>0.32107334709710506</v>
      </c>
    </row>
    <row r="14" spans="1:24" x14ac:dyDescent="0.2">
      <c r="A14">
        <v>13</v>
      </c>
      <c r="B14" t="b">
        <v>1</v>
      </c>
      <c r="C14">
        <v>12.243781094527364</v>
      </c>
      <c r="D14">
        <v>0.24487562189054729</v>
      </c>
      <c r="E14">
        <v>0.78619069805789321</v>
      </c>
      <c r="F14">
        <v>0.64287849050960499</v>
      </c>
      <c r="G14">
        <v>0.49751243781094528</v>
      </c>
      <c r="H14">
        <v>0.1691542288557214</v>
      </c>
      <c r="I14">
        <v>6.0497512437810945</v>
      </c>
      <c r="J14">
        <v>0.79601990049751248</v>
      </c>
      <c r="K14">
        <v>4.5920398009950247</v>
      </c>
      <c r="L14">
        <v>9.950248756218906E-2</v>
      </c>
      <c r="M14">
        <v>4.4776119402985072E-2</v>
      </c>
      <c r="N14">
        <v>0.35713172902955631</v>
      </c>
    </row>
    <row r="15" spans="1:24" x14ac:dyDescent="0.2">
      <c r="A15">
        <v>14</v>
      </c>
      <c r="B15" t="b">
        <v>1</v>
      </c>
      <c r="C15">
        <v>10.890547263681592</v>
      </c>
      <c r="D15">
        <v>0.21781094527363185</v>
      </c>
      <c r="E15">
        <v>0.77694189071056585</v>
      </c>
      <c r="F15">
        <v>0.6186982795101299</v>
      </c>
      <c r="G15">
        <v>0.52238805970149249</v>
      </c>
      <c r="H15">
        <v>0.26368159203980102</v>
      </c>
      <c r="I15">
        <v>5.0099502487562191</v>
      </c>
      <c r="J15">
        <v>0.71144278606965172</v>
      </c>
      <c r="K15">
        <v>4.144278606965174</v>
      </c>
      <c r="L15">
        <v>0.21890547263681592</v>
      </c>
      <c r="M15">
        <v>6.4676616915422883E-2</v>
      </c>
      <c r="N15">
        <v>0.38870514681552731</v>
      </c>
    </row>
    <row r="16" spans="1:24" x14ac:dyDescent="0.2">
      <c r="A16">
        <v>15</v>
      </c>
      <c r="B16" t="b">
        <v>1</v>
      </c>
      <c r="C16">
        <v>16.393034825870647</v>
      </c>
      <c r="D16">
        <v>0.32786069651741295</v>
      </c>
      <c r="E16">
        <v>0.73237883715481134</v>
      </c>
      <c r="F16">
        <v>0.53922186954655282</v>
      </c>
      <c r="G16">
        <v>0.94029850746268662</v>
      </c>
      <c r="H16">
        <v>0.29353233830845771</v>
      </c>
      <c r="I16">
        <v>7.621890547263682</v>
      </c>
      <c r="J16">
        <v>0.99502487562189057</v>
      </c>
      <c r="K16">
        <v>6.3482587064676617</v>
      </c>
      <c r="L16">
        <v>0.17910447761194029</v>
      </c>
      <c r="M16">
        <v>0.12935323383084577</v>
      </c>
      <c r="N16">
        <v>0.28931150793650534</v>
      </c>
    </row>
    <row r="17" spans="1:14" x14ac:dyDescent="0.2">
      <c r="A17">
        <v>16</v>
      </c>
      <c r="B17" t="b">
        <v>1</v>
      </c>
      <c r="C17">
        <v>15.203980099502488</v>
      </c>
      <c r="D17">
        <v>0.30407960199004974</v>
      </c>
      <c r="E17">
        <v>0.7851537476461169</v>
      </c>
      <c r="F17">
        <v>0.60447816072037697</v>
      </c>
      <c r="G17">
        <v>1.164179104477612</v>
      </c>
      <c r="H17">
        <v>0.69651741293532343</v>
      </c>
      <c r="I17">
        <v>7.4626865671641793</v>
      </c>
      <c r="J17">
        <v>1.4228855721393034</v>
      </c>
      <c r="K17">
        <v>4.378109452736318</v>
      </c>
      <c r="L17">
        <v>0.20398009950248755</v>
      </c>
      <c r="M17">
        <v>5.4726368159203981E-2</v>
      </c>
      <c r="N17">
        <v>0.33133323515507979</v>
      </c>
    </row>
    <row r="18" spans="1:14" x14ac:dyDescent="0.2">
      <c r="A18">
        <v>17</v>
      </c>
      <c r="B18" t="b">
        <v>1</v>
      </c>
      <c r="C18">
        <v>15.73134328358209</v>
      </c>
      <c r="D18">
        <v>0.31462686567164178</v>
      </c>
      <c r="E18">
        <v>0.75143780520241266</v>
      </c>
      <c r="F18">
        <v>0.63978127142844998</v>
      </c>
      <c r="G18">
        <v>1.5024875621890548</v>
      </c>
      <c r="H18">
        <v>0.84079601990049746</v>
      </c>
      <c r="I18">
        <v>6.7512437810945274</v>
      </c>
      <c r="J18">
        <v>1.6716417910447761</v>
      </c>
      <c r="K18">
        <v>4.8507462686567164</v>
      </c>
      <c r="L18">
        <v>0.23383084577114427</v>
      </c>
      <c r="M18">
        <v>0.20895522388059701</v>
      </c>
      <c r="N18">
        <v>0.34077571389869332</v>
      </c>
    </row>
    <row r="19" spans="1:14" x14ac:dyDescent="0.2">
      <c r="A19">
        <v>18</v>
      </c>
      <c r="B19" t="b">
        <v>1</v>
      </c>
      <c r="C19">
        <v>15.706467661691542</v>
      </c>
      <c r="D19">
        <v>0.31412935323383084</v>
      </c>
      <c r="E19">
        <v>0.76762846762527004</v>
      </c>
      <c r="F19">
        <v>0.57103340872686092</v>
      </c>
      <c r="G19">
        <v>1.0248756218905473</v>
      </c>
      <c r="H19">
        <v>0.55721393034825872</v>
      </c>
      <c r="I19">
        <v>6.8009950248756219</v>
      </c>
      <c r="J19">
        <v>1.4825870646766168</v>
      </c>
      <c r="K19">
        <v>5.5970149253731343</v>
      </c>
      <c r="L19">
        <v>0.1691542288557214</v>
      </c>
      <c r="M19">
        <v>0.28358208955223879</v>
      </c>
      <c r="N19">
        <v>0.29686636110240805</v>
      </c>
    </row>
    <row r="20" spans="1:14" x14ac:dyDescent="0.2">
      <c r="A20">
        <v>19</v>
      </c>
      <c r="B20" t="b">
        <v>1</v>
      </c>
      <c r="C20">
        <v>19.616915422885572</v>
      </c>
      <c r="D20">
        <v>0.39233830845771145</v>
      </c>
      <c r="E20">
        <v>0.73429210401334177</v>
      </c>
      <c r="F20">
        <v>0.57299032933380356</v>
      </c>
      <c r="G20">
        <v>1.5223880597014925</v>
      </c>
      <c r="H20">
        <v>0.94029850746268662</v>
      </c>
      <c r="I20">
        <v>7.6417910447761193</v>
      </c>
      <c r="J20">
        <v>2.0298507462686568</v>
      </c>
      <c r="K20">
        <v>6.8855721393034823</v>
      </c>
      <c r="L20">
        <v>0.24378109452736318</v>
      </c>
      <c r="M20">
        <v>0.91044776119402981</v>
      </c>
      <c r="N20">
        <v>0.25523927739210406</v>
      </c>
    </row>
    <row r="21" spans="1:14" x14ac:dyDescent="0.2">
      <c r="A21">
        <v>20</v>
      </c>
      <c r="B21" t="b">
        <v>1</v>
      </c>
      <c r="C21">
        <v>10.681592039800995</v>
      </c>
      <c r="D21">
        <v>0.21363184079601991</v>
      </c>
      <c r="E21">
        <v>0.71247839359175535</v>
      </c>
      <c r="F21">
        <v>0.65762444416540378</v>
      </c>
      <c r="G21">
        <v>1.0149253731343284</v>
      </c>
      <c r="H21">
        <v>0.57213930348258701</v>
      </c>
      <c r="I21">
        <v>3.8059701492537314</v>
      </c>
      <c r="J21">
        <v>1.8308457711442787</v>
      </c>
      <c r="K21">
        <v>3.2636815920398008</v>
      </c>
      <c r="L21">
        <v>0.25870646766169153</v>
      </c>
      <c r="M21">
        <v>0.24875621890547264</v>
      </c>
      <c r="N21">
        <v>0.39690167815425709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BFD3-3ECD-7145-A346-3D485D5E57DF}">
  <dimension ref="A1:C14"/>
  <sheetViews>
    <sheetView workbookViewId="0">
      <selection activeCell="E21" sqref="E21"/>
    </sheetView>
  </sheetViews>
  <sheetFormatPr baseColWidth="10" defaultRowHeight="15" x14ac:dyDescent="0.2"/>
  <sheetData>
    <row r="1" spans="1:3" x14ac:dyDescent="0.2">
      <c r="A1" t="s">
        <v>34</v>
      </c>
    </row>
    <row r="2" spans="1:3" ht="16" thickBot="1" x14ac:dyDescent="0.25"/>
    <row r="3" spans="1:3" x14ac:dyDescent="0.2">
      <c r="A3" s="8"/>
      <c r="B3" s="8" t="s">
        <v>35</v>
      </c>
      <c r="C3" s="8" t="s">
        <v>36</v>
      </c>
    </row>
    <row r="4" spans="1:3" x14ac:dyDescent="0.2">
      <c r="A4" t="s">
        <v>37</v>
      </c>
      <c r="B4">
        <v>4.1915422885572138</v>
      </c>
      <c r="C4">
        <v>1.0009950248756219</v>
      </c>
    </row>
    <row r="5" spans="1:3" x14ac:dyDescent="0.2">
      <c r="A5" t="s">
        <v>38</v>
      </c>
      <c r="B5">
        <v>0.13069120951351593</v>
      </c>
      <c r="C5">
        <v>0.12232810518991538</v>
      </c>
    </row>
    <row r="6" spans="1:3" x14ac:dyDescent="0.2">
      <c r="A6" t="s">
        <v>39</v>
      </c>
      <c r="B6">
        <v>10</v>
      </c>
      <c r="C6">
        <v>10</v>
      </c>
    </row>
    <row r="7" spans="1:3" x14ac:dyDescent="0.2">
      <c r="A7" t="s">
        <v>40</v>
      </c>
      <c r="B7">
        <v>-0.10962499817833082</v>
      </c>
    </row>
    <row r="8" spans="1:3" x14ac:dyDescent="0.2">
      <c r="A8" t="s">
        <v>41</v>
      </c>
      <c r="B8">
        <v>0</v>
      </c>
    </row>
    <row r="9" spans="1:3" x14ac:dyDescent="0.2">
      <c r="A9" t="s">
        <v>42</v>
      </c>
      <c r="B9">
        <v>9</v>
      </c>
    </row>
    <row r="10" spans="1:3" x14ac:dyDescent="0.2">
      <c r="A10" t="s">
        <v>43</v>
      </c>
      <c r="B10">
        <v>19.041973271819508</v>
      </c>
    </row>
    <row r="11" spans="1:3" x14ac:dyDescent="0.2">
      <c r="A11" t="s">
        <v>44</v>
      </c>
      <c r="B11">
        <v>6.9962574598828773E-9</v>
      </c>
    </row>
    <row r="12" spans="1:3" x14ac:dyDescent="0.2">
      <c r="A12" t="s">
        <v>45</v>
      </c>
      <c r="B12">
        <v>1.8331129326562374</v>
      </c>
    </row>
    <row r="13" spans="1:3" x14ac:dyDescent="0.2">
      <c r="A13" t="s">
        <v>46</v>
      </c>
      <c r="B13" s="9">
        <v>1.3992514919765755E-8</v>
      </c>
    </row>
    <row r="14" spans="1:3" ht="16" thickBot="1" x14ac:dyDescent="0.25">
      <c r="A14" s="7" t="s">
        <v>47</v>
      </c>
      <c r="B14" s="7">
        <v>2.2621571627982053</v>
      </c>
      <c r="C1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B477-E6BE-494B-8B9A-C1C74D4D3DE2}">
  <dimension ref="A1:C14"/>
  <sheetViews>
    <sheetView workbookViewId="0">
      <selection activeCell="B13" sqref="B13"/>
    </sheetView>
  </sheetViews>
  <sheetFormatPr baseColWidth="10" defaultRowHeight="15" x14ac:dyDescent="0.2"/>
  <sheetData>
    <row r="1" spans="1:3" x14ac:dyDescent="0.2">
      <c r="A1" t="s">
        <v>34</v>
      </c>
    </row>
    <row r="2" spans="1:3" ht="16" thickBot="1" x14ac:dyDescent="0.25"/>
    <row r="3" spans="1:3" x14ac:dyDescent="0.2">
      <c r="A3" s="8"/>
      <c r="B3" s="8" t="s">
        <v>35</v>
      </c>
      <c r="C3" s="8" t="s">
        <v>36</v>
      </c>
    </row>
    <row r="4" spans="1:3" x14ac:dyDescent="0.2">
      <c r="A4" t="s">
        <v>37</v>
      </c>
      <c r="B4">
        <v>3.3412935323383088</v>
      </c>
      <c r="C4">
        <v>0.53184079601990053</v>
      </c>
    </row>
    <row r="5" spans="1:3" x14ac:dyDescent="0.2">
      <c r="A5" t="s">
        <v>38</v>
      </c>
      <c r="B5">
        <v>0.21814201518663859</v>
      </c>
      <c r="C5">
        <v>6.4329815818640307E-2</v>
      </c>
    </row>
    <row r="6" spans="1:3" x14ac:dyDescent="0.2">
      <c r="A6" t="s">
        <v>39</v>
      </c>
      <c r="B6">
        <v>10</v>
      </c>
      <c r="C6">
        <v>10</v>
      </c>
    </row>
    <row r="7" spans="1:3" x14ac:dyDescent="0.2">
      <c r="A7" t="s">
        <v>40</v>
      </c>
      <c r="B7">
        <v>4.5642883662757186E-3</v>
      </c>
    </row>
    <row r="8" spans="1:3" x14ac:dyDescent="0.2">
      <c r="A8" t="s">
        <v>41</v>
      </c>
      <c r="B8">
        <v>0</v>
      </c>
    </row>
    <row r="9" spans="1:3" x14ac:dyDescent="0.2">
      <c r="A9" t="s">
        <v>42</v>
      </c>
      <c r="B9">
        <v>9</v>
      </c>
    </row>
    <row r="10" spans="1:3" x14ac:dyDescent="0.2">
      <c r="A10" t="s">
        <v>43</v>
      </c>
      <c r="B10">
        <v>16.748158165200643</v>
      </c>
    </row>
    <row r="11" spans="1:3" x14ac:dyDescent="0.2">
      <c r="A11" t="s">
        <v>44</v>
      </c>
      <c r="B11">
        <v>2.1578208130576022E-8</v>
      </c>
    </row>
    <row r="12" spans="1:3" x14ac:dyDescent="0.2">
      <c r="A12" t="s">
        <v>45</v>
      </c>
      <c r="B12">
        <v>1.8331129326562374</v>
      </c>
    </row>
    <row r="13" spans="1:3" x14ac:dyDescent="0.2">
      <c r="A13" t="s">
        <v>46</v>
      </c>
      <c r="B13" s="9">
        <v>4.3156416261152043E-8</v>
      </c>
    </row>
    <row r="14" spans="1:3" ht="16" thickBot="1" x14ac:dyDescent="0.25">
      <c r="A14" s="7" t="s">
        <v>47</v>
      </c>
      <c r="B14" s="7">
        <v>2.2621571627982053</v>
      </c>
      <c r="C1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2061-78C1-1243-99AD-2753DD279021}">
  <dimension ref="A1:C14"/>
  <sheetViews>
    <sheetView workbookViewId="0">
      <selection activeCell="F16" sqref="F16"/>
    </sheetView>
  </sheetViews>
  <sheetFormatPr baseColWidth="10" defaultRowHeight="15" x14ac:dyDescent="0.2"/>
  <sheetData>
    <row r="1" spans="1:3" x14ac:dyDescent="0.2">
      <c r="A1" t="s">
        <v>34</v>
      </c>
    </row>
    <row r="2" spans="1:3" ht="16" thickBot="1" x14ac:dyDescent="0.25"/>
    <row r="3" spans="1:3" x14ac:dyDescent="0.2">
      <c r="A3" s="8"/>
      <c r="B3" s="8" t="s">
        <v>35</v>
      </c>
      <c r="C3" s="8" t="s">
        <v>36</v>
      </c>
    </row>
    <row r="4" spans="1:3" x14ac:dyDescent="0.2">
      <c r="A4" t="s">
        <v>37</v>
      </c>
      <c r="B4">
        <v>4.1099502487562187</v>
      </c>
      <c r="C4">
        <v>6.2373134328358217</v>
      </c>
    </row>
    <row r="5" spans="1:3" x14ac:dyDescent="0.2">
      <c r="A5" t="s">
        <v>38</v>
      </c>
      <c r="B5">
        <v>0.35543922180144072</v>
      </c>
      <c r="C5">
        <v>2.0880013971051121</v>
      </c>
    </row>
    <row r="6" spans="1:3" x14ac:dyDescent="0.2">
      <c r="A6" t="s">
        <v>39</v>
      </c>
      <c r="B6">
        <v>10</v>
      </c>
      <c r="C6">
        <v>10</v>
      </c>
    </row>
    <row r="7" spans="1:3" x14ac:dyDescent="0.2">
      <c r="A7" t="s">
        <v>40</v>
      </c>
      <c r="B7">
        <v>-0.22496108880947283</v>
      </c>
    </row>
    <row r="8" spans="1:3" x14ac:dyDescent="0.2">
      <c r="A8" t="s">
        <v>41</v>
      </c>
      <c r="B8">
        <v>0</v>
      </c>
    </row>
    <row r="9" spans="1:3" x14ac:dyDescent="0.2">
      <c r="A9" t="s">
        <v>42</v>
      </c>
      <c r="B9">
        <v>9</v>
      </c>
    </row>
    <row r="10" spans="1:3" x14ac:dyDescent="0.2">
      <c r="A10" t="s">
        <v>43</v>
      </c>
      <c r="B10">
        <v>-3.9982364352048996</v>
      </c>
    </row>
    <row r="11" spans="1:3" x14ac:dyDescent="0.2">
      <c r="A11" t="s">
        <v>44</v>
      </c>
      <c r="B11">
        <v>1.5593578486240971E-3</v>
      </c>
    </row>
    <row r="12" spans="1:3" x14ac:dyDescent="0.2">
      <c r="A12" t="s">
        <v>45</v>
      </c>
      <c r="B12">
        <v>1.8331129326562374</v>
      </c>
    </row>
    <row r="13" spans="1:3" x14ac:dyDescent="0.2">
      <c r="A13" t="s">
        <v>46</v>
      </c>
      <c r="B13" s="9">
        <v>3.1187156972481899E-3</v>
      </c>
    </row>
    <row r="14" spans="1:3" ht="16" thickBot="1" x14ac:dyDescent="0.25">
      <c r="A14" s="7" t="s">
        <v>47</v>
      </c>
      <c r="B14" s="7">
        <v>2.2621571627982053</v>
      </c>
      <c r="C14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J A A B Q S w M E F A A C A A g A M q 9 Y W c v e 3 T G l A A A A 9 Q A A A B I A H A B D b 2 5 m a W c v U G F j a 2 F n Z S 5 4 b W w g o h g A K K A U A A A A A A A A A A A A A A A A A A A A A A A A A A A A h Y 9 B D o I w F E S v Q r q n L R C j I Z + S 6 M K N J C Y m x m 1 T K j T C x 9 A i 3 M 2 F R / I K Y h R 1 5 3 L e v M X M / X q D d K g r 7 6 J b a x p M S E A 5 8 T S q J j d Y J K R z R 3 9 B U g F b q U 6 y 0 N 4 o o 4 0 H m y e k d O 4 c M 9 b 3 P e 0 j 2 r Q F C z k P 2 C H b 7 F S p a 0 k + s v k v + w a t k 6 g 0 E b B / j R E h D a K I z u a U A 5 s Y Z A a / f T j O f b Y / E F Z d 5 b p W C 4 3 + e g l s i s D e F 8 Q D U E s D B B Q A A g A I A D K v W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r 1 h Z + e v K v i E G A A B i I Q A A E w A c A E Z v c m 1 1 b G F z L 1 N l Y 3 R p b 2 4 x L m 0 g o h g A K K A U A A A A A A A A A A A A A A A A A A A A A A A A A A A A 1 Z l d b 9 s 2 F I b v A + Q / E C 4 G K I D s + c j f 6 z I g y w c W o O u 6 u O v F H C N g Z M Y R S p G a S K X N i v z 3 k Z Z d y 5 L f N M B u t t 6 k O h Q / H v K Q e k A b E d t E K z Y t / 9 L r w 4 P D A 3 P P c 7 F g r 1 o f W I / R 8 O b i 8 u 3 J m / O b I B q w 7 u T o h k t 5 Y 2 K h e J 5 o w 2 6 5 E S z W 2 S O b r m P s h B i P / y o S Y x O W i Z z p p U p Y L L l p s W M m h T 0 8 Y O 7 f V B d 5 L F z k 1 D x 0 z n R c p E L Z 4 C K R o n O q l X U P J m i d / n D 9 h x G 5 u b 4 V / C 6 5 P t O f l N R 8 Y a 4 / d H q d n a F 1 / t 3 Q j G i b L B e u 6 X s h L D v 9 7 S 3 7 8 / z q s h O b h 9 Z R O D s T M k k T K / L j V t g K 2 a m W R a r M c a 9 P I T t X s V 4 k a n l M 0 S A K 2 e + F t m J q H 6 U 4 3 v 6 3 8 1 Y r M T 8 K S / R X r d N 7 r p Z u j t 8 / Z s L P y n t + 6 1 5 6 n 3 N l 7 n S e l u 3 7 Q h O U 8 x R + + d I q o + T 6 t 6 6 E W f H Z P o V s E 4 9 A v A f i f R A f g P g Q x E c g P g b x C Y h T F x U g Y k L I h J g J Q R O i J o R N i J s Q O C H y C J F H c K 0 R e Y T I I 0 Q e I f I I k U e I P E L k E S L v I f I e I u / B N E f k P U T e Q + Q 9 R N 5 D 5 D 1 E 3 k P k f U T e R + R 9 R N 6 H O x y R 9 x F 5 H 5 H 3 E X k f k f c R + Q C R D x D 5 A J E P E P k A H m 6 I f I D I B 4 h 8 g M g H i H y I y I e I f I j I h 4 h 8 i M i H 8 F x H 5 E N E P k T k Q 0 Q + Q u Q j R D 5 C 5 C N E P k L k I 0 Q + g p 8 0 R D 5 C 5 C N E P k b k Y 0 Q + R u R j R D 5 G 5 G N E P k b k Y / g 1 R + R j R D 5 B 5 B N E P k H k E 0 Q + Q e Q T R D 5 B 5 B N E P o E i g 0 0 G q k w X u k w X y k w X 2 k w X 6 k w X + k w X C k 0 X G k 0 X K k 0 X z s E z O g f n A A s d N j q s d N j p s N R h q 8 N a B 7 2 O o N g R N D u C a k f Q 7 Q j K H U G 7 I 6 h 3 B P 2 O o O A R N D y C i k f Q 8 Q h K H k H L I 6 h 5 B D 2 P o O g R N D 2 C q k f Q 9 Q j K H k H b I 6 h 7 B H 2 P o P A R N D 6 C y k f Q + Q h K H 0 H r I 6 h 9 B L 2 P o P g R N D + C 6 k f Q / Q j K H 0 H 7 I 6 h / B P 2 P o A A S N E C C C k j Q A Q l K I E E L J K i B B D 2 Q o A g S N E G C K k j Q B Q n K I E E b J K i D B H 2 Q o B A S N E K C S k j Q C Q l K I U E r J K i F B L 2 Q o B g S N E O C a k j Q D Q n K I U E 7 J K i H B P 2 Q o C A S N E S C i k j Q E Q l K I k F L J K i J B D 0 x g p 4 Y 1 T z x a X t z e C V S / e B v D n X G r v Q n s 7 0 9 n H 5 M s q B 2 t R g O m z V / l l x 9 r N c V U s T W x 4 I 9 X Y R M 8 P i e K W 3 Z m 8 T Y z q U 5 T z P 7 G K w e y r d / 5 T a + T 9 T y 0 o r U B F c i 1 v m i c 5 E I u f j A Z S F M c H P k 8 V x T q p D y 6 e h o O 6 7 V r W e m j e / R D 6 Z 2 H + p L g r 2 j 3 z b x L t e p t q 7 0 F 8 E X I q + A r U v W 8 W B P b y G b r V 8 6 k X I a c 8 l z c 2 z z A l 3 X 0 j f u a / e M x l / e z v J C O f b 0 V u R z 1 + e l s s N + x 9 d Y L b t q x z r N u E q E 2 V d Y m F U z 9 Y K 7 R I q 2 4 q l o p 8 0 9 U y l s b h u b J 8 u l y N s p / 9 x s d n X V 7 Q a k T D t z 7 / j O N w 2 U A G X 7 W i / a i V o U x u a P m 3 K p l 4 m b w v I F b u 4 T r Z 5 9 J x d Z r m N h j E u d f e V p I W 2 S y c Q N Y 3 O v 3 x z v z G r L J T N W Z G b P 3 M 7 u E u W K H 3 w e z h s z U S P b 2 W m Z 5 L F b x l U G b 1 d 9 H V 9 F g 3 p u h K 5 B n + H h + q 1 8 5 / W w s W a 7 y 1 T p / S K R 0 r X q f / H Y d u 2 D P h I 0 R h f W c 6 i S N c / 3 6 Z 5 3 s w G s f 2 P B 9 y 1 w f U H 3 L u A u p R X + x 6 Z n j q P q T K x P o m D 2 q r a s c / b j T 6 w 1 8 z k w b 1 U O l 3 f J w 2 o r l j u 0 c i 7 4 e F A f Q F i e b 2 f + 9 y E V N 8 u b 3 b p T r Z F g r U 0 7 0 y K t p p O f 8 c 1 I T D W f f M E 6 H D S G 7 A + P V H D V F p 9 j W f g f m t p / i 1 w b Z n g 7 K / L 4 n p t y w b c P 5 d Y B d Y x b q 7 K i r 7 R 6 0 n f r w L c r L q W + 5 f J r z f X j S + u 1 s z x J e Z k p 1 b A f w L r k x U 1 9 z T S x 2 N N c t f T Z J l 2 / s a h g 7 T y / u G Y V b C f + U r K d S j W 0 e o M v Z q u 8 2 P 5 u Z 3 e u A t X D 7 m S x 8 C n n J l G n 2 9 R 0 0 T I L g 2 b + V j O u r d x H c L M 5 Z 1 / D 8 + / d h t m c Q / P q V n B 2 s N p V e z b D q m i 7 G 3 Y G F j a + o / + f U 8 8 f F L U P V W v / / t 3 M Z m 1 z 1 v Y c 3 k L P 7 4 Z 6 j j + T s d / I v W Z C N W V z z w L 7 g u 3 6 N n P h v / I p e 9 E i P h 0 d H i Q K U R 8 e v P 4 H U E s B A i 0 A F A A C A A g A M q 9 Y W c v e 3 T G l A A A A 9 Q A A A B I A A A A A A A A A A A A A A A A A A A A A A E N v b m Z p Z y 9 Q Y W N r Y W d l L n h t b F B L A Q I t A B Q A A g A I A D K v W F k P y u m r p A A A A O k A A A A T A A A A A A A A A A A A A A A A A P E A A A B b Q 2 9 u d G V u d F 9 U e X B l c 1 0 u e G 1 s U E s B A i 0 A F A A C A A g A M q 9 Y W f n r y r 4 h B g A A Y i E A A B M A A A A A A A A A A A A A A A A A 4 g E A A E Z v c m 1 1 b G F z L 1 N l Y 3 R p b 2 4 x L m 1 Q S w U G A A A A A A M A A w D C A A A A U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i 0 A A A A A A A D s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l M j A z J T I w M T Z f R k l O Q U x F X y g y N S U y M D A 5 K V 9 h b G x f c 2 N l b m F y a W 9 z J T I w Y m F z Z S U y M G N v c H k l M j B T Y 2 V u Y X J p b y U y M E E x J T I w Y W N x d W l z d G k l M j B w Z X I l M j B v Z 2 5 p J T I w Y 2 x h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i O D Y 3 O W F j L T F j Z D A t N D U x N S 1 i M T V l L W V m N j R m Z m M 5 Z T U y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l 8 z X z E 2 X 0 Z J T k F M R V 9 f M j V f M D l f X 2 F s b F 9 z Y 2 V u Y X J p b 3 N f Y m F z Z V 9 j b 3 B 5 X 1 N j Z W 5 h c m l v X 0 E x X 2 F j c X V p c 3 R p X 3 B l c l 9 v Z 2 5 p X 2 N s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R U M T k 6 N T c 6 M z c u M D Q 4 M T U 5 N 1 o i I C 8 + P E V u d H J 5 I F R 5 c G U 9 I k Z p b G x D b 2 x 1 b W 5 U e X B l c y I g V m F s d W U 9 I n N B d 0 V G Q U F V R k J R V U Z C U V V G Q l F V R k J R V U Z C U T 0 9 I i A v P j x F b n R y e S B U e X B l P S J G a W x s Q 2 9 s d W 1 u T m F t Z X M i I F Z h b H V l P S J z W y Z x d W 9 0 O 1 t y d W 4 g b n V t Y m V y X S Z x d W 9 0 O y w m c X V v d D t y Z X B y b 2 N l c 3 N p b m c m c X V v d D s s J n F 1 b 3 Q 7 c H V y Y 2 h h c 2 V z J n F 1 b 3 Q 7 L C Z x d W 9 0 O 3 B 1 c m N o Y X N l c y 1 u b 3 J t J n F 1 b 3 Q 7 L C Z x d W 9 0 O 3 N 1 c 3 Q t b 2 Y t c H V y Y 2 g m c X V v d D s s J n F 1 b 3 Q 7 c 3 V z d C 1 n b G 9 i Y W w m c X V v d D s s J n F 1 b 3 Q 7 c 3 V z d C 1 n b G 9 i Y W w t b 2 Y t c H J p b W F y e S Z x d W 9 0 O y w m c X V v d D t z d X N 0 L W d s b 2 J h b C 1 v Z i 1 y Z X B y b 2 N l c 3 N l Z C Z x d W 9 0 O y w m c X V v d D t w c m l j Z S 1 n b G 9 i Y W w m c X V v d D s s J n F 1 b 3 Q 7 c H J p Y 2 U t Z 2 x v Y m F s L W 9 m L X B y a W 1 h c n k m c X V v d D s s J n F 1 b 3 Q 7 c H J p Y 2 U t Z 2 x v Y m F s L W 9 m L X J l c H J v Y 2 V z c 2 V k J n F 1 b 3 Q 7 L C Z x d W 9 0 O 2 1 l Y W 4 g c 2 E t c H V y Y 2 g t Y 2 x h c 3 M t M C Z x d W 9 0 O y w m c X V v d D t t Z W F u I H N h L X B 1 c m N o L W N s Y X N z L T E m c X V v d D s s J n F 1 b 3 Q 7 b W V h b i B z Y S 1 w d X J j a C 1 j b G F z c y 0 y J n F 1 b 3 Q 7 L C Z x d W 9 0 O 2 1 l Y W 4 g c 2 E t c H V y Y 2 g t Y 2 x h c 3 M t M y Z x d W 9 0 O y w m c X V v d D t t Z W F u I H N h L X B 1 c m N o L W N s Y X N z L T Q m c X V v d D s s J n F 1 b 3 Q 7 b W V h b i B z Y S 1 w d X J j a C 1 j b G F z c y 0 1 J n F 1 b 3 Q 7 L C Z x d W 9 0 O 2 1 l Y W 4 g c 2 E t c H V y Y 2 g t Y 2 x h c 3 M t N i Z x d W 9 0 O y w m c X V v d D t y Z X B y b 2 N l c 3 N l Z C 0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Y g M y A x N l 9 G S U 5 B T E V f K D I 1 I D A 5 K V 9 h b G x f c 2 N l b m F y a W 9 z I G J h c 2 U g Y 2 9 w e S B T Y 2 V u Y X J p b y B B M S B h Y 3 F 1 a X N 0 a S B w Z X I g b 2 d u a S B j b G F z L 0 F 1 d G 9 S Z W 1 v d m V k Q 2 9 s d W 1 u c z E u e 1 t y d W 4 g b n V t Y m V y X S w w f S Z x d W 9 0 O y w m c X V v d D t T Z W N 0 a W 9 u M S 9 W I D M g M T Z f R k l O Q U x F X y g y N S A w O S l f Y W x s X 3 N j Z W 5 h c m l v c y B i Y X N l I G N v c H k g U 2 N l b m F y a W 8 g Q T E g Y W N x d W l z d G k g c G V y I G 9 n b m k g Y 2 x h c y 9 B d X R v U m V t b 3 Z l Z E N v b H V t b n M x L n t y Z X B y b 2 N l c 3 N p b m c s M X 0 m c X V v d D s s J n F 1 b 3 Q 7 U 2 V j d G l v b j E v V i A z I D E 2 X 0 Z J T k F M R V 8 o M j U g M D k p X 2 F s b F 9 z Y 2 V u Y X J p b 3 M g Y m F z Z S B j b 3 B 5 I F N j Z W 5 h c m l v I E E x I G F j c X V p c 3 R p I H B l c i B v Z 2 5 p I G N s Y X M v Q X V 0 b 1 J l b W 9 2 Z W R D b 2 x 1 b W 5 z M S 5 7 c H V y Y 2 h h c 2 V z L D J 9 J n F 1 b 3 Q 7 L C Z x d W 9 0 O 1 N l Y 3 R p b 2 4 x L 1 Y g M y A x N l 9 G S U 5 B T E V f K D I 1 I D A 5 K V 9 h b G x f c 2 N l b m F y a W 9 z I G J h c 2 U g Y 2 9 w e S B T Y 2 V u Y X J p b y B B M S B h Y 3 F 1 a X N 0 a S B w Z X I g b 2 d u a S B j b G F z L 0 F 1 d G 9 S Z W 1 v d m V k Q 2 9 s d W 1 u c z E u e 3 B 1 c m N o Y X N l c y 1 u b 3 J t L D N 9 J n F 1 b 3 Q 7 L C Z x d W 9 0 O 1 N l Y 3 R p b 2 4 x L 1 Y g M y A x N l 9 G S U 5 B T E V f K D I 1 I D A 5 K V 9 h b G x f c 2 N l b m F y a W 9 z I G J h c 2 U g Y 2 9 w e S B T Y 2 V u Y X J p b y B B M S B h Y 3 F 1 a X N 0 a S B w Z X I g b 2 d u a S B j b G F z L 0 F 1 d G 9 S Z W 1 v d m V k Q 2 9 s d W 1 u c z E u e 3 N 1 c 3 Q t b 2 Y t c H V y Y 2 g s N H 0 m c X V v d D s s J n F 1 b 3 Q 7 U 2 V j d G l v b j E v V i A z I D E 2 X 0 Z J T k F M R V 8 o M j U g M D k p X 2 F s b F 9 z Y 2 V u Y X J p b 3 M g Y m F z Z S B j b 3 B 5 I F N j Z W 5 h c m l v I E E x I G F j c X V p c 3 R p I H B l c i B v Z 2 5 p I G N s Y X M v Q X V 0 b 1 J l b W 9 2 Z W R D b 2 x 1 b W 5 z M S 5 7 c 3 V z d C 1 n b G 9 i Y W w s N X 0 m c X V v d D s s J n F 1 b 3 Q 7 U 2 V j d G l v b j E v V i A z I D E 2 X 0 Z J T k F M R V 8 o M j U g M D k p X 2 F s b F 9 z Y 2 V u Y X J p b 3 M g Y m F z Z S B j b 3 B 5 I F N j Z W 5 h c m l v I E E x I G F j c X V p c 3 R p I H B l c i B v Z 2 5 p I G N s Y X M v Q X V 0 b 1 J l b W 9 2 Z W R D b 2 x 1 b W 5 z M S 5 7 c 3 V z d C 1 n b G 9 i Y W w t b 2 Y t c H J p b W F y e S w 2 f S Z x d W 9 0 O y w m c X V v d D t T Z W N 0 a W 9 u M S 9 W I D M g M T Z f R k l O Q U x F X y g y N S A w O S l f Y W x s X 3 N j Z W 5 h c m l v c y B i Y X N l I G N v c H k g U 2 N l b m F y a W 8 g Q T E g Y W N x d W l z d G k g c G V y I G 9 n b m k g Y 2 x h c y 9 B d X R v U m V t b 3 Z l Z E N v b H V t b n M x L n t z d X N 0 L W d s b 2 J h b C 1 v Z i 1 y Z X B y b 2 N l c 3 N l Z C w 3 f S Z x d W 9 0 O y w m c X V v d D t T Z W N 0 a W 9 u M S 9 W I D M g M T Z f R k l O Q U x F X y g y N S A w O S l f Y W x s X 3 N j Z W 5 h c m l v c y B i Y X N l I G N v c H k g U 2 N l b m F y a W 8 g Q T E g Y W N x d W l z d G k g c G V y I G 9 n b m k g Y 2 x h c y 9 B d X R v U m V t b 3 Z l Z E N v b H V t b n M x L n t w c m l j Z S 1 n b G 9 i Y W w s O H 0 m c X V v d D s s J n F 1 b 3 Q 7 U 2 V j d G l v b j E v V i A z I D E 2 X 0 Z J T k F M R V 8 o M j U g M D k p X 2 F s b F 9 z Y 2 V u Y X J p b 3 M g Y m F z Z S B j b 3 B 5 I F N j Z W 5 h c m l v I E E x I G F j c X V p c 3 R p I H B l c i B v Z 2 5 p I G N s Y X M v Q X V 0 b 1 J l b W 9 2 Z W R D b 2 x 1 b W 5 z M S 5 7 c H J p Y 2 U t Z 2 x v Y m F s L W 9 m L X B y a W 1 h c n k s O X 0 m c X V v d D s s J n F 1 b 3 Q 7 U 2 V j d G l v b j E v V i A z I D E 2 X 0 Z J T k F M R V 8 o M j U g M D k p X 2 F s b F 9 z Y 2 V u Y X J p b 3 M g Y m F z Z S B j b 3 B 5 I F N j Z W 5 h c m l v I E E x I G F j c X V p c 3 R p I H B l c i B v Z 2 5 p I G N s Y X M v Q X V 0 b 1 J l b W 9 2 Z W R D b 2 x 1 b W 5 z M S 5 7 c H J p Y 2 U t Z 2 x v Y m F s L W 9 m L X J l c H J v Y 2 V z c 2 V k L D E w f S Z x d W 9 0 O y w m c X V v d D t T Z W N 0 a W 9 u M S 9 W I D M g M T Z f R k l O Q U x F X y g y N S A w O S l f Y W x s X 3 N j Z W 5 h c m l v c y B i Y X N l I G N v c H k g U 2 N l b m F y a W 8 g Q T E g Y W N x d W l z d G k g c G V y I G 9 n b m k g Y 2 x h c y 9 B d X R v U m V t b 3 Z l Z E N v b H V t b n M x L n t t Z W F u I H N h L X B 1 c m N o L W N s Y X N z L T A s M T F 9 J n F 1 b 3 Q 7 L C Z x d W 9 0 O 1 N l Y 3 R p b 2 4 x L 1 Y g M y A x N l 9 G S U 5 B T E V f K D I 1 I D A 5 K V 9 h b G x f c 2 N l b m F y a W 9 z I G J h c 2 U g Y 2 9 w e S B T Y 2 V u Y X J p b y B B M S B h Y 3 F 1 a X N 0 a S B w Z X I g b 2 d u a S B j b G F z L 0 F 1 d G 9 S Z W 1 v d m V k Q 2 9 s d W 1 u c z E u e 2 1 l Y W 4 g c 2 E t c H V y Y 2 g t Y 2 x h c 3 M t M S w x M n 0 m c X V v d D s s J n F 1 b 3 Q 7 U 2 V j d G l v b j E v V i A z I D E 2 X 0 Z J T k F M R V 8 o M j U g M D k p X 2 F s b F 9 z Y 2 V u Y X J p b 3 M g Y m F z Z S B j b 3 B 5 I F N j Z W 5 h c m l v I E E x I G F j c X V p c 3 R p I H B l c i B v Z 2 5 p I G N s Y X M v Q X V 0 b 1 J l b W 9 2 Z W R D b 2 x 1 b W 5 z M S 5 7 b W V h b i B z Y S 1 w d X J j a C 1 j b G F z c y 0 y L D E z f S Z x d W 9 0 O y w m c X V v d D t T Z W N 0 a W 9 u M S 9 W I D M g M T Z f R k l O Q U x F X y g y N S A w O S l f Y W x s X 3 N j Z W 5 h c m l v c y B i Y X N l I G N v c H k g U 2 N l b m F y a W 8 g Q T E g Y W N x d W l z d G k g c G V y I G 9 n b m k g Y 2 x h c y 9 B d X R v U m V t b 3 Z l Z E N v b H V t b n M x L n t t Z W F u I H N h L X B 1 c m N o L W N s Y X N z L T M s M T R 9 J n F 1 b 3 Q 7 L C Z x d W 9 0 O 1 N l Y 3 R p b 2 4 x L 1 Y g M y A x N l 9 G S U 5 B T E V f K D I 1 I D A 5 K V 9 h b G x f c 2 N l b m F y a W 9 z I G J h c 2 U g Y 2 9 w e S B T Y 2 V u Y X J p b y B B M S B h Y 3 F 1 a X N 0 a S B w Z X I g b 2 d u a S B j b G F z L 0 F 1 d G 9 S Z W 1 v d m V k Q 2 9 s d W 1 u c z E u e 2 1 l Y W 4 g c 2 E t c H V y Y 2 g t Y 2 x h c 3 M t N C w x N X 0 m c X V v d D s s J n F 1 b 3 Q 7 U 2 V j d G l v b j E v V i A z I D E 2 X 0 Z J T k F M R V 8 o M j U g M D k p X 2 F s b F 9 z Y 2 V u Y X J p b 3 M g Y m F z Z S B j b 3 B 5 I F N j Z W 5 h c m l v I E E x I G F j c X V p c 3 R p I H B l c i B v Z 2 5 p I G N s Y X M v Q X V 0 b 1 J l b W 9 2 Z W R D b 2 x 1 b W 5 z M S 5 7 b W V h b i B z Y S 1 w d X J j a C 1 j b G F z c y 0 1 L D E 2 f S Z x d W 9 0 O y w m c X V v d D t T Z W N 0 a W 9 u M S 9 W I D M g M T Z f R k l O Q U x F X y g y N S A w O S l f Y W x s X 3 N j Z W 5 h c m l v c y B i Y X N l I G N v c H k g U 2 N l b m F y a W 8 g Q T E g Y W N x d W l z d G k g c G V y I G 9 n b m k g Y 2 x h c y 9 B d X R v U m V t b 3 Z l Z E N v b H V t b n M x L n t t Z W F u I H N h L X B 1 c m N o L W N s Y X N z L T Y s M T d 9 J n F 1 b 3 Q 7 L C Z x d W 9 0 O 1 N l Y 3 R p b 2 4 x L 1 Y g M y A x N l 9 G S U 5 B T E V f K D I 1 I D A 5 K V 9 h b G x f c 2 N l b m F y a W 9 z I G J h c 2 U g Y 2 9 w e S B T Y 2 V u Y X J p b y B B M S B h Y 3 F 1 a X N 0 a S B w Z X I g b 2 d u a S B j b G F z L 0 F 1 d G 9 S Z W 1 v d m V k Q 2 9 s d W 1 u c z E u e 3 J l c H J v Y 2 V z c 2 V k L S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W I D M g M T Z f R k l O Q U x F X y g y N S A w O S l f Y W x s X 3 N j Z W 5 h c m l v c y B i Y X N l I G N v c H k g U 2 N l b m F y a W 8 g Q T E g Y W N x d W l z d G k g c G V y I G 9 n b m k g Y 2 x h c y 9 B d X R v U m V t b 3 Z l Z E N v b H V t b n M x L n t b c n V u I G 5 1 b W J l c l 0 s M H 0 m c X V v d D s s J n F 1 b 3 Q 7 U 2 V j d G l v b j E v V i A z I D E 2 X 0 Z J T k F M R V 8 o M j U g M D k p X 2 F s b F 9 z Y 2 V u Y X J p b 3 M g Y m F z Z S B j b 3 B 5 I F N j Z W 5 h c m l v I E E x I G F j c X V p c 3 R p I H B l c i B v Z 2 5 p I G N s Y X M v Q X V 0 b 1 J l b W 9 2 Z W R D b 2 x 1 b W 5 z M S 5 7 c m V w c m 9 j Z X N z a W 5 n L D F 9 J n F 1 b 3 Q 7 L C Z x d W 9 0 O 1 N l Y 3 R p b 2 4 x L 1 Y g M y A x N l 9 G S U 5 B T E V f K D I 1 I D A 5 K V 9 h b G x f c 2 N l b m F y a W 9 z I G J h c 2 U g Y 2 9 w e S B T Y 2 V u Y X J p b y B B M S B h Y 3 F 1 a X N 0 a S B w Z X I g b 2 d u a S B j b G F z L 0 F 1 d G 9 S Z W 1 v d m V k Q 2 9 s d W 1 u c z E u e 3 B 1 c m N o Y X N l c y w y f S Z x d W 9 0 O y w m c X V v d D t T Z W N 0 a W 9 u M S 9 W I D M g M T Z f R k l O Q U x F X y g y N S A w O S l f Y W x s X 3 N j Z W 5 h c m l v c y B i Y X N l I G N v c H k g U 2 N l b m F y a W 8 g Q T E g Y W N x d W l z d G k g c G V y I G 9 n b m k g Y 2 x h c y 9 B d X R v U m V t b 3 Z l Z E N v b H V t b n M x L n t w d X J j a G F z Z X M t b m 9 y b S w z f S Z x d W 9 0 O y w m c X V v d D t T Z W N 0 a W 9 u M S 9 W I D M g M T Z f R k l O Q U x F X y g y N S A w O S l f Y W x s X 3 N j Z W 5 h c m l v c y B i Y X N l I G N v c H k g U 2 N l b m F y a W 8 g Q T E g Y W N x d W l z d G k g c G V y I G 9 n b m k g Y 2 x h c y 9 B d X R v U m V t b 3 Z l Z E N v b H V t b n M x L n t z d X N 0 L W 9 m L X B 1 c m N o L D R 9 J n F 1 b 3 Q 7 L C Z x d W 9 0 O 1 N l Y 3 R p b 2 4 x L 1 Y g M y A x N l 9 G S U 5 B T E V f K D I 1 I D A 5 K V 9 h b G x f c 2 N l b m F y a W 9 z I G J h c 2 U g Y 2 9 w e S B T Y 2 V u Y X J p b y B B M S B h Y 3 F 1 a X N 0 a S B w Z X I g b 2 d u a S B j b G F z L 0 F 1 d G 9 S Z W 1 v d m V k Q 2 9 s d W 1 u c z E u e 3 N 1 c 3 Q t Z 2 x v Y m F s L D V 9 J n F 1 b 3 Q 7 L C Z x d W 9 0 O 1 N l Y 3 R p b 2 4 x L 1 Y g M y A x N l 9 G S U 5 B T E V f K D I 1 I D A 5 K V 9 h b G x f c 2 N l b m F y a W 9 z I G J h c 2 U g Y 2 9 w e S B T Y 2 V u Y X J p b y B B M S B h Y 3 F 1 a X N 0 a S B w Z X I g b 2 d u a S B j b G F z L 0 F 1 d G 9 S Z W 1 v d m V k Q 2 9 s d W 1 u c z E u e 3 N 1 c 3 Q t Z 2 x v Y m F s L W 9 m L X B y a W 1 h c n k s N n 0 m c X V v d D s s J n F 1 b 3 Q 7 U 2 V j d G l v b j E v V i A z I D E 2 X 0 Z J T k F M R V 8 o M j U g M D k p X 2 F s b F 9 z Y 2 V u Y X J p b 3 M g Y m F z Z S B j b 3 B 5 I F N j Z W 5 h c m l v I E E x I G F j c X V p c 3 R p I H B l c i B v Z 2 5 p I G N s Y X M v Q X V 0 b 1 J l b W 9 2 Z W R D b 2 x 1 b W 5 z M S 5 7 c 3 V z d C 1 n b G 9 i Y W w t b 2 Y t c m V w c m 9 j Z X N z Z W Q s N 3 0 m c X V v d D s s J n F 1 b 3 Q 7 U 2 V j d G l v b j E v V i A z I D E 2 X 0 Z J T k F M R V 8 o M j U g M D k p X 2 F s b F 9 z Y 2 V u Y X J p b 3 M g Y m F z Z S B j b 3 B 5 I F N j Z W 5 h c m l v I E E x I G F j c X V p c 3 R p I H B l c i B v Z 2 5 p I G N s Y X M v Q X V 0 b 1 J l b W 9 2 Z W R D b 2 x 1 b W 5 z M S 5 7 c H J p Y 2 U t Z 2 x v Y m F s L D h 9 J n F 1 b 3 Q 7 L C Z x d W 9 0 O 1 N l Y 3 R p b 2 4 x L 1 Y g M y A x N l 9 G S U 5 B T E V f K D I 1 I D A 5 K V 9 h b G x f c 2 N l b m F y a W 9 z I G J h c 2 U g Y 2 9 w e S B T Y 2 V u Y X J p b y B B M S B h Y 3 F 1 a X N 0 a S B w Z X I g b 2 d u a S B j b G F z L 0 F 1 d G 9 S Z W 1 v d m V k Q 2 9 s d W 1 u c z E u e 3 B y a W N l L W d s b 2 J h b C 1 v Z i 1 w c m l t Y X J 5 L D l 9 J n F 1 b 3 Q 7 L C Z x d W 9 0 O 1 N l Y 3 R p b 2 4 x L 1 Y g M y A x N l 9 G S U 5 B T E V f K D I 1 I D A 5 K V 9 h b G x f c 2 N l b m F y a W 9 z I G J h c 2 U g Y 2 9 w e S B T Y 2 V u Y X J p b y B B M S B h Y 3 F 1 a X N 0 a S B w Z X I g b 2 d u a S B j b G F z L 0 F 1 d G 9 S Z W 1 v d m V k Q 2 9 s d W 1 u c z E u e 3 B y a W N l L W d s b 2 J h b C 1 v Z i 1 y Z X B y b 2 N l c 3 N l Z C w x M H 0 m c X V v d D s s J n F 1 b 3 Q 7 U 2 V j d G l v b j E v V i A z I D E 2 X 0 Z J T k F M R V 8 o M j U g M D k p X 2 F s b F 9 z Y 2 V u Y X J p b 3 M g Y m F z Z S B j b 3 B 5 I F N j Z W 5 h c m l v I E E x I G F j c X V p c 3 R p I H B l c i B v Z 2 5 p I G N s Y X M v Q X V 0 b 1 J l b W 9 2 Z W R D b 2 x 1 b W 5 z M S 5 7 b W V h b i B z Y S 1 w d X J j a C 1 j b G F z c y 0 w L D E x f S Z x d W 9 0 O y w m c X V v d D t T Z W N 0 a W 9 u M S 9 W I D M g M T Z f R k l O Q U x F X y g y N S A w O S l f Y W x s X 3 N j Z W 5 h c m l v c y B i Y X N l I G N v c H k g U 2 N l b m F y a W 8 g Q T E g Y W N x d W l z d G k g c G V y I G 9 n b m k g Y 2 x h c y 9 B d X R v U m V t b 3 Z l Z E N v b H V t b n M x L n t t Z W F u I H N h L X B 1 c m N o L W N s Y X N z L T E s M T J 9 J n F 1 b 3 Q 7 L C Z x d W 9 0 O 1 N l Y 3 R p b 2 4 x L 1 Y g M y A x N l 9 G S U 5 B T E V f K D I 1 I D A 5 K V 9 h b G x f c 2 N l b m F y a W 9 z I G J h c 2 U g Y 2 9 w e S B T Y 2 V u Y X J p b y B B M S B h Y 3 F 1 a X N 0 a S B w Z X I g b 2 d u a S B j b G F z L 0 F 1 d G 9 S Z W 1 v d m V k Q 2 9 s d W 1 u c z E u e 2 1 l Y W 4 g c 2 E t c H V y Y 2 g t Y 2 x h c 3 M t M i w x M 3 0 m c X V v d D s s J n F 1 b 3 Q 7 U 2 V j d G l v b j E v V i A z I D E 2 X 0 Z J T k F M R V 8 o M j U g M D k p X 2 F s b F 9 z Y 2 V u Y X J p b 3 M g Y m F z Z S B j b 3 B 5 I F N j Z W 5 h c m l v I E E x I G F j c X V p c 3 R p I H B l c i B v Z 2 5 p I G N s Y X M v Q X V 0 b 1 J l b W 9 2 Z W R D b 2 x 1 b W 5 z M S 5 7 b W V h b i B z Y S 1 w d X J j a C 1 j b G F z c y 0 z L D E 0 f S Z x d W 9 0 O y w m c X V v d D t T Z W N 0 a W 9 u M S 9 W I D M g M T Z f R k l O Q U x F X y g y N S A w O S l f Y W x s X 3 N j Z W 5 h c m l v c y B i Y X N l I G N v c H k g U 2 N l b m F y a W 8 g Q T E g Y W N x d W l z d G k g c G V y I G 9 n b m k g Y 2 x h c y 9 B d X R v U m V t b 3 Z l Z E N v b H V t b n M x L n t t Z W F u I H N h L X B 1 c m N o L W N s Y X N z L T Q s M T V 9 J n F 1 b 3 Q 7 L C Z x d W 9 0 O 1 N l Y 3 R p b 2 4 x L 1 Y g M y A x N l 9 G S U 5 B T E V f K D I 1 I D A 5 K V 9 h b G x f c 2 N l b m F y a W 9 z I G J h c 2 U g Y 2 9 w e S B T Y 2 V u Y X J p b y B B M S B h Y 3 F 1 a X N 0 a S B w Z X I g b 2 d u a S B j b G F z L 0 F 1 d G 9 S Z W 1 v d m V k Q 2 9 s d W 1 u c z E u e 2 1 l Y W 4 g c 2 E t c H V y Y 2 g t Y 2 x h c 3 M t N S w x N n 0 m c X V v d D s s J n F 1 b 3 Q 7 U 2 V j d G l v b j E v V i A z I D E 2 X 0 Z J T k F M R V 8 o M j U g M D k p X 2 F s b F 9 z Y 2 V u Y X J p b 3 M g Y m F z Z S B j b 3 B 5 I F N j Z W 5 h c m l v I E E x I G F j c X V p c 3 R p I H B l c i B v Z 2 5 p I G N s Y X M v Q X V 0 b 1 J l b W 9 2 Z W R D b 2 x 1 b W 5 z M S 5 7 b W V h b i B z Y S 1 w d X J j a C 1 j b G F z c y 0 2 L D E 3 f S Z x d W 9 0 O y w m c X V v d D t T Z W N 0 a W 9 u M S 9 W I D M g M T Z f R k l O Q U x F X y g y N S A w O S l f Y W x s X 3 N j Z W 5 h c m l v c y B i Y X N l I G N v c H k g U 2 N l b m F y a W 8 g Q T E g Y W N x d W l z d G k g c G V y I G 9 n b m k g Y 2 x h c y 9 B d X R v U m V t b 3 Z l Z E N v b H V t b n M x L n t y Z X B y b 2 N l c 3 N l Z C 0 l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i U y M D M l M j A x N l 9 G S U 5 B T E V f K D I 1 J T I w M D k p X 2 F s b F 9 z Y 2 V u Y X J p b 3 M l M j B i Y X N l J T I w Y 2 9 w e S U y M F N j Z W 5 h c m l v J T I w Q T E l M j B h Y 3 F 1 a X N 0 a S U y M H B l c i U y M G 9 n b m k l M j B j b G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l M j A z J T I w M T Z f R k l O Q U x F X y g y N S U y M D A 5 K V 9 h b G x f c 2 N l b m F y a W 9 z J T I w Y m F z Z S U y M G N v c H k l M j B T Y 2 V u Y X J p b y U y M E E x J T I w Y W N x d W l z d G k l M j B w Z X I l M j B v Z 2 5 p J T I w Y 2 x h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l M j A z J T I w M T Z f R k l O Q U x F X y g y N S U y M D A 5 K V 9 h b G x f c 2 N l b m F y a W 9 z J T I w Y m F z Z S U y M G N v c H k l M j B T Y 2 V u Y X J p b y U y M E E x J T I w Y W N x d W l z d G k l M j B w Z X I l M j B v Z 2 5 p J T I w Y 2 x h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l M j A z J T I w M T Z f R k l O Q U x F X y g y N S U y M D A 5 K V 9 h b G x f c 2 N l b m F y a W 9 z J T I w Y m F z Z S U y M G N v c H k l M j B T Y 2 V u Y X J p b y U y M E E x J T I w Y W N x d W l z d G k l M j B w Z X I l M j B v Z 2 5 p J T I w Y 2 x h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i U y M D M l M j A x N l 9 G S U 5 B T E V f K D I 1 J T I w M D k p X 2 F s b F 9 z Y 2 V u Y X J p b 3 M l M j B i Y X N l J T I w Y 2 9 w e S U y M F N j Z W 5 h c m l v J T I w Q T E l M j B h Y 3 F 1 a X N 0 a S U y M H B l c i U y M G 9 n b m k l M j B j b G F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l M j A z J T I w M T Z f R k l O Q U x F X y g y N S U y M D A 5 K V 9 h b G x f c 2 N l b m F y a W 9 z J T I w Y m F z Z S U y M G N v c H k l M j B T Y 2 V u Y X J p b y U y M E E x J T I w Y W N x d W l z d G k l M j B w Z X I l M j B v Z 2 5 p J T I w Y 2 x h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I w M y U y M D E 2 X 0 Z J T k F M R V 8 o M j U l M j A w O S l f Y W x s X 3 N j Z W 5 h c m l v c y U y M G J h c 2 U l M j B j b 3 B 5 J T I w U 2 N l b m F y a W 8 l M j B B M S U y M G F j c X V p c 3 R p J T I w c G V y J T I w b 2 d u a S U y M G N s Y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i U y M D M l M j A x N l 9 G S U 5 B T E V f K D I 1 J T I w M D k p X 2 F s b F 9 z Y 2 V u Y X J p b 3 M l M j B i Y X N l J T I w Y 2 9 w e S U y M F N j Z W 5 h c m l v J T I w Q T E l M j B h Y 3 F 1 a X N 0 a S U y M H B l c i U y M G 9 n b m k l M j B j b G F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I w M y U y M D E 2 X 0 Z J T k F M R V 8 o M j U l M j A w O S l f Y W x s X 3 N j Z W 5 h c m l v c y U y M G J h c 2 U l M j B j b 3 B 5 J T I w U 2 N l b m F y a W 8 l M j B B M S U y M G F j c X V p c 3 R p J T I w c G V y J T I w b 2 d u a S U y M G N s Y X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l M j A z J T I w M T Z f R k l O Q U x F X y g y N S U y M D A 5 K V 9 h b G x f c 2 N l b m F y a W 9 z J T I w Y m F z Z S U y M G N v c H k l M j B T Y 2 V u Y X J p b y U y M E E x J T I w Y W N x d W l z d G k l M j B w Z X I l M j B v Z 2 5 p J T I w Y 2 x h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I w M y U y M D E 2 X 0 Z J T k F M R V 8 o M j U l M j A w O S l f Y W x s X 3 N j Z W 5 h c m l v c y U y M G J h c 2 U l M j B j b 3 B 5 J T I w U 2 N l b m F y a W 8 l M j B B M S U y M G F j c X V p c 3 R p J T I w c G V y J T I w b 2 d u a S U y M G N s Y X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l M j A z J T I w M T Z f R k l O Q U x F X y g y N S U y M D A 5 K V 9 h b G x f c 2 N l b m F y a W 9 z J T I w Y m F z Z S U y M G N v c H k l M j B T Y 2 V u Y X J p b y U y M E E x J T I w Y W N x d W l z d G k l M j B w Z X I l M j B v Z 2 5 p J T I w Y 2 x h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l M j A z J T I w M T Z f R k l O Q U x F X y g y N S U y M D A 5 K V 9 h b G x f c 2 N l b m F y a W 9 z J T I w Y m F z Z S U y M G N v c H k l M j B T Y 2 V u Y X J p b y U y M E E x J T I w Y W N x d W l z d G k l M j B w Z X I l M j B v Z 2 5 p J T I w Y 2 x h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l M j A z J T I w M T Z f R k l O Q U x F X y g y N S U y M D A 5 K V 9 h b G x f c 2 N l b m F y a W 9 z J T I w Y m F z Z S U y M G N v c H k l M j B T Y 2 V u Y X J p b y U y M E E x J T I w Y W N x d W l z d G k l M j B w Z X I l M j B v Z 2 5 p J T I w Y 2 x h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i U y M D M l M j A x N l 9 G S U 5 B T E V f K D I 1 J T I w M D k p X 2 F s b F 9 z Y 2 V u Y X J p b 3 M l M j B i Y X N l J T I w Y 2 9 w e S U y M F N j Z W 5 h c m l v J T I w Q T E l M j B h Y 3 F 1 a X N 0 a S U y M H B l c i U y M G 9 n b m k l M j B j b G F z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c 2 h 5 / b I G 9 A j o y C C v + 1 f g U A A A A A A g A A A A A A E G Y A A A A B A A A g A A A A G A H N A z Q T g 5 + 6 I c w 5 + 9 u Q o H P + X w b n 6 B H N C 0 S 7 r B R B 1 Z s A A A A A D o A A A A A C A A A g A A A A v P E 5 t 6 8 Q 4 f 5 U J W f h 2 u p T 7 + o K 5 I b Y 0 1 3 X s G 8 7 5 2 E W p P N Q A A A A d t z M w K r d n V w F Y q W r A e 2 i B 6 0 f n s S v 1 F p A H H w w Z B S V N t P 2 g m m U r p H u k B V g d + 6 6 n N N c b G N b q 7 P x / z L J v p s h T 2 / s a q z 5 o u y D e i H 4 z h f V P s i Q u 9 B A A A A A X E T T A N U + 8 a 1 4 q t Z o q G o V x j S A W l d n 4 U a C 4 e e v k X 4 e U E c 3 A l j N z L X c A w f z + / G y q D j E 2 x J m h a Z P v T b M b R Q n k A Q u O A = = < / D a t a M a s h u p > 
</file>

<file path=customXml/itemProps1.xml><?xml version="1.0" encoding="utf-8"?>
<ds:datastoreItem xmlns:ds="http://schemas.openxmlformats.org/officeDocument/2006/customXml" ds:itemID="{EE37A27B-71DE-4FAD-A749-9000B25A19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 A2 (purch per class)</vt:lpstr>
      <vt:lpstr>T test class 0</vt:lpstr>
      <vt:lpstr>T test class 1</vt:lpstr>
      <vt:lpstr>T test Ready-to-eat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Filippini</dc:creator>
  <cp:lastModifiedBy>Elena Solfrizzi</cp:lastModifiedBy>
  <dcterms:created xsi:type="dcterms:W3CDTF">2015-06-05T18:17:20Z</dcterms:created>
  <dcterms:modified xsi:type="dcterms:W3CDTF">2024-11-15T17:42:27Z</dcterms:modified>
</cp:coreProperties>
</file>