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C:\Users\dallalongaf\OneDrive - TNO\work\2016 02 - TransRisk\4 - energy access\AFR_alt\code\input_data\"/>
    </mc:Choice>
  </mc:AlternateContent>
  <xr:revisionPtr revIDLastSave="0" documentId="10_ncr:100000_{E4D5180A-3B44-4643-8031-6796838EFCCA}" xr6:coauthVersionLast="31" xr6:coauthVersionMax="31" xr10:uidLastSave="{00000000-0000-0000-0000-000000000000}"/>
  <bookViews>
    <workbookView xWindow="120" yWindow="150" windowWidth="19050" windowHeight="6630" xr2:uid="{00000000-000D-0000-FFFF-FFFF00000000}"/>
  </bookViews>
  <sheets>
    <sheet name="regions" sheetId="2" r:id="rId1"/>
    <sheet name="colors" sheetId="1" r:id="rId2"/>
    <sheet name="Sheet3" sheetId="3" r:id="rId3"/>
  </sheets>
  <definedNames>
    <definedName name="_xlnm._FilterDatabase" localSheetId="1" hidden="1">colors!#REF!</definedName>
    <definedName name="_xlnm._FilterDatabase" localSheetId="0" hidden="1">regions!$A$1:$H$261</definedName>
    <definedName name="_xlnm._FilterDatabase" localSheetId="2" hidden="1">Sheet3!$A$1:$BL$55</definedName>
    <definedName name="_xlnm.Extract" localSheetId="1">colors!$B$3</definedName>
    <definedName name="_xlnm.Extract" localSheetId="0">regions!$L$2:$Q$2</definedName>
  </definedNames>
  <calcPr calcId="179017"/>
</workbook>
</file>

<file path=xl/calcChain.xml><?xml version="1.0" encoding="utf-8"?>
<calcChain xmlns="http://schemas.openxmlformats.org/spreadsheetml/2006/main">
  <c r="F4" i="2" l="1"/>
  <c r="F11" i="2"/>
  <c r="F9" i="2"/>
  <c r="F14" i="2"/>
  <c r="F22" i="2"/>
  <c r="F19" i="2"/>
  <c r="F12" i="2"/>
  <c r="F8" i="2"/>
  <c r="F17" i="2"/>
  <c r="F20" i="2"/>
  <c r="F43" i="2"/>
  <c r="F52" i="2"/>
  <c r="F49" i="2"/>
  <c r="F51" i="2"/>
  <c r="F47" i="2"/>
  <c r="F56" i="2"/>
  <c r="F18" i="2"/>
  <c r="F21" i="2"/>
  <c r="F27" i="2"/>
  <c r="F30" i="2"/>
  <c r="F31" i="2"/>
  <c r="F37" i="2"/>
  <c r="F41" i="2"/>
  <c r="F50" i="2"/>
  <c r="F38" i="2"/>
  <c r="F6" i="2"/>
  <c r="F13" i="2"/>
  <c r="F28" i="2"/>
  <c r="F35" i="2"/>
  <c r="F32" i="2"/>
  <c r="F36" i="2"/>
  <c r="F39" i="2"/>
  <c r="F42" i="2"/>
  <c r="F53" i="2"/>
  <c r="F59" i="2"/>
  <c r="F60" i="2"/>
  <c r="F55" i="2"/>
  <c r="F5" i="2"/>
  <c r="F7" i="2"/>
  <c r="F10" i="2"/>
  <c r="F58" i="2"/>
  <c r="F24" i="2"/>
  <c r="F25" i="2"/>
  <c r="F23" i="2"/>
  <c r="F29" i="2"/>
  <c r="F33" i="2"/>
  <c r="F34" i="2"/>
  <c r="F40" i="2"/>
  <c r="F46" i="2"/>
  <c r="F44" i="2"/>
  <c r="F48" i="2"/>
  <c r="F45" i="2"/>
  <c r="F54" i="2"/>
  <c r="F2"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3" i="2"/>
  <c r="P2" i="2" l="1"/>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1" i="2"/>
  <c r="J60" i="2" l="1"/>
  <c r="K60" i="2" s="1"/>
  <c r="M60" i="2"/>
  <c r="J61" i="2"/>
  <c r="K61" i="2" s="1"/>
  <c r="M61" i="2"/>
  <c r="J62" i="2"/>
  <c r="K62" i="2" s="1"/>
  <c r="M62" i="2"/>
  <c r="J63" i="2"/>
  <c r="K63" i="2" s="1"/>
  <c r="M63" i="2"/>
  <c r="J64" i="2"/>
  <c r="K64" i="2" s="1"/>
  <c r="M64" i="2"/>
  <c r="J65" i="2"/>
  <c r="K65" i="2" s="1"/>
  <c r="M65" i="2"/>
  <c r="J66" i="2"/>
  <c r="K66" i="2" s="1"/>
  <c r="M66" i="2"/>
  <c r="J67" i="2"/>
  <c r="K67" i="2" s="1"/>
  <c r="M67" i="2"/>
  <c r="J68" i="2"/>
  <c r="K68" i="2" s="1"/>
  <c r="M68" i="2"/>
  <c r="J69" i="2"/>
  <c r="K69" i="2" s="1"/>
  <c r="M69" i="2"/>
  <c r="J70" i="2"/>
  <c r="K70" i="2" s="1"/>
  <c r="M70" i="2"/>
  <c r="J71" i="2"/>
  <c r="K71" i="2" s="1"/>
  <c r="M71" i="2"/>
  <c r="J72" i="2"/>
  <c r="K72" i="2" s="1"/>
  <c r="M72" i="2"/>
  <c r="J73" i="2"/>
  <c r="K73" i="2" s="1"/>
  <c r="M73" i="2"/>
  <c r="J74" i="2"/>
  <c r="K74" i="2" s="1"/>
  <c r="M74" i="2"/>
  <c r="J75" i="2"/>
  <c r="K75" i="2" s="1"/>
  <c r="M75" i="2"/>
  <c r="J76" i="2"/>
  <c r="K76" i="2" s="1"/>
  <c r="M76" i="2"/>
  <c r="J77" i="2"/>
  <c r="K77" i="2" s="1"/>
  <c r="M77" i="2"/>
  <c r="J78" i="2"/>
  <c r="K78" i="2" s="1"/>
  <c r="M78" i="2"/>
  <c r="J79" i="2"/>
  <c r="K79" i="2" s="1"/>
  <c r="M79" i="2"/>
  <c r="J80" i="2"/>
  <c r="K80" i="2" s="1"/>
  <c r="M80" i="2"/>
  <c r="J81" i="2"/>
  <c r="K81" i="2" s="1"/>
  <c r="M81" i="2"/>
  <c r="J82" i="2"/>
  <c r="K82" i="2" s="1"/>
  <c r="M82" i="2"/>
  <c r="J83" i="2"/>
  <c r="K83" i="2" s="1"/>
  <c r="M83" i="2"/>
  <c r="J84" i="2"/>
  <c r="K84" i="2" s="1"/>
  <c r="M84" i="2"/>
  <c r="J85" i="2"/>
  <c r="K85" i="2" s="1"/>
  <c r="M85" i="2"/>
  <c r="J86" i="2"/>
  <c r="K86" i="2" s="1"/>
  <c r="M86" i="2"/>
  <c r="J87" i="2"/>
  <c r="K87" i="2" s="1"/>
  <c r="M87" i="2"/>
  <c r="J88" i="2"/>
  <c r="K88" i="2" s="1"/>
  <c r="M88" i="2"/>
  <c r="J89" i="2"/>
  <c r="K89" i="2" s="1"/>
  <c r="M89" i="2"/>
  <c r="J90" i="2"/>
  <c r="K90" i="2" s="1"/>
  <c r="M90" i="2"/>
  <c r="J91" i="2"/>
  <c r="K91" i="2" s="1"/>
  <c r="M91" i="2"/>
  <c r="J92" i="2"/>
  <c r="K92" i="2" s="1"/>
  <c r="M92" i="2"/>
  <c r="J93" i="2"/>
  <c r="K93" i="2" s="1"/>
  <c r="M93" i="2"/>
  <c r="J94" i="2"/>
  <c r="K94" i="2" s="1"/>
  <c r="M94" i="2"/>
  <c r="J95" i="2"/>
  <c r="K95" i="2" s="1"/>
  <c r="M95" i="2"/>
  <c r="J96" i="2"/>
  <c r="K96" i="2" s="1"/>
  <c r="M96" i="2"/>
  <c r="J97" i="2"/>
  <c r="K97" i="2" s="1"/>
  <c r="M97" i="2"/>
  <c r="J98" i="2"/>
  <c r="K98" i="2" s="1"/>
  <c r="M98" i="2"/>
  <c r="J99" i="2"/>
  <c r="K99" i="2" s="1"/>
  <c r="M99" i="2"/>
  <c r="J100" i="2"/>
  <c r="K100" i="2" s="1"/>
  <c r="M100" i="2"/>
  <c r="J101" i="2"/>
  <c r="K101" i="2" s="1"/>
  <c r="M101" i="2"/>
  <c r="J102" i="2"/>
  <c r="K102" i="2" s="1"/>
  <c r="M102" i="2"/>
  <c r="J103" i="2"/>
  <c r="K103" i="2" s="1"/>
  <c r="M103" i="2"/>
  <c r="J104" i="2"/>
  <c r="K104" i="2" s="1"/>
  <c r="M104" i="2"/>
  <c r="J105" i="2"/>
  <c r="K105" i="2" s="1"/>
  <c r="M105" i="2"/>
  <c r="J106" i="2"/>
  <c r="K106" i="2" s="1"/>
  <c r="M106" i="2"/>
  <c r="J107" i="2"/>
  <c r="K107" i="2" s="1"/>
  <c r="M107" i="2"/>
  <c r="J108" i="2"/>
  <c r="K108" i="2" s="1"/>
  <c r="M108" i="2"/>
  <c r="J109" i="2"/>
  <c r="K109" i="2" s="1"/>
  <c r="M109" i="2"/>
  <c r="J110" i="2"/>
  <c r="K110" i="2" s="1"/>
  <c r="M110" i="2"/>
  <c r="J111" i="2"/>
  <c r="K111" i="2" s="1"/>
  <c r="M111" i="2"/>
  <c r="J112" i="2"/>
  <c r="K112" i="2" s="1"/>
  <c r="M112" i="2"/>
  <c r="J113" i="2"/>
  <c r="K113" i="2" s="1"/>
  <c r="M113" i="2"/>
  <c r="J114" i="2"/>
  <c r="K114" i="2" s="1"/>
  <c r="M114" i="2"/>
  <c r="J115" i="2"/>
  <c r="K115" i="2" s="1"/>
  <c r="M115" i="2"/>
  <c r="J116" i="2"/>
  <c r="K116" i="2" s="1"/>
  <c r="M116" i="2"/>
  <c r="J117" i="2"/>
  <c r="K117" i="2" s="1"/>
  <c r="M117" i="2"/>
  <c r="J118" i="2"/>
  <c r="K118" i="2" s="1"/>
  <c r="M118" i="2"/>
  <c r="J119" i="2"/>
  <c r="K119" i="2" s="1"/>
  <c r="M119" i="2"/>
  <c r="J120" i="2"/>
  <c r="K120" i="2" s="1"/>
  <c r="M120" i="2"/>
  <c r="J121" i="2"/>
  <c r="K121" i="2" s="1"/>
  <c r="M121" i="2"/>
  <c r="J122" i="2"/>
  <c r="K122" i="2" s="1"/>
  <c r="M122" i="2"/>
  <c r="J123" i="2"/>
  <c r="K123" i="2" s="1"/>
  <c r="M123" i="2"/>
  <c r="J124" i="2"/>
  <c r="K124" i="2" s="1"/>
  <c r="M124" i="2"/>
  <c r="J125" i="2"/>
  <c r="K125" i="2" s="1"/>
  <c r="M125" i="2"/>
  <c r="J126" i="2"/>
  <c r="K126" i="2" s="1"/>
  <c r="M126" i="2"/>
  <c r="J127" i="2"/>
  <c r="K127" i="2" s="1"/>
  <c r="M127" i="2"/>
  <c r="J128" i="2"/>
  <c r="K128" i="2" s="1"/>
  <c r="M128" i="2"/>
  <c r="J129" i="2"/>
  <c r="K129" i="2" s="1"/>
  <c r="M129" i="2"/>
  <c r="J130" i="2"/>
  <c r="K130" i="2" s="1"/>
  <c r="M130" i="2"/>
  <c r="J131" i="2"/>
  <c r="K131" i="2" s="1"/>
  <c r="M131" i="2"/>
  <c r="J132" i="2"/>
  <c r="K132" i="2" s="1"/>
  <c r="M132" i="2"/>
  <c r="J133" i="2"/>
  <c r="K133" i="2" s="1"/>
  <c r="M133" i="2"/>
  <c r="J134" i="2"/>
  <c r="K134" i="2" s="1"/>
  <c r="M134" i="2"/>
  <c r="J135" i="2"/>
  <c r="K135" i="2" s="1"/>
  <c r="M135" i="2"/>
  <c r="J136" i="2"/>
  <c r="K136" i="2" s="1"/>
  <c r="M136" i="2"/>
  <c r="J137" i="2"/>
  <c r="K137" i="2" s="1"/>
  <c r="M137" i="2"/>
  <c r="J138" i="2"/>
  <c r="K138" i="2" s="1"/>
  <c r="M138" i="2"/>
  <c r="J139" i="2"/>
  <c r="K139" i="2" s="1"/>
  <c r="M139" i="2"/>
  <c r="J140" i="2"/>
  <c r="K140" i="2" s="1"/>
  <c r="M140" i="2"/>
  <c r="J141" i="2"/>
  <c r="K141" i="2" s="1"/>
  <c r="M141" i="2"/>
  <c r="J142" i="2"/>
  <c r="K142" i="2" s="1"/>
  <c r="M142" i="2"/>
  <c r="J143" i="2"/>
  <c r="K143" i="2" s="1"/>
  <c r="M143" i="2"/>
  <c r="J144" i="2"/>
  <c r="K144" i="2" s="1"/>
  <c r="M144" i="2"/>
  <c r="J145" i="2"/>
  <c r="K145" i="2" s="1"/>
  <c r="M145" i="2"/>
  <c r="J146" i="2"/>
  <c r="K146" i="2" s="1"/>
  <c r="M146" i="2"/>
  <c r="J147" i="2"/>
  <c r="K147" i="2" s="1"/>
  <c r="M147" i="2"/>
  <c r="J148" i="2"/>
  <c r="K148" i="2" s="1"/>
  <c r="M148" i="2"/>
  <c r="J149" i="2"/>
  <c r="K149" i="2" s="1"/>
  <c r="M149" i="2"/>
  <c r="J150" i="2"/>
  <c r="K150" i="2" s="1"/>
  <c r="M150" i="2"/>
  <c r="J151" i="2"/>
  <c r="K151" i="2" s="1"/>
  <c r="M151" i="2"/>
  <c r="J152" i="2"/>
  <c r="K152" i="2" s="1"/>
  <c r="M152" i="2"/>
  <c r="J153" i="2"/>
  <c r="K153" i="2" s="1"/>
  <c r="M153" i="2"/>
  <c r="J154" i="2"/>
  <c r="K154" i="2" s="1"/>
  <c r="M154" i="2"/>
  <c r="J155" i="2"/>
  <c r="K155" i="2" s="1"/>
  <c r="M155" i="2"/>
  <c r="J156" i="2"/>
  <c r="K156" i="2" s="1"/>
  <c r="M156" i="2"/>
  <c r="J157" i="2"/>
  <c r="K157" i="2" s="1"/>
  <c r="M157" i="2"/>
  <c r="J158" i="2"/>
  <c r="K158" i="2" s="1"/>
  <c r="M158" i="2"/>
  <c r="J159" i="2"/>
  <c r="K159" i="2" s="1"/>
  <c r="M159" i="2"/>
  <c r="J160" i="2"/>
  <c r="K160" i="2" s="1"/>
  <c r="M160" i="2"/>
  <c r="J161" i="2"/>
  <c r="K161" i="2" s="1"/>
  <c r="M161" i="2"/>
  <c r="J162" i="2"/>
  <c r="K162" i="2" s="1"/>
  <c r="M162" i="2"/>
  <c r="J163" i="2"/>
  <c r="K163" i="2" s="1"/>
  <c r="M163" i="2"/>
  <c r="J164" i="2"/>
  <c r="K164" i="2" s="1"/>
  <c r="M164" i="2"/>
  <c r="J165" i="2"/>
  <c r="K165" i="2" s="1"/>
  <c r="M165" i="2"/>
  <c r="J166" i="2"/>
  <c r="K166" i="2" s="1"/>
  <c r="M166" i="2"/>
  <c r="J167" i="2"/>
  <c r="K167" i="2" s="1"/>
  <c r="M167" i="2"/>
  <c r="J168" i="2"/>
  <c r="K168" i="2" s="1"/>
  <c r="M168" i="2"/>
  <c r="J169" i="2"/>
  <c r="K169" i="2" s="1"/>
  <c r="M169" i="2"/>
  <c r="J170" i="2"/>
  <c r="K170" i="2" s="1"/>
  <c r="M170" i="2"/>
  <c r="J171" i="2"/>
  <c r="K171" i="2" s="1"/>
  <c r="M171" i="2"/>
  <c r="J172" i="2"/>
  <c r="K172" i="2" s="1"/>
  <c r="M172" i="2"/>
  <c r="J173" i="2"/>
  <c r="K173" i="2" s="1"/>
  <c r="M173" i="2"/>
  <c r="J174" i="2"/>
  <c r="K174" i="2" s="1"/>
  <c r="M174" i="2"/>
  <c r="J175" i="2"/>
  <c r="K175" i="2" s="1"/>
  <c r="M175" i="2"/>
  <c r="J176" i="2"/>
  <c r="K176" i="2" s="1"/>
  <c r="M176" i="2"/>
  <c r="J177" i="2"/>
  <c r="K177" i="2" s="1"/>
  <c r="M177" i="2"/>
  <c r="J178" i="2"/>
  <c r="K178" i="2" s="1"/>
  <c r="M178" i="2"/>
  <c r="J179" i="2"/>
  <c r="K179" i="2" s="1"/>
  <c r="M179" i="2"/>
  <c r="J180" i="2"/>
  <c r="K180" i="2" s="1"/>
  <c r="M180" i="2"/>
  <c r="J181" i="2"/>
  <c r="K181" i="2" s="1"/>
  <c r="M181" i="2"/>
  <c r="J182" i="2"/>
  <c r="K182" i="2" s="1"/>
  <c r="M182" i="2"/>
  <c r="J183" i="2"/>
  <c r="K183" i="2" s="1"/>
  <c r="M183" i="2"/>
  <c r="J184" i="2"/>
  <c r="K184" i="2" s="1"/>
  <c r="M184" i="2"/>
  <c r="J185" i="2"/>
  <c r="K185" i="2" s="1"/>
  <c r="M185" i="2"/>
  <c r="J186" i="2"/>
  <c r="K186" i="2" s="1"/>
  <c r="M186" i="2"/>
  <c r="J187" i="2"/>
  <c r="K187" i="2" s="1"/>
  <c r="M187" i="2"/>
  <c r="J188" i="2"/>
  <c r="K188" i="2" s="1"/>
  <c r="M188" i="2"/>
  <c r="J189" i="2"/>
  <c r="K189" i="2" s="1"/>
  <c r="M189" i="2"/>
  <c r="J190" i="2"/>
  <c r="K190" i="2" s="1"/>
  <c r="M190" i="2"/>
  <c r="J191" i="2"/>
  <c r="K191" i="2" s="1"/>
  <c r="M191" i="2"/>
  <c r="J192" i="2"/>
  <c r="K192" i="2" s="1"/>
  <c r="M192" i="2"/>
  <c r="J193" i="2"/>
  <c r="K193" i="2" s="1"/>
  <c r="M193" i="2"/>
  <c r="J194" i="2"/>
  <c r="K194" i="2" s="1"/>
  <c r="M194" i="2"/>
  <c r="J195" i="2"/>
  <c r="K195" i="2" s="1"/>
  <c r="M195" i="2"/>
  <c r="J196" i="2"/>
  <c r="K196" i="2" s="1"/>
  <c r="M196" i="2"/>
  <c r="J197" i="2"/>
  <c r="K197" i="2" s="1"/>
  <c r="M197" i="2"/>
  <c r="J198" i="2"/>
  <c r="K198" i="2" s="1"/>
  <c r="M198" i="2"/>
  <c r="J199" i="2"/>
  <c r="K199" i="2" s="1"/>
  <c r="M199" i="2"/>
  <c r="J200" i="2"/>
  <c r="K200" i="2" s="1"/>
  <c r="M200" i="2"/>
  <c r="J201" i="2"/>
  <c r="K201" i="2" s="1"/>
  <c r="M201" i="2"/>
  <c r="J202" i="2"/>
  <c r="K202" i="2" s="1"/>
  <c r="M202" i="2"/>
  <c r="J203" i="2"/>
  <c r="K203" i="2" s="1"/>
  <c r="M203" i="2"/>
  <c r="J204" i="2"/>
  <c r="K204" i="2" s="1"/>
  <c r="M204" i="2"/>
  <c r="J205" i="2"/>
  <c r="K205" i="2" s="1"/>
  <c r="M205" i="2"/>
  <c r="J206" i="2"/>
  <c r="K206" i="2" s="1"/>
  <c r="M206" i="2"/>
  <c r="J207" i="2"/>
  <c r="K207" i="2" s="1"/>
  <c r="M207" i="2"/>
  <c r="J208" i="2"/>
  <c r="K208" i="2" s="1"/>
  <c r="M208" i="2"/>
  <c r="J209" i="2"/>
  <c r="K209" i="2" s="1"/>
  <c r="M209" i="2"/>
  <c r="J210" i="2"/>
  <c r="K210" i="2" s="1"/>
  <c r="M210" i="2"/>
  <c r="J211" i="2"/>
  <c r="K211" i="2" s="1"/>
  <c r="M211" i="2"/>
  <c r="J212" i="2"/>
  <c r="K212" i="2" s="1"/>
  <c r="M212" i="2"/>
  <c r="J213" i="2"/>
  <c r="K213" i="2" s="1"/>
  <c r="M213" i="2"/>
  <c r="J214" i="2"/>
  <c r="K214" i="2" s="1"/>
  <c r="M214" i="2"/>
  <c r="J215" i="2"/>
  <c r="K215" i="2" s="1"/>
  <c r="M215" i="2"/>
  <c r="J216" i="2"/>
  <c r="K216" i="2" s="1"/>
  <c r="M216" i="2"/>
  <c r="J217" i="2"/>
  <c r="K217" i="2" s="1"/>
  <c r="M217" i="2"/>
  <c r="J218" i="2"/>
  <c r="K218" i="2" s="1"/>
  <c r="M218" i="2"/>
  <c r="J219" i="2"/>
  <c r="K219" i="2" s="1"/>
  <c r="M219" i="2"/>
  <c r="J220" i="2"/>
  <c r="K220" i="2" s="1"/>
  <c r="M220" i="2"/>
  <c r="J221" i="2"/>
  <c r="K221" i="2" s="1"/>
  <c r="M221" i="2"/>
  <c r="J222" i="2"/>
  <c r="K222" i="2" s="1"/>
  <c r="M222" i="2"/>
  <c r="J223" i="2"/>
  <c r="K223" i="2" s="1"/>
  <c r="M223" i="2"/>
  <c r="J224" i="2"/>
  <c r="K224" i="2" s="1"/>
  <c r="M224" i="2"/>
  <c r="J225" i="2"/>
  <c r="K225" i="2" s="1"/>
  <c r="M225" i="2"/>
  <c r="J226" i="2"/>
  <c r="K226" i="2" s="1"/>
  <c r="M226" i="2"/>
  <c r="J227" i="2"/>
  <c r="K227" i="2" s="1"/>
  <c r="M227" i="2"/>
  <c r="J228" i="2"/>
  <c r="K228" i="2" s="1"/>
  <c r="M228" i="2"/>
  <c r="J229" i="2"/>
  <c r="K229" i="2" s="1"/>
  <c r="M229" i="2"/>
  <c r="J230" i="2"/>
  <c r="K230" i="2" s="1"/>
  <c r="M230" i="2"/>
  <c r="J231" i="2"/>
  <c r="K231" i="2" s="1"/>
  <c r="M231" i="2"/>
  <c r="J232" i="2"/>
  <c r="K232" i="2" s="1"/>
  <c r="M232" i="2"/>
  <c r="J233" i="2"/>
  <c r="K233" i="2" s="1"/>
  <c r="M233" i="2"/>
  <c r="J234" i="2"/>
  <c r="K234" i="2" s="1"/>
  <c r="M234" i="2"/>
  <c r="J235" i="2"/>
  <c r="K235" i="2" s="1"/>
  <c r="M235" i="2"/>
  <c r="J236" i="2"/>
  <c r="K236" i="2" s="1"/>
  <c r="M236" i="2"/>
  <c r="J237" i="2"/>
  <c r="K237" i="2" s="1"/>
  <c r="M237" i="2"/>
  <c r="J238" i="2"/>
  <c r="K238" i="2" s="1"/>
  <c r="M238" i="2"/>
  <c r="J239" i="2"/>
  <c r="K239" i="2" s="1"/>
  <c r="M239" i="2"/>
  <c r="J240" i="2"/>
  <c r="K240" i="2" s="1"/>
  <c r="M240" i="2"/>
  <c r="J241" i="2"/>
  <c r="K241" i="2" s="1"/>
  <c r="M241" i="2"/>
  <c r="J242" i="2"/>
  <c r="K242" i="2" s="1"/>
  <c r="M242" i="2"/>
  <c r="J243" i="2"/>
  <c r="K243" i="2" s="1"/>
  <c r="M243" i="2"/>
  <c r="J244" i="2"/>
  <c r="K244" i="2" s="1"/>
  <c r="M244" i="2"/>
  <c r="J245" i="2"/>
  <c r="K245" i="2" s="1"/>
  <c r="M245" i="2"/>
  <c r="J246" i="2"/>
  <c r="K246" i="2" s="1"/>
  <c r="M246" i="2"/>
  <c r="J247" i="2"/>
  <c r="K247" i="2" s="1"/>
  <c r="M247" i="2"/>
  <c r="J248" i="2"/>
  <c r="K248" i="2" s="1"/>
  <c r="M248" i="2"/>
  <c r="J249" i="2"/>
  <c r="K249" i="2" s="1"/>
  <c r="M249" i="2"/>
  <c r="J250" i="2"/>
  <c r="K250" i="2" s="1"/>
  <c r="M250" i="2"/>
  <c r="J251" i="2"/>
  <c r="K251" i="2" s="1"/>
  <c r="M251" i="2"/>
  <c r="J252" i="2"/>
  <c r="K252" i="2" s="1"/>
  <c r="M252" i="2"/>
  <c r="J253" i="2"/>
  <c r="K253" i="2" s="1"/>
  <c r="M253" i="2"/>
  <c r="J254" i="2"/>
  <c r="K254" i="2" s="1"/>
  <c r="M254" i="2"/>
  <c r="J255" i="2"/>
  <c r="K255" i="2" s="1"/>
  <c r="M255" i="2"/>
  <c r="J256" i="2"/>
  <c r="K256" i="2" s="1"/>
  <c r="M256" i="2"/>
  <c r="J257" i="2"/>
  <c r="K257" i="2" s="1"/>
  <c r="M257" i="2"/>
  <c r="J258" i="2"/>
  <c r="K258" i="2" s="1"/>
  <c r="M258" i="2"/>
  <c r="J259" i="2"/>
  <c r="K259" i="2" s="1"/>
  <c r="M259" i="2"/>
  <c r="J260" i="2"/>
  <c r="K260" i="2" s="1"/>
  <c r="M260" i="2"/>
  <c r="G4" i="1" l="1"/>
  <c r="H4" i="1"/>
  <c r="I4" i="1"/>
  <c r="G5" i="1"/>
  <c r="H5" i="1"/>
  <c r="I5" i="1"/>
  <c r="G6" i="1"/>
  <c r="H6" i="1"/>
  <c r="I6" i="1"/>
  <c r="G7" i="1"/>
  <c r="H7" i="1"/>
  <c r="I7" i="1"/>
  <c r="G8" i="1"/>
  <c r="H8" i="1"/>
  <c r="I8" i="1"/>
  <c r="G9" i="1"/>
  <c r="H9" i="1"/>
  <c r="I9" i="1"/>
  <c r="G10" i="1"/>
  <c r="H10" i="1"/>
  <c r="I10" i="1"/>
  <c r="G11" i="1"/>
  <c r="H11" i="1"/>
  <c r="I11" i="1"/>
  <c r="G12" i="1"/>
  <c r="H12" i="1"/>
  <c r="I12" i="1"/>
  <c r="G13" i="1"/>
  <c r="H13" i="1"/>
  <c r="I13" i="1"/>
  <c r="G14" i="1"/>
  <c r="H14" i="1"/>
  <c r="I14" i="1"/>
  <c r="G15" i="1"/>
  <c r="H15" i="1"/>
  <c r="I15" i="1"/>
  <c r="G16" i="1"/>
  <c r="H16" i="1"/>
  <c r="I16" i="1"/>
  <c r="G17" i="1"/>
  <c r="H17" i="1"/>
  <c r="I17" i="1"/>
  <c r="G18" i="1"/>
  <c r="H18" i="1"/>
  <c r="I18" i="1"/>
  <c r="G19" i="1"/>
  <c r="H19" i="1"/>
  <c r="I19" i="1"/>
  <c r="I3" i="1"/>
  <c r="H3" i="1"/>
  <c r="G3" i="1"/>
  <c r="E4" i="1" l="1"/>
  <c r="E5" i="1"/>
  <c r="E6" i="1"/>
  <c r="E7" i="1"/>
  <c r="E8" i="1"/>
  <c r="E9" i="1"/>
  <c r="E10" i="1"/>
  <c r="E11" i="1"/>
  <c r="E12" i="1"/>
  <c r="E13" i="1"/>
  <c r="E14" i="1"/>
  <c r="E15" i="1"/>
  <c r="E16" i="1"/>
  <c r="E17" i="1"/>
  <c r="E18" i="1"/>
  <c r="E19" i="1"/>
  <c r="E3" i="1"/>
  <c r="J2" i="2"/>
  <c r="K2" i="2" s="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2" i="2"/>
  <c r="J3" i="2"/>
  <c r="K3" i="2" s="1"/>
  <c r="J4" i="2"/>
  <c r="K4" i="2" s="1"/>
  <c r="J5" i="2"/>
  <c r="K5" i="2" s="1"/>
  <c r="J6" i="2"/>
  <c r="K6" i="2" s="1"/>
  <c r="J7" i="2"/>
  <c r="K7" i="2" s="1"/>
  <c r="J8" i="2"/>
  <c r="K8" i="2" s="1"/>
  <c r="J9" i="2"/>
  <c r="K9" i="2" s="1"/>
  <c r="J10" i="2"/>
  <c r="K10" i="2" s="1"/>
  <c r="J11" i="2"/>
  <c r="K11" i="2" s="1"/>
  <c r="J12" i="2"/>
  <c r="K12" i="2" s="1"/>
  <c r="J13" i="2"/>
  <c r="K13" i="2" s="1"/>
  <c r="J14" i="2"/>
  <c r="K14" i="2" s="1"/>
  <c r="J15" i="2"/>
  <c r="K15" i="2" s="1"/>
  <c r="J16" i="2"/>
  <c r="K16" i="2" s="1"/>
  <c r="J17" i="2"/>
  <c r="K17" i="2" s="1"/>
  <c r="J18" i="2"/>
  <c r="K18" i="2" s="1"/>
  <c r="J19" i="2"/>
  <c r="K19" i="2" s="1"/>
  <c r="J20" i="2"/>
  <c r="K20" i="2" s="1"/>
  <c r="J21" i="2"/>
  <c r="K21" i="2" s="1"/>
  <c r="J22" i="2"/>
  <c r="K22" i="2" s="1"/>
  <c r="J23" i="2"/>
  <c r="K23" i="2" s="1"/>
  <c r="J24" i="2"/>
  <c r="K24" i="2" s="1"/>
  <c r="J25" i="2"/>
  <c r="K25" i="2" s="1"/>
  <c r="J26" i="2"/>
  <c r="K26" i="2" s="1"/>
  <c r="J27" i="2"/>
  <c r="K27" i="2" s="1"/>
  <c r="J28" i="2"/>
  <c r="K28" i="2" s="1"/>
  <c r="J29" i="2"/>
  <c r="K29" i="2" s="1"/>
  <c r="J30" i="2"/>
  <c r="K30" i="2" s="1"/>
  <c r="J31" i="2"/>
  <c r="K31" i="2" s="1"/>
  <c r="J32" i="2"/>
  <c r="K32" i="2" s="1"/>
  <c r="J33" i="2"/>
  <c r="K33" i="2" s="1"/>
  <c r="J34" i="2"/>
  <c r="K34" i="2" s="1"/>
  <c r="J35" i="2"/>
  <c r="K35" i="2" s="1"/>
  <c r="J36" i="2"/>
  <c r="K36" i="2" s="1"/>
  <c r="J37" i="2"/>
  <c r="K37" i="2" s="1"/>
  <c r="J38" i="2"/>
  <c r="K38" i="2" s="1"/>
  <c r="J39" i="2"/>
  <c r="K39" i="2" s="1"/>
  <c r="J40" i="2"/>
  <c r="K40" i="2" s="1"/>
  <c r="J41" i="2"/>
  <c r="K41" i="2" s="1"/>
  <c r="J42" i="2"/>
  <c r="K42" i="2" s="1"/>
  <c r="J43" i="2"/>
  <c r="K43" i="2" s="1"/>
  <c r="J44" i="2"/>
  <c r="K44" i="2" s="1"/>
  <c r="J45" i="2"/>
  <c r="K45" i="2" s="1"/>
  <c r="J46" i="2"/>
  <c r="K46" i="2" s="1"/>
  <c r="J47" i="2"/>
  <c r="K47" i="2" s="1"/>
  <c r="J48" i="2"/>
  <c r="K48" i="2" s="1"/>
  <c r="J49" i="2"/>
  <c r="K49" i="2" s="1"/>
  <c r="J50" i="2"/>
  <c r="K50" i="2" s="1"/>
  <c r="J51" i="2"/>
  <c r="K51" i="2" s="1"/>
  <c r="J52" i="2"/>
  <c r="K52" i="2" s="1"/>
  <c r="J53" i="2"/>
  <c r="K53" i="2" s="1"/>
  <c r="J54" i="2"/>
  <c r="K54" i="2" s="1"/>
  <c r="J55" i="2"/>
  <c r="K55" i="2" s="1"/>
  <c r="J56" i="2"/>
  <c r="K56" i="2" s="1"/>
  <c r="J57" i="2"/>
  <c r="K57" i="2" s="1"/>
  <c r="J58" i="2"/>
  <c r="K58" i="2" s="1"/>
  <c r="J59" i="2"/>
  <c r="K59" i="2" s="1"/>
  <c r="H4" i="2" l="1"/>
  <c r="H11" i="2"/>
  <c r="H9" i="2"/>
  <c r="H14" i="2"/>
  <c r="H22" i="2"/>
  <c r="H19" i="2"/>
  <c r="H12" i="2"/>
  <c r="H16" i="2"/>
  <c r="H8" i="2"/>
  <c r="H17" i="2"/>
  <c r="H20" i="2"/>
  <c r="H43" i="2"/>
  <c r="H52" i="2"/>
  <c r="H49" i="2"/>
  <c r="H51" i="2"/>
  <c r="H47" i="2"/>
  <c r="H56" i="2"/>
  <c r="H18" i="2"/>
  <c r="H21" i="2"/>
  <c r="H27" i="2"/>
  <c r="H30" i="2"/>
  <c r="H31" i="2"/>
  <c r="H37" i="2"/>
  <c r="H41" i="2"/>
  <c r="H50" i="2"/>
  <c r="H38" i="2"/>
  <c r="H57" i="2"/>
  <c r="H6" i="2"/>
  <c r="H13" i="2"/>
  <c r="H28" i="2"/>
  <c r="H35" i="2"/>
  <c r="H32" i="2"/>
  <c r="H36" i="2"/>
  <c r="H39" i="2"/>
  <c r="H42" i="2"/>
  <c r="H53" i="2"/>
  <c r="H59" i="2"/>
  <c r="H60" i="2"/>
  <c r="H55" i="2"/>
  <c r="H5" i="2"/>
  <c r="H7" i="2"/>
  <c r="H15" i="2"/>
  <c r="H10" i="2"/>
  <c r="H58" i="2"/>
  <c r="H24" i="2"/>
  <c r="H25" i="2"/>
  <c r="H23" i="2"/>
  <c r="H26" i="2"/>
  <c r="H29" i="2"/>
  <c r="H33" i="2"/>
  <c r="H34" i="2"/>
  <c r="H40" i="2"/>
  <c r="H46" i="2"/>
  <c r="H44" i="2"/>
  <c r="H48" i="2"/>
  <c r="H45" i="2"/>
  <c r="H54" i="2"/>
  <c r="H2" i="2"/>
  <c r="H3" i="2"/>
</calcChain>
</file>

<file path=xl/sharedStrings.xml><?xml version="1.0" encoding="utf-8"?>
<sst xmlns="http://schemas.openxmlformats.org/spreadsheetml/2006/main" count="3611" uniqueCount="896">
  <si>
    <t>REG-TIAM_15</t>
  </si>
  <si>
    <t>REG-TIAM_36 Region Name</t>
  </si>
  <si>
    <t>COUNTRY_ISO</t>
  </si>
  <si>
    <t>COUNTRY_UNPD</t>
  </si>
  <si>
    <t>REG-TIAM_all</t>
  </si>
  <si>
    <t>AFR</t>
  </si>
  <si>
    <t>Algeria</t>
  </si>
  <si>
    <t>DZA</t>
  </si>
  <si>
    <t>Angola</t>
  </si>
  <si>
    <t>AGO</t>
  </si>
  <si>
    <t>Central Africa</t>
  </si>
  <si>
    <t>CAF</t>
  </si>
  <si>
    <t>Central African Republic</t>
  </si>
  <si>
    <t>ACE</t>
  </si>
  <si>
    <t>CMR</t>
  </si>
  <si>
    <t>Cameroon</t>
  </si>
  <si>
    <t>COG</t>
  </si>
  <si>
    <t>Congo, Rep.</t>
  </si>
  <si>
    <t>Congo</t>
  </si>
  <si>
    <t>GAB</t>
  </si>
  <si>
    <t>Gabon</t>
  </si>
  <si>
    <t>GNQ</t>
  </si>
  <si>
    <t>Equatorial Guinea</t>
  </si>
  <si>
    <t>TCD</t>
  </si>
  <si>
    <t>Chad</t>
  </si>
  <si>
    <t>Congo DR</t>
  </si>
  <si>
    <t>COD</t>
  </si>
  <si>
    <t>Congo, Dem. Rep.</t>
  </si>
  <si>
    <t>Democratic Republic of the Congo</t>
  </si>
  <si>
    <t>Eastern Africa</t>
  </si>
  <si>
    <t>BDI</t>
  </si>
  <si>
    <t>Burundi</t>
  </si>
  <si>
    <t>AEA</t>
  </si>
  <si>
    <t>DJI</t>
  </si>
  <si>
    <t>Djibouti</t>
  </si>
  <si>
    <t>ERI</t>
  </si>
  <si>
    <t>Eritrea</t>
  </si>
  <si>
    <t>RWA</t>
  </si>
  <si>
    <t>Rwanda</t>
  </si>
  <si>
    <t>SDN</t>
  </si>
  <si>
    <t>Sudan</t>
  </si>
  <si>
    <t>SOM</t>
  </si>
  <si>
    <t>Somalia</t>
  </si>
  <si>
    <t>SSD</t>
  </si>
  <si>
    <t>South Sudan</t>
  </si>
  <si>
    <t>SYC</t>
  </si>
  <si>
    <t>Seychelles</t>
  </si>
  <si>
    <t>UGA</t>
  </si>
  <si>
    <t>Uganda</t>
  </si>
  <si>
    <t>Egypt</t>
  </si>
  <si>
    <t>EGY</t>
  </si>
  <si>
    <t>Egypt, Arab Rep.</t>
  </si>
  <si>
    <t>Ethiopia</t>
  </si>
  <si>
    <t>ETH</t>
  </si>
  <si>
    <t>Kenya</t>
  </si>
  <si>
    <t>KEN</t>
  </si>
  <si>
    <t>Libya</t>
  </si>
  <si>
    <t>LBY</t>
  </si>
  <si>
    <t>Madagascar</t>
  </si>
  <si>
    <t>MDG</t>
  </si>
  <si>
    <t>Morocco</t>
  </si>
  <si>
    <t>MAR</t>
  </si>
  <si>
    <t>Nigeria</t>
  </si>
  <si>
    <t>NGA</t>
  </si>
  <si>
    <t>South Africa</t>
  </si>
  <si>
    <t>ZAF</t>
  </si>
  <si>
    <t>Southeast Africa</t>
  </si>
  <si>
    <t>MOZ</t>
  </si>
  <si>
    <t>Mozambique</t>
  </si>
  <si>
    <t>ASE</t>
  </si>
  <si>
    <t>TZA</t>
  </si>
  <si>
    <t>Tanzania</t>
  </si>
  <si>
    <t>United Republic of Tanzania</t>
  </si>
  <si>
    <t>Southern Africa</t>
  </si>
  <si>
    <t>BWA</t>
  </si>
  <si>
    <t>Botswana</t>
  </si>
  <si>
    <t>ASO</t>
  </si>
  <si>
    <t>COM</t>
  </si>
  <si>
    <t>Comoros</t>
  </si>
  <si>
    <t>LSO</t>
  </si>
  <si>
    <t>Lesotho</t>
  </si>
  <si>
    <t>MUS</t>
  </si>
  <si>
    <t>Mauritius</t>
  </si>
  <si>
    <t>MWI</t>
  </si>
  <si>
    <t>Malawi</t>
  </si>
  <si>
    <t>MYT</t>
  </si>
  <si>
    <t>Mayotte</t>
  </si>
  <si>
    <t>NAM</t>
  </si>
  <si>
    <t>Namibia</t>
  </si>
  <si>
    <t>REU</t>
  </si>
  <si>
    <t>(blank)</t>
  </si>
  <si>
    <t>Réunion</t>
  </si>
  <si>
    <t>SWZ</t>
  </si>
  <si>
    <t>Swaziland</t>
  </si>
  <si>
    <t>ZMB</t>
  </si>
  <si>
    <t>Zambia</t>
  </si>
  <si>
    <t>ZWE</t>
  </si>
  <si>
    <t>Zimbabwe</t>
  </si>
  <si>
    <t>Tunisia</t>
  </si>
  <si>
    <t>TUN</t>
  </si>
  <si>
    <t>Western Africa</t>
  </si>
  <si>
    <t>BEN</t>
  </si>
  <si>
    <t>Benin</t>
  </si>
  <si>
    <t>AWE</t>
  </si>
  <si>
    <t>BFA</t>
  </si>
  <si>
    <t>Burkina Faso</t>
  </si>
  <si>
    <t>CIV</t>
  </si>
  <si>
    <t>Cote d'Ivoire</t>
  </si>
  <si>
    <t>Côte d'Ivoire</t>
  </si>
  <si>
    <t>CPV</t>
  </si>
  <si>
    <t>Cape Verde</t>
  </si>
  <si>
    <t>ESH</t>
  </si>
  <si>
    <t>Western Sahara</t>
  </si>
  <si>
    <t>GHA</t>
  </si>
  <si>
    <t>Ghana</t>
  </si>
  <si>
    <t>GIN</t>
  </si>
  <si>
    <t>Guinea</t>
  </si>
  <si>
    <t>GMB</t>
  </si>
  <si>
    <t>Gambia, The</t>
  </si>
  <si>
    <t>Gambia</t>
  </si>
  <si>
    <t>GNB</t>
  </si>
  <si>
    <t>Guinea-Bissau</t>
  </si>
  <si>
    <t>LBR</t>
  </si>
  <si>
    <t>Liberia</t>
  </si>
  <si>
    <t>MLI</t>
  </si>
  <si>
    <t>Mali</t>
  </si>
  <si>
    <t>MRT</t>
  </si>
  <si>
    <t>Mauritania</t>
  </si>
  <si>
    <t>NER</t>
  </si>
  <si>
    <t>Niger</t>
  </si>
  <si>
    <t>SEN</t>
  </si>
  <si>
    <t>Senegal</t>
  </si>
  <si>
    <t>SHN</t>
  </si>
  <si>
    <t>Saint Helena</t>
  </si>
  <si>
    <t>SLE</t>
  </si>
  <si>
    <t>Sierra Leone</t>
  </si>
  <si>
    <t>STP</t>
  </si>
  <si>
    <t>Sao Tome and Principe</t>
  </si>
  <si>
    <t>TGO</t>
  </si>
  <si>
    <t>Togo</t>
  </si>
  <si>
    <t>XXX</t>
  </si>
  <si>
    <t>AUS</t>
  </si>
  <si>
    <t>Australia</t>
  </si>
  <si>
    <t>NZL</t>
  </si>
  <si>
    <t>New Zealand</t>
  </si>
  <si>
    <t>CAN</t>
  </si>
  <si>
    <t>Canada</t>
  </si>
  <si>
    <t>CHI</t>
  </si>
  <si>
    <t>China</t>
  </si>
  <si>
    <t>CHN</t>
  </si>
  <si>
    <t>HKG</t>
  </si>
  <si>
    <t>Hong Kong SAR, China</t>
  </si>
  <si>
    <t>China, Hong Kong SAR</t>
  </si>
  <si>
    <t>CSA</t>
  </si>
  <si>
    <t>Argentina</t>
  </si>
  <si>
    <t>ARG</t>
  </si>
  <si>
    <t>FLK</t>
  </si>
  <si>
    <t>Falkland Islands (Malvinas)</t>
  </si>
  <si>
    <t>Brazil</t>
  </si>
  <si>
    <t>BRA</t>
  </si>
  <si>
    <t>Chile</t>
  </si>
  <si>
    <t>CHL</t>
  </si>
  <si>
    <t>Colombia</t>
  </si>
  <si>
    <t>COL</t>
  </si>
  <si>
    <t>Other Latin America</t>
  </si>
  <si>
    <t>ABW</t>
  </si>
  <si>
    <t>Aruba</t>
  </si>
  <si>
    <t>OLA</t>
  </si>
  <si>
    <t>AIA</t>
  </si>
  <si>
    <t>Anguilla</t>
  </si>
  <si>
    <t>ANT</t>
  </si>
  <si>
    <t>ATA</t>
  </si>
  <si>
    <t>ATG</t>
  </si>
  <si>
    <t>Antigua and Barbuda</t>
  </si>
  <si>
    <t>BHS</t>
  </si>
  <si>
    <t>Bahamas, The</t>
  </si>
  <si>
    <t>Bahamas</t>
  </si>
  <si>
    <t>BLZ</t>
  </si>
  <si>
    <t>Belize</t>
  </si>
  <si>
    <t>BMU</t>
  </si>
  <si>
    <t>Bermuda</t>
  </si>
  <si>
    <t>BOL</t>
  </si>
  <si>
    <t>Bolivia</t>
  </si>
  <si>
    <t>Bolivia (Plurinational State of)</t>
  </si>
  <si>
    <t>BRB</t>
  </si>
  <si>
    <t>Barbados</t>
  </si>
  <si>
    <t>BVT</t>
  </si>
  <si>
    <t>CRI</t>
  </si>
  <si>
    <t>Costa Rica</t>
  </si>
  <si>
    <t>CUB</t>
  </si>
  <si>
    <t>Cuba</t>
  </si>
  <si>
    <t>CUW</t>
  </si>
  <si>
    <t>Curacao</t>
  </si>
  <si>
    <t>Curaçao</t>
  </si>
  <si>
    <t>CYM</t>
  </si>
  <si>
    <t>Cayman Islands</t>
  </si>
  <si>
    <t>DMA</t>
  </si>
  <si>
    <t>Dominica</t>
  </si>
  <si>
    <t>DOM</t>
  </si>
  <si>
    <t>Dominican Republic</t>
  </si>
  <si>
    <t>ECU</t>
  </si>
  <si>
    <t>Ecuador</t>
  </si>
  <si>
    <t>GLP</t>
  </si>
  <si>
    <t>Guadeloupe</t>
  </si>
  <si>
    <t>GRD</t>
  </si>
  <si>
    <t>Grenada</t>
  </si>
  <si>
    <t>GTM</t>
  </si>
  <si>
    <t>Guatemala</t>
  </si>
  <si>
    <t>GUF</t>
  </si>
  <si>
    <t>French Guiana</t>
  </si>
  <si>
    <t>GUY</t>
  </si>
  <si>
    <t>Guyana</t>
  </si>
  <si>
    <t>HND</t>
  </si>
  <si>
    <t>Honduras</t>
  </si>
  <si>
    <t>HTI</t>
  </si>
  <si>
    <t>Haiti</t>
  </si>
  <si>
    <t>JAM</t>
  </si>
  <si>
    <t>Jamaica</t>
  </si>
  <si>
    <t>KNA</t>
  </si>
  <si>
    <t>St. Kitts and Nevis</t>
  </si>
  <si>
    <t>Saint Kitts and Nevis</t>
  </si>
  <si>
    <t>LCA</t>
  </si>
  <si>
    <t>St. Lucia</t>
  </si>
  <si>
    <t>Saint Lucia</t>
  </si>
  <si>
    <t>MAF</t>
  </si>
  <si>
    <t>St. Martin (French part)</t>
  </si>
  <si>
    <t>MSR</t>
  </si>
  <si>
    <t>Montserrat</t>
  </si>
  <si>
    <t>MTQ</t>
  </si>
  <si>
    <t>Martinique</t>
  </si>
  <si>
    <t>NIC</t>
  </si>
  <si>
    <t>Nicaragua</t>
  </si>
  <si>
    <t>PAN</t>
  </si>
  <si>
    <t>Panama</t>
  </si>
  <si>
    <t>PER</t>
  </si>
  <si>
    <t>Peru</t>
  </si>
  <si>
    <t>PRI</t>
  </si>
  <si>
    <t>Puerto Rico</t>
  </si>
  <si>
    <t>PRY</t>
  </si>
  <si>
    <t>Paraguay</t>
  </si>
  <si>
    <t>SGS</t>
  </si>
  <si>
    <t>SLV</t>
  </si>
  <si>
    <t>El Salvador</t>
  </si>
  <si>
    <t>SUR</t>
  </si>
  <si>
    <t>Suriname</t>
  </si>
  <si>
    <t>SXM</t>
  </si>
  <si>
    <t>Sint Maarten (Dutch part)</t>
  </si>
  <si>
    <t>TCA</t>
  </si>
  <si>
    <t>Turks and Caicos Islands</t>
  </si>
  <si>
    <t>TTO</t>
  </si>
  <si>
    <t>Trinidad and Tobago</t>
  </si>
  <si>
    <t>URY</t>
  </si>
  <si>
    <t>Uruguay</t>
  </si>
  <si>
    <t>VCT</t>
  </si>
  <si>
    <t>St. Vincent and the Grenadines</t>
  </si>
  <si>
    <t>Saint Vincent and the Grenadines</t>
  </si>
  <si>
    <t>VGB</t>
  </si>
  <si>
    <t>British Virgin Islands</t>
  </si>
  <si>
    <t>VIR</t>
  </si>
  <si>
    <t>Virgin Islands (U.S.)</t>
  </si>
  <si>
    <t>United States Virgin Islands</t>
  </si>
  <si>
    <t>Caribbean small states</t>
  </si>
  <si>
    <t>Caribbean Netherlands</t>
  </si>
  <si>
    <t>Venezuela</t>
  </si>
  <si>
    <t>VEN</t>
  </si>
  <si>
    <t>Venezuela, RB</t>
  </si>
  <si>
    <t>Venezuela (Bolivarian Republic of)</t>
  </si>
  <si>
    <t>EEU</t>
  </si>
  <si>
    <t>Eastern Europe</t>
  </si>
  <si>
    <t>ALB</t>
  </si>
  <si>
    <t>Albania</t>
  </si>
  <si>
    <t>BGR</t>
  </si>
  <si>
    <t>Bulgaria</t>
  </si>
  <si>
    <t>BIH</t>
  </si>
  <si>
    <t>Bosnia and Herzegovina</t>
  </si>
  <si>
    <t>CYP</t>
  </si>
  <si>
    <t>Cyprus</t>
  </si>
  <si>
    <t>CZE</t>
  </si>
  <si>
    <t>Czech Republic</t>
  </si>
  <si>
    <t>HRV</t>
  </si>
  <si>
    <t>Croatia</t>
  </si>
  <si>
    <t>HUN</t>
  </si>
  <si>
    <t>Hungary</t>
  </si>
  <si>
    <t>MKD</t>
  </si>
  <si>
    <t>Macedonia, FYR</t>
  </si>
  <si>
    <t>TFYR Macedonia</t>
  </si>
  <si>
    <t>MNE</t>
  </si>
  <si>
    <t>Montenegro</t>
  </si>
  <si>
    <t>POL</t>
  </si>
  <si>
    <t>Poland</t>
  </si>
  <si>
    <t>ROU</t>
  </si>
  <si>
    <t>Romania</t>
  </si>
  <si>
    <t>SRB</t>
  </si>
  <si>
    <t>Kosovo</t>
  </si>
  <si>
    <t>Serbia</t>
  </si>
  <si>
    <t>SVK</t>
  </si>
  <si>
    <t>Slovak Republic</t>
  </si>
  <si>
    <t>Slovakia</t>
  </si>
  <si>
    <t>SVN</t>
  </si>
  <si>
    <t>Slovenia</t>
  </si>
  <si>
    <t>FSU</t>
  </si>
  <si>
    <t>Former Soviet Union</t>
  </si>
  <si>
    <t>ARM</t>
  </si>
  <si>
    <t>Armenia</t>
  </si>
  <si>
    <t>AZE</t>
  </si>
  <si>
    <t>Azerbaijan</t>
  </si>
  <si>
    <t>BLR</t>
  </si>
  <si>
    <t>Belarus</t>
  </si>
  <si>
    <t>EST</t>
  </si>
  <si>
    <t>Estonia</t>
  </si>
  <si>
    <t>GEO</t>
  </si>
  <si>
    <t>Georgia</t>
  </si>
  <si>
    <t>KAZ</t>
  </si>
  <si>
    <t>Kazakhstan</t>
  </si>
  <si>
    <t>KGZ</t>
  </si>
  <si>
    <t>Kyrgyz Republic</t>
  </si>
  <si>
    <t>Kyrgyzstan</t>
  </si>
  <si>
    <t>LTU</t>
  </si>
  <si>
    <t>Lithuania</t>
  </si>
  <si>
    <t>LVA</t>
  </si>
  <si>
    <t>Latvia</t>
  </si>
  <si>
    <t>MDA</t>
  </si>
  <si>
    <t>Moldova</t>
  </si>
  <si>
    <t>Republic of Moldova</t>
  </si>
  <si>
    <t>RUS</t>
  </si>
  <si>
    <t>Russian Federation</t>
  </si>
  <si>
    <t>TJK</t>
  </si>
  <si>
    <t>Tajikistan</t>
  </si>
  <si>
    <t>TKM</t>
  </si>
  <si>
    <t>Turkmenistan</t>
  </si>
  <si>
    <t>UKR</t>
  </si>
  <si>
    <t>Ukraine</t>
  </si>
  <si>
    <t>UZB</t>
  </si>
  <si>
    <t>Uzbekistan</t>
  </si>
  <si>
    <t>GLB</t>
  </si>
  <si>
    <t>World</t>
  </si>
  <si>
    <t>WORLD</t>
  </si>
  <si>
    <t>IND</t>
  </si>
  <si>
    <t>India</t>
  </si>
  <si>
    <t>JPN</t>
  </si>
  <si>
    <t>Japan</t>
  </si>
  <si>
    <t>MEA</t>
  </si>
  <si>
    <t>Middle East</t>
  </si>
  <si>
    <t>ARE</t>
  </si>
  <si>
    <t>United Arab Emirates</t>
  </si>
  <si>
    <t>BHR</t>
  </si>
  <si>
    <t>Bahrain</t>
  </si>
  <si>
    <t>IRN</t>
  </si>
  <si>
    <t>Iran, Islamic Rep.</t>
  </si>
  <si>
    <t>Iran (Islamic Republic of)</t>
  </si>
  <si>
    <t>IRQ</t>
  </si>
  <si>
    <t>Iraq</t>
  </si>
  <si>
    <t>ISR</t>
  </si>
  <si>
    <t>Israel</t>
  </si>
  <si>
    <t>JOR</t>
  </si>
  <si>
    <t>Jordan</t>
  </si>
  <si>
    <t>KWT</t>
  </si>
  <si>
    <t>Kuwait</t>
  </si>
  <si>
    <t>LBN</t>
  </si>
  <si>
    <t>Lebanon</t>
  </si>
  <si>
    <t>OMN</t>
  </si>
  <si>
    <t>Oman</t>
  </si>
  <si>
    <t>PSE</t>
  </si>
  <si>
    <t>State of Palestine</t>
  </si>
  <si>
    <t>QAT</t>
  </si>
  <si>
    <t>Qatar</t>
  </si>
  <si>
    <t>SAU</t>
  </si>
  <si>
    <t>Saudi Arabia</t>
  </si>
  <si>
    <t>SYR</t>
  </si>
  <si>
    <t>Syrian Arab Republic</t>
  </si>
  <si>
    <t>TUR</t>
  </si>
  <si>
    <t>Turkey</t>
  </si>
  <si>
    <t>West Bank and Gaza</t>
  </si>
  <si>
    <t>YEM</t>
  </si>
  <si>
    <t>Yemen, Rep.</t>
  </si>
  <si>
    <t>Yemen</t>
  </si>
  <si>
    <t>MEX</t>
  </si>
  <si>
    <t>Mexico</t>
  </si>
  <si>
    <t>ODA</t>
  </si>
  <si>
    <t>Other Developing Asia</t>
  </si>
  <si>
    <t>AFG</t>
  </si>
  <si>
    <t>Afghanistan</t>
  </si>
  <si>
    <t>ASM</t>
  </si>
  <si>
    <t>American Samoa</t>
  </si>
  <si>
    <t>ATF</t>
  </si>
  <si>
    <t>BGD</t>
  </si>
  <si>
    <t>Bangladesh</t>
  </si>
  <si>
    <t>BRN</t>
  </si>
  <si>
    <t>Brunei Darussalam</t>
  </si>
  <si>
    <t>BTN</t>
  </si>
  <si>
    <t>Bhutan</t>
  </si>
  <si>
    <t>CCK</t>
  </si>
  <si>
    <t>COK</t>
  </si>
  <si>
    <t>Cook Islands</t>
  </si>
  <si>
    <t>CXR</t>
  </si>
  <si>
    <t>FJI</t>
  </si>
  <si>
    <t>Fiji</t>
  </si>
  <si>
    <t>FSM</t>
  </si>
  <si>
    <t>Micronesia, Fed. Sts.</t>
  </si>
  <si>
    <t>Micronesia (Fed. States of)</t>
  </si>
  <si>
    <t>GUM</t>
  </si>
  <si>
    <t>Guam</t>
  </si>
  <si>
    <t>HMD</t>
  </si>
  <si>
    <t>IDN</t>
  </si>
  <si>
    <t>Indonesia</t>
  </si>
  <si>
    <t>IOT</t>
  </si>
  <si>
    <t>KHM</t>
  </si>
  <si>
    <t>Cambodia</t>
  </si>
  <si>
    <t>KIR</t>
  </si>
  <si>
    <t>Kiribati</t>
  </si>
  <si>
    <t>LAO</t>
  </si>
  <si>
    <t>Lao PDR</t>
  </si>
  <si>
    <t>Lao People's Democratic Republic</t>
  </si>
  <si>
    <t>LKA</t>
  </si>
  <si>
    <t>Sri Lanka</t>
  </si>
  <si>
    <t>MAC</t>
  </si>
  <si>
    <t>Macao SAR, China</t>
  </si>
  <si>
    <t>China, Macao SAR</t>
  </si>
  <si>
    <t>MDV</t>
  </si>
  <si>
    <t>Maldives</t>
  </si>
  <si>
    <t>MHL</t>
  </si>
  <si>
    <t>Marshall Islands</t>
  </si>
  <si>
    <t>MMR</t>
  </si>
  <si>
    <t>Myanmar</t>
  </si>
  <si>
    <t>MNG</t>
  </si>
  <si>
    <t>Mongolia</t>
  </si>
  <si>
    <t>MNP</t>
  </si>
  <si>
    <t>Northern Mariana Islands</t>
  </si>
  <si>
    <t>MYS</t>
  </si>
  <si>
    <t>Malaysia</t>
  </si>
  <si>
    <t>NCL</t>
  </si>
  <si>
    <t>New Caledonia</t>
  </si>
  <si>
    <t>NFK</t>
  </si>
  <si>
    <t>NIU</t>
  </si>
  <si>
    <t>Niue</t>
  </si>
  <si>
    <t>NPL</t>
  </si>
  <si>
    <t>Nepal</t>
  </si>
  <si>
    <t>NRU</t>
  </si>
  <si>
    <t>Nauru</t>
  </si>
  <si>
    <t>PAK</t>
  </si>
  <si>
    <t>Pakistan</t>
  </si>
  <si>
    <t>PCN</t>
  </si>
  <si>
    <t>PHL</t>
  </si>
  <si>
    <t>Philippines</t>
  </si>
  <si>
    <t>PLW</t>
  </si>
  <si>
    <t>Palau</t>
  </si>
  <si>
    <t>PNG</t>
  </si>
  <si>
    <t>Papua New Guinea</t>
  </si>
  <si>
    <t>PRK</t>
  </si>
  <si>
    <t>Korea, Dem. Rep.</t>
  </si>
  <si>
    <t>Dem. People's Republic of Korea</t>
  </si>
  <si>
    <t>PYF</t>
  </si>
  <si>
    <t>French Polynesia</t>
  </si>
  <si>
    <t>SGP</t>
  </si>
  <si>
    <t>Singapore</t>
  </si>
  <si>
    <t>SLB</t>
  </si>
  <si>
    <t>Solomon Islands</t>
  </si>
  <si>
    <t>THA</t>
  </si>
  <si>
    <t>Thailand</t>
  </si>
  <si>
    <t>TKL</t>
  </si>
  <si>
    <t>Tokelau</t>
  </si>
  <si>
    <t>TLS</t>
  </si>
  <si>
    <t>Timor-Leste</t>
  </si>
  <si>
    <t>TON</t>
  </si>
  <si>
    <t>Tonga</t>
  </si>
  <si>
    <t>TUV</t>
  </si>
  <si>
    <t>Tuvalu</t>
  </si>
  <si>
    <t>TWN</t>
  </si>
  <si>
    <t>VNM</t>
  </si>
  <si>
    <t>Vietnam</t>
  </si>
  <si>
    <t>Viet Nam</t>
  </si>
  <si>
    <t>VUT</t>
  </si>
  <si>
    <t>Vanuatu</t>
  </si>
  <si>
    <t>WLF</t>
  </si>
  <si>
    <t>Wallis and Futuna Islands</t>
  </si>
  <si>
    <t>WSM</t>
  </si>
  <si>
    <t>Samoa</t>
  </si>
  <si>
    <t>Pacific island small states</t>
  </si>
  <si>
    <t>Other non-specified areas</t>
  </si>
  <si>
    <t>SKO</t>
  </si>
  <si>
    <t>South Korea</t>
  </si>
  <si>
    <t>KOR</t>
  </si>
  <si>
    <t>Korea, Rep.</t>
  </si>
  <si>
    <t>Republic of Korea</t>
  </si>
  <si>
    <t>USA</t>
  </si>
  <si>
    <t>SPM</t>
  </si>
  <si>
    <t>Saint Pierre and Miquelon</t>
  </si>
  <si>
    <t>UMI</t>
  </si>
  <si>
    <t>United States</t>
  </si>
  <si>
    <t>United States of America</t>
  </si>
  <si>
    <t>WEU</t>
  </si>
  <si>
    <t>Western Europe</t>
  </si>
  <si>
    <t>AND</t>
  </si>
  <si>
    <t>Andorra</t>
  </si>
  <si>
    <t>AUT</t>
  </si>
  <si>
    <t>Austria</t>
  </si>
  <si>
    <t>BEL</t>
  </si>
  <si>
    <t>Belgium</t>
  </si>
  <si>
    <t>CHE</t>
  </si>
  <si>
    <t>Switzerland</t>
  </si>
  <si>
    <t>DEU</t>
  </si>
  <si>
    <t>Germany</t>
  </si>
  <si>
    <t>DNK</t>
  </si>
  <si>
    <t>Denmark</t>
  </si>
  <si>
    <t>ESP</t>
  </si>
  <si>
    <t>Spain</t>
  </si>
  <si>
    <t>FIN</t>
  </si>
  <si>
    <t>Finland</t>
  </si>
  <si>
    <t>FRA</t>
  </si>
  <si>
    <t>France</t>
  </si>
  <si>
    <t>FRO</t>
  </si>
  <si>
    <t>Faeroe Islands</t>
  </si>
  <si>
    <t>GBR</t>
  </si>
  <si>
    <t>Channel Islands</t>
  </si>
  <si>
    <t>Isle of Man</t>
  </si>
  <si>
    <t>United Kingdom</t>
  </si>
  <si>
    <t>GIB</t>
  </si>
  <si>
    <t>Gibraltar</t>
  </si>
  <si>
    <t>GRC</t>
  </si>
  <si>
    <t>Greece</t>
  </si>
  <si>
    <t>GRL</t>
  </si>
  <si>
    <t>Greenland</t>
  </si>
  <si>
    <t>IRL</t>
  </si>
  <si>
    <t>Ireland</t>
  </si>
  <si>
    <t>ISL</t>
  </si>
  <si>
    <t>Iceland</t>
  </si>
  <si>
    <t>ITA</t>
  </si>
  <si>
    <t>Italy</t>
  </si>
  <si>
    <t>LIE</t>
  </si>
  <si>
    <t>Liechtenstein</t>
  </si>
  <si>
    <t>LUX</t>
  </si>
  <si>
    <t>Luxembourg</t>
  </si>
  <si>
    <t>MCO</t>
  </si>
  <si>
    <t>Monaco</t>
  </si>
  <si>
    <t>MLT</t>
  </si>
  <si>
    <t>Malta</t>
  </si>
  <si>
    <t>NLD</t>
  </si>
  <si>
    <t>Netherlands</t>
  </si>
  <si>
    <t>NOR</t>
  </si>
  <si>
    <t>Norway</t>
  </si>
  <si>
    <t>PRT</t>
  </si>
  <si>
    <t>Portugal</t>
  </si>
  <si>
    <t>SJM</t>
  </si>
  <si>
    <t>SMR</t>
  </si>
  <si>
    <t>San Marino</t>
  </si>
  <si>
    <t>SWE</t>
  </si>
  <si>
    <t>Sweden</t>
  </si>
  <si>
    <t>VAT</t>
  </si>
  <si>
    <t>Holy See</t>
  </si>
  <si>
    <t>X-EU</t>
  </si>
  <si>
    <t>EU-27</t>
  </si>
  <si>
    <t>Grand Total</t>
  </si>
  <si>
    <t>Color code</t>
  </si>
  <si>
    <t>Region</t>
  </si>
  <si>
    <t>Color</t>
  </si>
  <si>
    <t>#F6EF80</t>
  </si>
  <si>
    <t>#B693C4</t>
  </si>
  <si>
    <t>#35AB4E</t>
  </si>
  <si>
    <t>#99D4E5</t>
  </si>
  <si>
    <t>#4FC0EF</t>
  </si>
  <si>
    <t>#FDD859</t>
  </si>
  <si>
    <t>#7378B8</t>
  </si>
  <si>
    <t>#CCC6E4</t>
  </si>
  <si>
    <t>#C08263</t>
  </si>
  <si>
    <t>#263475</t>
  </si>
  <si>
    <t>#BBB083</t>
  </si>
  <si>
    <t>#44927F</t>
  </si>
  <si>
    <t>#F07E14</t>
  </si>
  <si>
    <t>#F097B0</t>
  </si>
  <si>
    <t>#EA4F58</t>
  </si>
  <si>
    <t>#F9B85E</t>
  </si>
  <si>
    <t>#B3CD1C</t>
  </si>
  <si>
    <t>wkt_geom</t>
  </si>
  <si>
    <t>scalerank</t>
  </si>
  <si>
    <t>featurecla</t>
  </si>
  <si>
    <t>labelrank</t>
  </si>
  <si>
    <t>sovereignt</t>
  </si>
  <si>
    <t>sov_a3</t>
  </si>
  <si>
    <t>adm0_dif</t>
  </si>
  <si>
    <t>level</t>
  </si>
  <si>
    <t>type</t>
  </si>
  <si>
    <t>admin</t>
  </si>
  <si>
    <t>adm0_a3</t>
  </si>
  <si>
    <t>geou_dif</t>
  </si>
  <si>
    <t>geounit</t>
  </si>
  <si>
    <t>gu_a3</t>
  </si>
  <si>
    <t>su_dif</t>
  </si>
  <si>
    <t>subunit</t>
  </si>
  <si>
    <t>su_a3</t>
  </si>
  <si>
    <t>brk_diff</t>
  </si>
  <si>
    <t>name</t>
  </si>
  <si>
    <t>name_long</t>
  </si>
  <si>
    <t>brk_a3</t>
  </si>
  <si>
    <t>brk_name</t>
  </si>
  <si>
    <t>brk_group</t>
  </si>
  <si>
    <t>abbrev</t>
  </si>
  <si>
    <t>postal</t>
  </si>
  <si>
    <t>formal_en</t>
  </si>
  <si>
    <t>formal_fr</t>
  </si>
  <si>
    <t>note_adm0</t>
  </si>
  <si>
    <t>note_brk</t>
  </si>
  <si>
    <t>name_sort</t>
  </si>
  <si>
    <t>name_alt</t>
  </si>
  <si>
    <t>mapcolor7</t>
  </si>
  <si>
    <t>mapcolor8</t>
  </si>
  <si>
    <t>mapcolor9</t>
  </si>
  <si>
    <t>mapcolor13</t>
  </si>
  <si>
    <t>pop_est</t>
  </si>
  <si>
    <t>gdp_md_est</t>
  </si>
  <si>
    <t>pop_year</t>
  </si>
  <si>
    <t>lastcensus</t>
  </si>
  <si>
    <t>gdp_year</t>
  </si>
  <si>
    <t>economy</t>
  </si>
  <si>
    <t>income_grp</t>
  </si>
  <si>
    <t>wikipedia</t>
  </si>
  <si>
    <t>fips_10</t>
  </si>
  <si>
    <t>iso_a2</t>
  </si>
  <si>
    <t>iso_a3</t>
  </si>
  <si>
    <t>iso_n3</t>
  </si>
  <si>
    <t>un_a3</t>
  </si>
  <si>
    <t>wb_a2</t>
  </si>
  <si>
    <t>wb_a3</t>
  </si>
  <si>
    <t>woe_id</t>
  </si>
  <si>
    <t>adm0_a3_is</t>
  </si>
  <si>
    <t>adm0_a3_us</t>
  </si>
  <si>
    <t>adm0_a3_un</t>
  </si>
  <si>
    <t>adm0_a3_wb</t>
  </si>
  <si>
    <t>continent</t>
  </si>
  <si>
    <t>region_un</t>
  </si>
  <si>
    <t>subregion</t>
  </si>
  <si>
    <t>region_wb</t>
  </si>
  <si>
    <t>name_len</t>
  </si>
  <si>
    <t>long_len</t>
  </si>
  <si>
    <t>abbrev_len</t>
  </si>
  <si>
    <t>tiny</t>
  </si>
  <si>
    <t>homepart</t>
  </si>
  <si>
    <t>MULTIPOLYGON(((6.65996093749998863 0.12065429687498863,6.55683593750003979 0.04736328124997158,6.51972656250003979 0.06630859375002274,6.49697265625002274 0.11738281250002558,6.46816406249999432 0.22734374999996021,6.47753906250005684 0.28012695312496305,6.52431640625007958 0.34028320312496874,6.62587890625007958 0.4002441406250199,6.68691406250007958 0.40439453124997726,6.74980468750001705 0.32563476562499716,6.75000000000005684 0.24345703124996021,6.65996093749998863 0.12065429687498863)),((7.423828125 1.56772460937500568,7.38662109375007958 1.54155273437500284,7.34238281250003411 1.56357421874996305,7.33066406250003411 1.60336914062499147,7.38759765625007958 1.68017578125,7.41445312500005116 1.69912109375003695,7.43701171875002842 1.68305664062496874,7.45039062500001137 1.6619628906250199,7.45234375000003979 1.63110351562504263,7.423828125 1.56772460937500568)))</t>
  </si>
  <si>
    <t>Admin-0 country</t>
  </si>
  <si>
    <t>Sovereign country</t>
  </si>
  <si>
    <t>São Tomé and Principe</t>
  </si>
  <si>
    <t>S.T.P.</t>
  </si>
  <si>
    <t>ST</t>
  </si>
  <si>
    <t>Democratic Republic of São Tomé and Principe</t>
  </si>
  <si>
    <t>7. Least developed region</t>
  </si>
  <si>
    <t>4. Lower middle income</t>
  </si>
  <si>
    <t>Africa</t>
  </si>
  <si>
    <t>Middle Africa</t>
  </si>
  <si>
    <t>Sub-Saharan Africa</t>
  </si>
  <si>
    <t>POLYGON((-4.62832031249996589 35.20639648437500568,-4.32998046874993747 35.16147460937500568,-3.982421875 35.243408203125,-3.78798828125002274 35.24492187500004547,-3.69326171874999432 35.27998046874998295,-3.59062499999996021 35.22832031250004547,-3.3947265624999261 35.21181640625005116,-3.2060058593749261 35.23911132812500568,-3.06308593749994884 35.31723632812503411,-2.97221679687498863 35.40727539062498863,-2.9579589843749261 35.36308593749996021,-2.95361328124994316 35.31513671874995453,-2.92597656249998295 35.28710937500002842,-2.86953124999993747 35.17265624999998863,-2.83994140624994884 35.12783203124999432,-2.73139648437495453 35.13520507812498295,-2.63681640624997726 35.11269531250002274,-2.42373046874999432 35.12348632812498295,-2.21962890624996589 35.10419921874998295,-2.19077148437494884 35.02978515625,-2.1317871093749261 34.97084960937499432,-1.92089843749994316 34.83554687500003411,-1.7956054687499261 34.75190429687495453,-1.7921874999999261 34.72319335937498863,-1.83242187499996589 34.65463867187503411,-1.84965820312501705 34.60732421874999432,-1.8166015624999261 34.55708007812498295,-1.7394531249999261 34.49609375,-1.73330078125002274 34.46704101562502842,-1.75185546874996589 34.43325195312496589,-1.79179687499993179 34.367919921875,-1.70693359374996589 34.17607421874998863,-1.69267578124998863 33.99028320312496021,-1.71469726562494884 33.85820312499996021,-1.714111328125 33.78183593750003411,-1.70297851562497726 33.71684570312504547,-1.63124999999999432 33.56674804687500568,-1.67919921875 33.31865234375001705,-1.62509765625000568 33.18334960937497158,-1.55073242187495453 33.07358398437500568,-1.510009765625 32.87763671874995453,-1.44999999999993179 32.78481445312496589,-1.35214843749997726 32.70336914062497158,-1.29638671875 32.67568359375002274,-1.188232421875 32.60849609375000568,-1.11103515624998295 32.55229492187501705,-1.06552734374994884 32.46831054687496021,-1.16259765625 32.399169921875,-1.24033203124994884 32.33759765624998295,-1.26210937499993747 32.27114257812502274,-1.22592773437494884 32.16455078125,-1.22592773437494884 32.10722656250004547,-1.27534179687498295 32.08901367187496589,-1.47705078124994316 32.09487304687499432,-1.63515624999999432 32.09956054687498295,-1.81699218749992042 32.10478515624998863,-2.07280273437498863 32.11503906250001705,-2.23124999999993179 32.12133789062497158,-2.44838867187493747 32.12998046875006253,-2.52324218750001705 32.12568359374998295,-2.72260742187495453 32.09575195312501705,-2.86342773437493747 32.07470703124997158,-2.88720703125 32.06884765625002842,-2.9308593749999261 32.04252929687498863,-2.96113281249995453 31.96396484374997726,-2.98823242187498295 31.87421874999998295,-3.01738281249996021 31.83427734375001705,-3.43979492187494884 31.70454101562498295,-3.60458984374994884 31.686767578125,-3.70024414062498863 31.70009765625005116,-3.76816406249997726 31.68955078125003411,-3.82675781249992042 31.66191406249998863,-3.84667968749997158 31.61987304687505684,-3.84956054687495453 31.56640625,-3.83710937499998295 31.51235351562499432,-3.79643554687496021 31.43710937500003411,-3.78916015624997726 31.36181640625005684,-3.81513671874995453 31.308837890625,-3.82138671874997726 31.25546875000006253,-3.83339843749993747 31.19780273437504547,-3.81181640624998863 31.16660156249997726,-3.77099609375 31.16181640624998295,-3.73017578124995453 31.13540039062502274,-3.67250976562493747 31.11137695312501705,-3.62451171875 31.06577148437503411,-3.62690429687495453 31.00092773437498295,-3.66679687499993179 30.96401367187502274,-3.70200195312497726 30.94448242187502274,-3.86005859374995453 30.92724609374997158,-3.98535156249997158 30.91352539062503979,-4.14877929687497726 30.8095703125,-4.32285156250000568 30.69887695312499432,-4.52915039062492042 30.62553710937498863,-4.61962890624997158 30.60478515625001705,-4.7785156249999261 30.55239257812499432,-4.96826171874994316 30.46538085937504547,-5.06191406249993747 30.32641601562505684,-5.18012695312495453 30.16616210937499432,-5.29365234374998295 30.05864257812504547,-5.44877929687496021 29.95693359375002274,-5.59331054687501705 29.91796874999997158,-5.77499999999997726 29.86904296875005116,-6.00429687499999432 29.83124999999998295,-6.16650390625 29.81894531250006253,-6.21479492187495453 29.81069335937496589,-6.3576171874999261 29.80830078125001137,-6.42763671874999432 29.81611328125001137,-6.47973632812494316 29.82036132812498863,-6.50087890624999432 29.80913085937501705,-6.50791015625000568 29.78378906250000568,-6.51069335937495453 29.72602539062495453,-6.52055664062498863 29.65986328124998295,-6.56567382812494316 29.60385742187503411,-6.59775390624992042 29.57895507812500568,-6.63535156249994884 29.56879882812498295,-6.755126953125 29.58383789062503411,-6.85556640624994884 29.60161132812501705,-7.09492187499995453 29.62519531250001137,-7.14243164062494884 29.61958007812503979,-7.16020507812493179 29.61264648437503411,-7.23491210937496021 29.57490234374998295,-7.34975585937499432 29.49472656250000568,-7.42768554687498295 29.42500000000001137,-7.48574218749999432 29.39223632812499432,-7.62460937499994884 29.37519531249998295,-7.68515624999994884 29.34951171874999432,-7.94384765624997158 29.17475585937501137,-7.99892578124999432 29.13242187499997726,-8.26518554687498863 28.98051757812504547,-8.34047851562493747 28.93017578125,-8.39931640624993747 28.88017578125001705,-8.55834960937502842 28.76787109374996021,-8.659912109375 28.71860351562506253,-8.67841796874995453 28.68940429687498295,-8.683349609375 28.62075195312502274,-8.683349609375 28.46923828124997158,-8.683349609375 28.32368164062498295,-8.683349609375 28.11201171875003979,-8.683349609375 27.900390625,-8.683349609375 27.65644531250003979,-8.81782226562495453 27.65644531250003979,-8.81777343749993747 27.65590820312502274,-8.81391601562495453 27.61386718750006253,-8.78457031249999432 27.53085937500003411,-8.77436523437498295 27.46054687500000568,-8.78896484375002274 27.41655273437501705,-8.80268554687495453 27.36093750000003411,-8.7968261718749261 27.30820312500006253,-8.77436523437498295 27.25058593750003411,-8.75385742187495453 27.19101562499997726,-8.75385742187495453 27.15097656250000568,-8.79487304687498295 27.12070312500003411,-8.88906249999996589 27.10410156250003411,-9.00190429687495453 27.09042968750000568,-9.08442382812498295 27.09042968750000568,-9.20844726562495453 27.10019531250003411,-9.2855957031249261 27.09824218750000568,-9.35297851562498295 27.09824218750000568,-9.41303710937495453 27.08847656250006253,-9.4873046875 27.05039062500000568,-9.56982421874994316 26.99082031250006253,-9.67333984374997158 26.91074218749997726,-9.7353515625 26.86093750000006253,-9.81787109375002842 26.85019531250000568,-9.90034179687495453 26.85019531250000568,-9.9809082031249261 26.89023437499997726,-10.03271484375 26.91074218749997726,-10.0668457031249261 26.90878906250003411,-10.12304687500002842 26.88046875000003411,-10.18945312499997158 26.86093750000006253,-10.25146484374997158 26.86093750000006253,-10.3549316406249261 26.90097656250003411,-10.47895507812495453 26.96054687500000568,-10.55126953124994316 26.99082031250006253,-10.65424804687498295 27.00058593750000568,-10.7577636718749261 27.02011718749997726,-10.830078125 27.01035156250003411,-10.92280273437498295 27.01035156250003411,-11.0468261718749261 26.97031250000003411,-11.15034179687495453 26.94101562500003411,-11.26362304687495453 26.91074218749997726,-11.39257812500002842 26.88339843750000568,-11.36127929687495453 26.79355468750000568,-11.31684570312495453 26.74472656250000568,-11.31684570312495453 26.68417968750000568,-11.33789062499997158 26.63339843749997726,-11.39990234375 26.58359375000003411,-11.47070312499994316 26.52011718749997726,-11.51166992187495453 26.47031250000006253,-11.55317382812495453 26.40097656250006253,-11.58398437499994316 26.36093749999997726,-11.63720703124994316 26.29550781250006253,-11.68452148437498295 26.21347656250003411,-11.69921874999997158 26.16269531250000568,-11.7182128906249261 26.10410156250006253,-11.75488281249994316 26.08652343750003411,-11.88085937500002842 26.07089843750003411,-11.96088867187498295 26.05039062500003411,-12.03076171875 26.03085937500006253,-12.05678710937496589 25.99633789062502842,-12.06098632812495453 25.99082031249997726,-12.08105468749994316 25.92050781250003411,-12.08105468749994316 25.87070312500003411,-12.1010253906249261 25.83066406250003411,-12.13085937499997158 25.73105468750000568,-12.17084960937495453 25.64023437500006253,-12.20112304687498295 25.52011718750000568,-12.23095703124994316 25.42050781250006253,-12.27094726562501137 25.26030273437501705,-12.31098632812498295 25.11093750000006253,-12.36083984375002842 24.97031250000000568,-12.40087890625 24.88046875000000568,-12.43115234374994316 24.83066406250006253,-12.50097656249997158 24.77011718749997726,-12.56103515624994316 24.73105468750000568,-12.63081054687495453 24.68027343749997726,-12.71093750000002842 24.63046875000003411,-12.8207519531249261 24.57089843749997726,-12.91113281249994316 24.52011718750003411,-12.94785156249997726 24.49726562499998295,-12.99116210937501137 24.47031250000000568,-13.06103515624994316 24.40097656250000568,-13.12109375 24.30039062500003411,-13.1611328125 24.22031250000006253,-13.23095703125 24.09042968749997726,-13.28076171874994316 24.02011718750003411,-13.31098632812495453 23.98105468749997726,-13.39111328124994316 23.94101562500000568,-13.48095703124994316 23.91074218750006253,-13.5810546875 23.87070312499997726,-13.66108398437495453 23.83066406250000568,-13.77094726562495453 23.79062500000000568,-13.84077148437498295 23.75058593750003411,-13.89111328125002842 23.69101562500006253,-13.93110351562501137 23.62070312500003411,-13.9809082031249261 23.52011718750006253,-14.02099609375002842 23.41074218749997726,-14.04096679687501137 23.34042968750003411,-14.10107421875 23.10019531250003411,-14.12109374999997158 22.96054687500000568,-14.14106445312495453 22.87070312500000568,-14.1708984375 22.76035156249997726,-14.19086914062498295 22.59042968750000568,-14.19086914062498295 22.45078124999997726,-14.2109375 22.37070312500000568,-14.22119140624994316 22.31015625000003411,-14.27099609374997158 22.24082031250000568,-14.31103515624994316 22.19101562500000568,-14.38081054687495453 22.12070312500006253,-14.44091796874994316 22.08066406249997726,-14.4608886718749261 22.04062500000000568,-14.52099609375 21.99086914062499432,-14.58100585937498295 21.91074218750000568,-14.630859375 21.86093749999997726,-14.62109374999997158 21.82089843750000568,-14.61079101562501137 21.75058593749997726,-14.64111328124997158 21.68027343750003411,-14.67084960937498295 21.60019531249997726,-14.75097656249997158 21.50058593750003411,-14.84082031249997158 21.45078125000000568,-14.97114257812495453 21.44101562500006253,-15.15087890625 21.44101562500006253,-15.2909667968749261 21.45078125000000568,-15.4609375 21.45078125000000568,-15.61079101562498295 21.47031249999997726,-15.7509277343749261 21.49082031249997726,-15.92084960937501137 21.50058593750003411,-16.04101562499997158 21.50058593750003411,-16.19086914062495453 21.48105468750003411,-16.5810058593749261 21.48105468750003411,-16.73095703125002842 21.47031249999997726,-16.9511230468749261 21.43027343750000568,-17.00297851562501705 21.42075195312500568,-17.00307617187493747 21.42070312500001705,-16.93085937499998295 21.90000000000003411,-16.79326171875001705 22.15971679687501705,-16.68398437499993747 22.27436523437501137,-16.51440429687494316 22.33349609374997158,-16.35874023437494884 22.59453125000004547,-16.30429687499994884 22.83481445312506253,-16.20185546874995453 22.94536132812501705,-16.16972656249998863 23.03193359374998295,-16.21025390624998863 23.097900390625,-16.11367187499993747 23.22753906250005684,-15.99672851562499432 23.42548828124995453,-15.942626953125 23.55263671875002274,-15.80595703124996021 23.74951171874997158,-15.7892578124999261 23.79287109375002274,-15.80166015624996589 23.84223632812495453,-15.85517578124995453 23.80034179687504547,-15.91254882812498295 23.72758789062504547,-15.98071289062494316 23.67031250000002274,-15.95283203124995453 23.74082031249997726,-15.89931640624996589 23.84443359374995453,-15.77778320312498295 23.95292968750004547,-15.58632812499996589 24.07275390625002842,-15.18862304687493747 24.47880859375004547,-15.03886718749998863 24.54882812500002842,-14.90429687500002842 24.71977539062501705,-14.85605468749997726 24.87158203125005684,-14.84291992187496589 25.22011718749999432,-14.79492187499994316 25.40415039062500568,-14.70703124999997158 25.54770507812503411,-14.60229492187497158 25.80854492187498295,-14.52275390625001705 25.92524414062503979,-14.47055664062494884 26.16303710937498295,-14.41386718749993179 26.25371093749998863,-14.31245117187498295 26.29672851562503411,-14.16835937500002274 26.41542968749996589,-13.9520996093749261 26.48876953125,-13.69589843749994884 26.64291992187506253,-13.57578125000000568 26.735107421875,-13.49575195312493747 26.87265625000003411,-13.40981445312493747 27.14663085937499432,-13.25615234374998863 27.43461914062496021,-13.17739257812502274 27.65185546874997158,-13.17597656249998295 27.65571289062498295,-13.04072265624998295 27.76982421875004547,-12.9489257812499261 27.91416015625003411,-12.79365234374998295 27.97841796874999432,-12.46889648437499432 28.00942382812499432,-11.98608398437497158 28.12929687499999432,-11.55268554687495453 28.31010742187496021,-11.43017578124994316 28.38203124999998295,-11.29907226562497158 28.52607421875001137,-11.08095703124993747 28.71376953124996589,-10.67382812499997158 28.93920898437497158,-10.48647460937499432 29.06494140625,-10.20058593749999432 29.38037109375005684,-10.010498046875 29.64140625000004547,-9.85263671875000568 29.80922851562502274,-9.74345703124996021 29.95820312500001137,-9.66708984374994884 30.10927734375005116,-9.62382812499993179 30.35263671874997726,-9.65292968749997726 30.44755859375004547,-9.77314453124995453 30.60312500000003411,-9.85390624999999432 30.64458007812504547,-9.87548828124994316 30.71791992187496589,-9.83242187499996589 30.84726562500003411,-9.83334960937497726 31.06962890625004547,-9.80869140624992042 31.42460937499996021,-9.67495117187493747 31.71098632812504547,-9.34746093749993179 32.08637695312495453,-9.28657226562495453 32.24057617187503411,-9.24912109374997726 32.48583984374997158,-9.245849609375 32.57246093749995453,-8.83623046874996021 32.92045898437498863,-8.59628906249992042 33.18715820312505116,-8.51284179687499432 33.25244140625002842,-8.30117187499993747 33.37436523437497726,-7.56235351562497726 33.64028320312499432,-7.14467773437496589 33.83032226562497158,-6.90097656249994884 33.96904296874998863,-6.75576171874996589 34.13291015624997726,-6.35312500000000568 34.77607421875001137,-5.95756835937496021 35.68115234375,-5.92480468749994316 35.78579101562502274,-5.74794921874999432 35.81596679687501705,-5.62285156249998863 35.82890624999998863,-5.52226562499993179 35.86201171874998295,-5.39736328124996589 35.92988281249995453,-5.27783203124994316 35.90273437500002274,-5.33764648437497158 35.85654296875003411,-5.33764648437497158 35.74521484375000568,-5.25268554687497158 35.61474609374997158,-5.10537109374999432 35.46777343749997158,-4.83720703124998863 35.28129882812498863,-4.62832031249996589 35.20639648437500568))</t>
  </si>
  <si>
    <t>Mor.</t>
  </si>
  <si>
    <t>MA</t>
  </si>
  <si>
    <t>Kingdom of Morocco</t>
  </si>
  <si>
    <t>6. Developing region</t>
  </si>
  <si>
    <t>Northern Africa</t>
  </si>
  <si>
    <t>Middle East &amp; North Africa</t>
  </si>
  <si>
    <t>POLYGON((38.43144531250001705 14.42861328124999432,38.50439453125 14.42441406249999147,38.81201171875 14.48232421874999432,38.99570312500000568 14.58686523437499716,39.02382812500002274 14.62822265625000284,39.07421875 14.62822265625000284,39.13544921875001137 14.58188476562499147,39.15859375000002274 14.53749999999999432,39.19804687500001705 14.47939453124999432,39.27011718750000568 14.47031249999999147,39.44609375000001705 14.51186523437499432,39.53183593750000568 14.53671874999999147,39.60488281250002274 14.51606445312499716,39.69794921875001137 14.4990234375,39.75615234375001705 14.4990234375,39.89511718750000568 14.440673828125,40.06210937500000568 14.45913085937499432,40.140625 14.4560546875,40.22148437500001705 14.43115234375,40.35312500000000568 14.33808593749999716,40.5244140625 14.22519531249999147,40.76953125 14.14448242187499716,40.82011718750001705 14.11166992187499147,40.93857421875000568 13.98310546874999716,41.12236328125001705 13.73613281250000284,41.36289062500000568 13.49980468750000284,41.625 13.313232421875,41.76503906250002274 13.18393554687499147,41.85957031250001137 13.02587890625,41.9521484375 12.88232421875,42.04658203125001137 12.82060546874998863,42.13427734375 12.77143554687499716,42.22500000000002274 12.66196289062499147,42.28994140625002274 12.57021484374999432,42.37851562500000568 12.46640624999999147,42.28037109375000568 12.32426757812498863,42.14912109375001137 12.13413085937499147,41.99589843750001705 11.912353515625,41.94960937500002274 11.85786132812499716,41.81562500000001137 11.72377929687499432,41.79267578125001137 11.68603515625,41.76650390625002274 11.589111328125,41.7646484375 11.41289062499998863,41.78203125000001705 11.18779296874998863,41.79824218750002274 10.98046875,41.87216796875000568 10.955810546875,41.95742187500002274 10.94101562499999147,42.05214843750002274 10.96835937499999147,42.16621093750001137 10.99160156249999432,42.30810546875 11.00522460937499147,42.46513671875001705 11.04707031249999716,42.55771484375000568 11.08076171874999716,42.65498046875001137 11.07832031249999716,42.7412109375 11.04238281249999432,42.78300781250001705 11.00927734375,42.84414062500002274 10.99794921874999432,42.92275390625002274 10.99931640624998863,42.90615234375002274 10.96025390624998863,42.86289062500000568 10.90322265624999432,42.80976562500001137 10.84599609374998863,42.76308593750002274 10.78691406249998863,42.65957031250002274 10.62138671874998863,42.65644531250001137 10.59999999999999432,42.66923828125001705 10.56757812499999716,42.72519531250000568 10.49174804687498863,42.78369140625 10.36962890625,42.81640625 10.25737304687498863,42.84160156250001705 10.20307617187499716,42.91250000000002274 10.14082031249999716,43.01474609375000568 10.01259765624999432,43.06894531250000568 9.92622070312499716,43.181640625 9.87998046874999147,43.21845703125001137 9.77016601562499432,43.30312500000002274 9.60908203124999716,43.39433593750001705 9.48027343749998863,43.48251953125000568 9.37949218749999147,43.5810546875 9.34072265624999432,43.62050781250002274 9.33740234375,43.82675781250000568 9.15078124999999432,43.98378906250002274 9.00883789062498863,44.02285156250002274 8.98603515624999716,44.30625000000000568 8.89306640625,44.63203125000001137 8.78608398437499716,44.8935546875 8.7001953125,45.22695312500002274 8.5908203125,45.55546875000001705 8.48300781249999147,45.86328125 8.3798828125,46.29599609375000568 8.23496093749999147,46.64472656250001137 8.1181640625,46.91953125000000568 8.026123046875,46.97822265625001137 7.9970703125,47.3056640625 7.9970703125,47.6376953125 7.9970703125,47.97822265625001137 7.9970703125,47.73164062500001137 7.75932617187498863,47.45283203125001137 7.490478515625,47.15976562500000568 7.20786132812499147,46.97119140625 7.02602539062499432,46.67177734375002274 6.73725585937499716,46.42294921875000568 6.49726562499999716,46.16679687500001705 6.23466796874998863,45.93496093750002274 5.99721679687499432,45.63359375000001705 5.66826171874998863,45.4384765625 5.45541992187499147,45.1328125 5.12167968749999147,44.94052734375000568 4.91201171874999432,44.91162109375 4.89990234375,44.63662109375002274 4.915771484375,44.36953125000002274 4.93120117187498863,44.02812500000001705 4.95097656249998863,43.98886718750000568 4.95053710937499147,43.88945312500001705 4.93076171874999147,43.82919921875000568 4.91142578124998863,43.58349609375 4.85498046875,43.53828125000001137 4.84033203125,43.333984375 4.75039062499999432,43.12568359375001137 4.64448242187499716,43.01601562500002274 4.56333007812499147,42.93095703125001705 4.4453125,42.89472656250001137 4.361083984375,42.85664062500001137 4.32421875,42.79160156250000568 4.2919921875,42.35517578125001137 4.21225585937499147,42.22841796875002274 4.20166015625,42.02412109375001137 4.137939453125,41.91533203125001705 4.03129882812498863,41.88398437500001137 3.97773437499999716,41.73769531250002274 3.97905273437498863,41.48193359375 3.96328124999999432,41.37246093750002274 3.94619140624999432,41.31894531250000568 3.94306640624999716,41.22089843750001137 3.94355468749999716,41.14042968750001705 3.96298828124999147,41.08720703125001705 3.991943359375,41.02080078125001705 4.05747070312499147,40.87265625000000568 4.19033203124999432,40.76523437500000568 4.27304687499999147,40.52871093750002274 4.17763671874999432,40.31601562500000568 4.08271484374999716,40.01416015625 3.94794921874999716,39.84218750000002274 3.85146484374999432,39.79033203125001705 3.75424804687499147,39.65751953125001705 3.57783203124999716,39.53886718750001705 3.46918945312499716,39.49443359375001705 3.45610351562498863,39.22548828125002274 3.478759765625,39.12832031250002274 3.50087890624999432,38.9677734375 3.52060546874999147,38.75273437500001705 3.55898437499999432,38.60800781250000568 3.60009765625,38.45156250000002274 3.60483398437499147,38.22529296875001137 3.61899414062499147,38.08613281250001137 3.64882812499999432,37.94492187500000568 3.74672851562499432,37.76289062500001137 3.86464843749999432,37.57548828125001705 3.98593749999999147,37.38251953125001137 4.11083984375,37.15458984375001705 4.25454101562499432,36.90556640625001705 4.41147460937499147,36.84824218750000568 4.42734374999999147,36.82363281250002274 4.43012695312499716,36.55302734375001705 4.437255859375,36.27187500000002274 4.44472656249999432,36.08193359375002274 4.44970703125,36.02197265625 4.46811523437499147,35.97871093750001137 4.50380859374999432,35.91982421875002274 4.61982421874999716,35.84560546875002274 4.70263671875,35.76308593750002274 4.80800781249999432,35.75615234375001705 4.95048828124998863,35.779296875 5.10556640624999147,35.80029296875 5.15693359374999716,35.78847656250002274 5.20810546874999147,35.79140625000002274 5.278564453125,35.74501953125002274 5.343994140625,35.46865234375002274 5.41909179687499432,35.42402343750001137 5.41328124999999716,35.3779296875 5.38515624999999432,35.32529296875000568 5.36489257812499432,35.28759765625 5.38408203124998863,35.2646484375 5.41206054687499716,35.26386718750001137 5.45791015624999432,35.26835937500001705 5.49228515624999147,35.25244140625 5.51103515624998863,35.16445312500002274 5.58120117187499432,35.08193359375002274 5.67314453124998863,35.03193359375001137 5.77490234375,34.98359375000001137 5.85830078124999432,34.958984375 6.04506835937499432,34.89785156250002274 6.15981445312499432,34.83808593750001137 6.30014648437499147,34.74921875000001137 6.56787109375,34.71064453125001137 6.66030273437499432,34.63876953125000568 6.72216796875,34.56279296875001705 6.77983398437498863,34.484375 6.89838867187499716,34.279296875 7.00283203124999432,34.20039062500001137 7.08457031249999147,34.06425781250001705 7.22573242187499432,34.03017578125002274 7.29697265624999147,34.02041015625002274 7.36796874999998863,33.97792968750002274 7.4345703125,33.90244140625000568 7.509521484375,33.66611328125000568 7.67099609374999147,33.60097656250002274 7.6904296875,33.51630859375001137 7.707763671875,33.39228515625001137 7.72373046874999147,33.22597656250002274 7.76064453124999432,33.08076171875001137 7.82373046875,33.0146484375 7.86855468749999432,32.99892578125002274 7.89951171874999147,33.01259765625002274 7.95151367187499147,33.06523437500001705 8.04047851562499716,33.16523437500001137 8.25107421874999147,33.23427734375002274 8.39638671874999432,33.28105468750001705 8.437255859375,33.40937500000001137 8.44775390625,33.54531250000002274 8.44340820312498863,33.64482421875001705 8.43256835937499716,33.78505859375002274 8.43110351562499716,33.95332031250001137 8.44350585937499432,34.01972656250001137 8.49208984374999432,34.07275390625 8.54526367187499147,34.09453125000001705 8.58222656249999716,34.10175781250001137 8.67636718749999147,34.1015625 8.75185546874999432,34.09101562500001137 9.041259765625,34.08457031250000568 9.218505859375,34.0771484375 9.42099609374999147,34.078125 9.46152343749999147,34.07929687500001137 9.51347656249998863,34.12031250000001137 9.72968749999999716,34.15908203125002274 9.85341796874999432,34.18525390625001137 9.91855468749999147,34.29150390625 10.124755859375,34.31123046875001137 10.19086914062499716,34.31484375000002274 10.25156249999999147,34.27568359375001705 10.52812499999998863,34.34394531250001137 10.65864257812499716,34.43144531250001705 10.787841796875,34.50800781250001137 10.84287109374999147,34.57187500000000568 10.88017578124998863,34.60175781250001137 10.86455078124998863,34.67500000000001137 10.804931640625,34.77128906250001705 10.74619140624999147,34.81621093750001705 10.75917968749999432,34.88232421875 10.810546875,34.93144531250001705 10.86479492187498863,34.92490234375000568 10.96210937499999716,34.96914062500002274 11.16176757812499432,34.96074218750001705 11.27675781249999432,35.00791015625000568 11.41987304687499716,35.05966796875000568 11.62104492187499716,35.08271484375001137 11.748291015625,35.1123046875 11.81655273437499432,35.25244140625 11.95703125,35.37275390625001137 12.15556640624998863,35.44960937500002274 12.30058593749998863,35.59609375000002274 12.53730468749999716,35.67021484375001705 12.62373046874999716,35.73056640625000568 12.66103515624999432,35.82060546875001705 12.68486328124998863,35.98759765625001705 12.706298828125,36.10751953125000568 12.72646484374999432,36.12519531250001137 12.75703124999999716,36.13535156250000568 12.80532226562499432,36.13710937500002274 12.9111328125,36.16015625 13.09331054687498863,36.21220703125001705 13.27109374999999147,36.27353515625000568 13.40576171875,36.30683593750001137 13.46684570312500284,36.34628906250000568 13.52626953124999432,36.390625 13.62607421874999147,36.44707031250001705 13.842041015625,36.44394531250000568 13.98842773437499432,36.52431640625002274 14.2568359375,36.54238281250002274 14.25820312499999432,36.67910156250002274 14.30756835937499716,36.81191406250002274 14.31503906249999147,36.94072265625001705 14.28056640625000284,37.02451171875000568 14.27197265625,37.0634765625 14.28925781249999716,37.09941406250001705 14.333984375,37.13261718750001705 14.40605468750000284,37.18515625000000568 14.44599609374999716,37.25722656250002274 14.45375976562499432,37.35371093750001137 14.37246093749999432,37.50722656250002274 14.15639648437499432,37.54677734375002274 14.14384765625000284,37.57119140625002274 14.14907226562499432,37.6484375 14.32255859375000284,37.70839843750002274 14.45722656249999716,37.8203125 14.70849609375,37.88417968750002274 14.852294921875,37.94345703125000568 14.810546875,38.00253906250000568 14.73710937500000284,38.06992187500000568 14.70273437499999147,38.14199218750002274 14.68149414062499147,38.17705078125001705 14.67880859374999147,38.22148437500001705 14.649658203125,38.376953125 14.47041015624999716,38.43144531250001705 14.42861328124999432))</t>
  </si>
  <si>
    <t>Eth.</t>
  </si>
  <si>
    <t>ET</t>
  </si>
  <si>
    <t>Federal Democratic Republic of Ethiopia</t>
  </si>
  <si>
    <t>5. Low income</t>
  </si>
  <si>
    <t>MULTIPOLYGON(((14.19082031250007958 -5.8759765625,14.39863281250006821 -5.8926757812500199,14.65791015625003979 -5.88886718749995453,14.74941406250002274 -5.88007812500003979,15.08935546875 -5.87451171874997158,15.42500000000006821 -5.86884765624996874,15.72695312500005116 -5.8638671875000199,16.06015625000006253 -5.86494140624996874,16.3152343750000739 -5.86562500000002274,16.43144531250004547 -5.90019531249996021,16.53710937499997158 -5.9658203125,16.58515625000001137 -6.02529296874995168,16.60800781250003411 -6.05156249999997442,16.63955078125007958 -6.11455078125001705,16.697265625 -6.16425781250002558,16.71777343750002842 -6.24140625000001137,16.70097656250004547 -6.34599609375000284,16.70937500000007958 -6.47167968749994316,16.74296874999998863 -6.61845703125000284,16.81308593750006253 -6.77255859374996305,16.91943359375005684 -6.9339843749999801,16.9658203125 -7.06210937499997726,16.95205078125005116 -7.157031249999946,16.98476562500005116 -7.25742187499997726,17.0637695312500739 -7.36308593750000284,17.12158203125002842 -7.41904296875003411,17.15507812500001705 -7.46132812500003695,17.24501953125005116 -7.62333984375000284,17.41132812500001137 -7.8819335937500199,17.53603515624999432 -8.07587890624999716,17.57958984375 -8.09902343750000853,17.64335937500001705 -8.09072265625000853,17.77880859375 -8.07138671874997726,17.9130859375 -8.06767578125001705,18.00878906250002842 -8.10761718749998295,18.04716796875004547 -8.10078125000001137,18.19150390625006253 -8.02382812499996589,18.33486328125002274 -8.00029296874997442,18.48466796874998863 -7.96855468749998863,18.56269531250001137 -7.93593750000000853,18.65341796875000568 -7.93603515625002842,18.89833984375007958 -7.99814453124997726,18.94443359375006253 -8.00146484375002842,19.14267578125003411 -8.00146484375002842,19.34082031249997158 -7.96660156250003126,19.36992187500004547 -7.70654296874998579,19.37167968750006253 -7.65507812499998863,19.41933593750007958 -7.55732421874996874,19.47988281250007958 -7.47216796875002842,19.48740234375000568 -7.39072265624994884,19.48378906250007958 -7.27949218750002558,19.52763671875001705 -7.14443359374995168,19.66035156250006821 -7.03710937500002842,19.87519531250003979 -6.98632812499998579,19.99746093750007958 -6.97646484375002274,20.19003906250006253 -6.9462890625,20.4822265625000739 -6.91582031250001705,20.59003906250001137 -6.91992187499995737,20.59873046875000568 -6.93515624999994884,20.53691406250004547 -7.12177734374995453,20.53583984374998295 -7.18281249999995453,20.55839843750004547 -7.24443359374998863,20.60781250000007958 -7.27773437500002274,20.91093750000001705 -7.28144531249998295,21.19033203125002274 -7.28496093749998863,21.51083984375003411 -7.29667968749997442,21.75107421875003411 -7.30546874999998863,21.78164062500005116 -7.31464843749999716,21.80605468750005116 -7.32861328125,21.84160156249998863 -7.42099609374999147,21.83359375000006253 -7.6016601562500199,21.7800781250000739 -7.86542968750002558,21.80087890625006253 -8.11191406249997726,21.89589843750005116 -8.341113281249946,21.90537109375003411 -8.69335937499994316,21.87187500000004547 -8.90351562500003979,21.82949218750002274 -9.16845703125001421,21.81318359375006821 -9.46875,21.85664062500003979 -9.59423828124998579,21.94863281250005116 -9.7255859375,22.0891601562500739 -9.86279296874998579,22.19775390625 -10.04062499999997726,22.27451171875000568 -10.25908203124997442,22.30244140625001137 -10.39667968750003979,22.28164062500002274 -10.45332031250002558,22.283203125 -10.55156249999997442,22.30703125000005116 -10.69130859375002274,22.28046875000006821 -10.78398437499997442,22.20351562500002274 -10.82949218750000853,22.17792968750003979 -10.89228515625001137,22.21669921875002274 -11.01269531249994316,22.22617187500000568 -11.12197265625000853,22.25664062499998863 -11.16367187499997726,22.27880859375 -11.19414062499996021,22.31494140625005684 -11.19863281249999432,22.39296875000005116 -11.15947265625000284,22.48613281250004547 -11.08671875000001705,22.56103515625002842 -11.05585937500003979,22.66650390625 -11.05976562500002558,22.81474609375001705 -11.08027343750003979,23.07626953125000568 -11.08789062499998579,23.15673828125005684 -11.07480468749999147,23.40019531250001705 -10.97646484375002274,23.46396484375003411 -10.96933593749999147,23.55996093750005116 -10.9786132812500199,23.69638671875003411 -11.00761718749997442,23.83388671875007958 -11.01367187499997158,23.90117187500001705 -10.98320312499997442,23.90732421875003411 -10.94345703124996305,23.92871093750002842 -10.89150390625003695,23.96650390625001137 -10.87177734375001137,23.98828125 -11.0028320312499801,24.0100585937500739 -11.18476562500001137,24.02558593750003979 -11.31562500000002558,24.04140625000007958 -11.37412109375003411,24.0466796875000739 -11.40537109375000568,24.029296875 -11.43916015624996874,24.01464843750002842 -11.51767578124997726,23.98681640625005684 -11.58720703125001705,23.97099609375001705 -11.63583984374997726,23.98388671875 -11.72500000000002274,23.9734375000000739 -11.85292968749996589,23.96230468750002274 -11.9878906250000199,23.95888671875005116 -12.1177734375000199,23.99648437500007958 -12.35068359375003411,23.99130859375000568 -12.42216796875003126,23.94472656249999432 -12.54375000000001705,23.90937500000001137 -12.63613281250000853,23.88652343750004547 -12.74326171874999147,23.88242187500000568 -12.79902343749998295,23.96806640625004547 -12.95693359374999432,23.96298828125000568 -12.98847656250002558,23.89746093750005684 -12.99824218749998295,23.84316406250002274 -13.0009765625,23.63583984375006253 -13.0009765625,23.3386718750000739 -13.0009765625,23.04150390625002842 -13.0009765625,22.74433593750006821 -13.0009765625,22.4709960937500739 -13.0009765625,22.20957031250000568 -13.0009765625,21.97890625000007958 -13.0009765625,21.97900390625002842 -13.15683593749996305,21.97910156250003411 -13.47773437499996874,21.97910156250003411 -13.79873046874999432,21.9792968750000739 -14.11962890625,21.97939453124999432 -14.44052734375000568,21.97949218750002842 -14.76142578125001137,21.97958984375003411 -15.08232421875001705,21.97968750000006821 -15.40322265625002274,21.97978515624998863 -15.72412109375002842,21.97978515624998863 -15.95556640625001421,22.04023437500006821 -16.26279296874999147,22.15068359374998863 -16.59716796874998579,22.19394531250000568 -16.62812499999998295,22.30507812500002274 -16.68955078124997726,22.45947265625002842 -16.81513671874998295,22.54599609375006253 -16.91025390624999147,22.72197265625004547 -17.07529296874996305,22.9558593750000739 -17.2857421875000199,23.18164062500005684 -17.47441406250000284,23.38066406250001705 -17.64062500000002842,23.06826171875005116 -17.69882812499997726,22.62402343750005684 -17.7816406249999801,22.32421875 -17.83749999999999147,21.96083984375005116 -17.90517578125000853,21.71845703125003979 -17.94775390624997158,21.41689453125007958 -18.00068359375001137,21.36875000000003411 -17.99951171874995737,21.2878906250000739 -17.96298828124997726,21.11347656250006821 -17.95576171875001137,20.90830078125003411 -18.00605468750003979,20.74550781250007958 -18.01972656249998295,20.62509765625006253 -17.99667968749999147,20.50761718750001705 -17.9525390624999801,20.39296875000002274 -17.88740234375002558,20.19433593750005684 -17.86367187499999432,19.91181640625003979 -17.88134765625004263,19.63935546875003979 -17.86865234375002842,19.37714843750001137 -17.82548828125003126,19.18945312500005684 -17.80849609375002274,19.07646484375004547 -17.81767578125003126,18.95527343750003979 -17.80351562499998863,18.8259765625000739 -17.766308593750054,18.71806640625004547 -17.70322265624999147,18.58818359375004547 -17.57001953125002558,18.48662109375004547 -17.44277343750003695,18.46035156250002274 -17.42460937499997442,18.42822265625005684 -17.40517578125002274,18.39638671875005116 -17.3994140625,18.10878906250007958 -17.39599609375001421,17.83535156250005116 -17.39277343749998295,17.67880859375006253 -17.39257812500002842,17.29628906250002274 -17.39199218749999432,16.91367187500003411 -17.39140624999996021,16.5310546875000739 -17.39082031250002558,16.14843750000002842 -17.39023437499999147,15.76582031250006821 -17.38964843749995737,15.38320312500007958 -17.38916015624995737,15.00058593750003411 -17.38857421875000853,14.6179687500000739 -17.38798828124997442,14.41474609375003979 -17.38769531250001421,14.22587890625004547 -17.39775390625001705,14.01748046875002274 -17.40888671874996874,13.98740234375003411 -17.40419921874999432,13.93798828125 -17.38876953124996305,13.90419921875005116 -17.36074218750002274,13.7919921875 -17.28837890625003126,13.6943359375 -17.23349609375003411,13.56171874999998295 -17.14121093749997726,13.47597656250002274 -17.04003906249997158,13.40371093750005116 -17.00781249999997158,13.2756835937500739 -16.98955078124998863,13.17949218750001705 -16.97167968749998579,13.10117187500006253 -16.96767578124996589,12.96318359375001705 -17.01542968750001705,12.85927734375005116 -17.06259765625003411,12.78515625000005684 -17.10820312500000284,12.6565429687500739 -17.16054687500000853,12.54814453125001705 -17.21269531249997442,12.35927734375007958 -17.20585937500000284,12.31845703125000568 -17.21337890625002842,12.21337890625002842 -17.20996093750004263,12.11435546875000568 -17.16455078125002842,12.0139648437500739 -17.16855468750003411,11.90253906250001137 -17.22656249999995737,11.74306640625002274 -17.24921875000003979,11.78007812500001705 -16.87128906249996874,11.81894531250003411 -16.70410156250001421,11.81992187500006253 -16.5042968749999801,11.79697265625000568 -15.98642578124999147,11.76943359375007958 -15.91533203124998863,11.75087890625002274 -15.83193359374996589,11.84970703125000568 -15.76835937499997442,11.89990234375 -15.71982421875003411,11.96787109375000568 -15.63398437500003979,12.01611328125005684 -15.51367187499995737,12.07324218750005684 -15.24824218749996874,12.28046875000001137 -14.63749999999998863,12.37890625 -14.03906250000001421,12.50371093750001705 -13.75546874999996305,12.55048828125003979 -13.43779296875000284,12.89765625000006821 -13.02773437500003695,12.98320312499998863 -12.77568359375001705,13.16269531250006253 -12.65214843749998863,13.4169921875 -12.5204101562499801,13.59794921875001705 -12.28613281250002842,13.685546875 -12.12382812500000284,13.78535156249998295 -11.81279296874996021,13.78427734375003411 -11.48798828124996874,13.84746093750004547 -11.05439453124999716,13.83359375000006253 -10.9296875,13.73896484375003979 -10.75712890625001705,13.72138671875001137 -10.63359374999998863,13.63349609375003979 -10.51230468749996305,13.53945312500007958 -10.42070312499996021,13.4954101562500739 -10.25712890625003126,13.33222656250003979 -9.99892578125000853,13.28750000000007958 -9.82675781250000568,13.20937500000007958 -9.70322265624997726,13.19687500000000568 -9.55068359374999432,13.15566406250005116 -9.38964843749995737,13.0759765625000739 -9.23037109375000853,12.99853515625 -9.04804687499999716,12.99853515625 -8.99101562500001705,13.04677734375007958 -8.92226562500003695,13.09277343750002842 -8.89970703124997442,13.07724609375006253 -8.93427734374999716,13.04658203125003979 -8.97519531249999147,13.05380859375000568 -9.00683593749994316,13.35898437500000568 -8.68720703125002558,13.37832031250002274 -8.62470703124999716,13.36806640625007958 -8.55478515624996305,13.36640624999998295 -8.46923828125002842,13.37851562500006253 -8.36972656250000568,13.09082031249997158 -7.7801757812499801,12.86230468750005684 -7.23183593749999432,12.82343750000003979 -6.95478515624995453,12.52128906250004547 -6.59033203124995737,12.40214843750001705 -6.35341796875000853,12.33427734375004547 -6.18730468750000284,12.28330078125006253 -6.12431640624996021,12.3025390625000739 -6.09257812499998863,12.38037109375002842 -6.08427734374997442,12.55351562500004547 -6.04589843749997158,12.79062500000003411 -6.00390624999994316,13.009765625 -5.90761718749996589,13.0681640625000739 -5.86484374999994884,13.18437500000004547 -5.85624999999997442,13.30263671875005116 -5.88183593749994316,13.34648437500001705 -5.86337890625000568,13.37148437500005116 -5.86181640624995737,13.64902343750000568 -5.86171875000002274,13.76455078125002274 -5.85517578125002558,13.978515625 -5.85722656250000284,14.11376953125002842 -5.86513671875000853,14.19082031250007958 -5.8759765625)),((12.25527343750002274 -5.74648437499999432,12.2136718750000739 -5.75869140624999432,12.19902343750001705 -5.73193359374995737,12.15546875000003979 -5.63271484374999432,12.18007812500007958 -5.5386718750000199,12.20654296875005684 -5.46826171874998579,12.17714843749999432 -5.32480468749997726,12.11054687500003979 -5.19716796874999432,12.03994140625002274 -5.03515625000002842,12.0183593750000739 -5.00429687499996589,12.07753906250005116 -4.9521484375,12.16708984375000568 -4.837695312499946,12.20429687500003979 -4.77861328124998863,12.30791015624998863 -4.76552734374999432,12.3466796875 -4.72412109374998579,12.37402343750005684 -4.65771484374995737,12.3845703125000739 -4.61914062500001421,12.50146484375 -4.58749999999996305,12.64169921875006253 -4.53115234375002274,12.71943359374998295 -4.46972656249994316,12.79824218750005116 -4.43056640624996589,12.84814453125002842 -4.42890624999998295,12.88105468750006821 -4.44511718749998863,12.97138671875006821 -4.55175781249995737,13.04804687500006821 -4.61923828125003411,13.07275390625002842 -4.634765625,13.05732421875001137 -4.65107421875002558,12.94746093750001137 -4.69531249999998579,12.82968749999997726 -4.73662109374996021,12.67480468750005684 -4.90537109374996305,12.59619140625002842 -4.97841796875002274,12.57353515625001705 -4.99658203124998579,12.5027343750000739 -5.03691406250003126,12.45146484375001705 -5.07148437499996874,12.45322265625003411 -5.09062499999996021,12.48740234375006253 -5.11269531250002274,12.52236328125007958 -5.14892578125002842,12.51894531249999432 -5.42460937499997442,12.50371093750001705 -5.69580078124997158,12.48457031250001137 -5.71875000000002842,12.38603515625001705 -5.72773437499999716,12.25527343750002274 -5.74648437499999432)))</t>
  </si>
  <si>
    <t>Ang.</t>
  </si>
  <si>
    <t>AO</t>
  </si>
  <si>
    <t>People's Republic of Angola</t>
  </si>
  <si>
    <t>3. Upper middle income</t>
  </si>
  <si>
    <t>MULTIPOLYGON(((49.93642578124999432 -16.9029296875000199,49.82402343750001705 -17.0865234375000199,49.85566406250003979 -16.93320312499996305,49.98593750000000568 -16.71240234375001421,50.02304687500006253 -16.6953125,49.93642578124999432 -16.9029296875000199)),((48.34218749999999432 -13.36386718750003411,48.34355468750001705 -13.40039062500001421,48.21191406250002842 -13.38525390624995737,48.1912109375000739 -13.25996093750001137,48.2556640625000739 -13.25605468750001137,48.26972656250009663 -13.20458984375,48.3088867187500739 -13.19824218749995737,48.35107421875002842 -13.30957031249998579,48.34218749999999432 -13.36386718750003411)),((49.53828125000003979 -12.43212890625001421,49.58417968750009663 -12.53671875000000568,49.63779296875006253 -12.63710937500003695,49.80498046875001705 -12.87968749999998863,49.87646484375002842 -12.97304687499999432,49.93750000000002842 -13.07226562499995737,49.96718750000005116 -13.27021484374996874,50.07343750000009663 -13.57792968750003126,50.17382812500002842 -14.04023437499998295,50.20458984374997158 -14.51445312499996021,50.23535156249997158 -14.73203124999996305,50.31347656249997158 -14.93681640625003126,50.44130859374999432 -15.1493164062499801,50.4827148437500739 -15.38564453124999432,50.4045898437500739 -15.62910156250002558,50.29150390625002842 -15.85849609375004832,50.26230468750000568 -15.90156250000002558,50.20898437499997158 -15.96044921875002842,50.18496093749999432 -15.95781250000003126,50.09443359375003979 -15.898632812500054,50.02041015625005116 -15.80175781250002842,49.92656250000001705 -15.57353515624998863,49.89257812500002842 -15.45771484375001137,49.85332031250001705 -15.43945312500002842,49.74375000000000568 -15.44951171875003126,49.6643554687500739 -15.52158203124997726,49.64990234374997158 -15.56699218749999147,49.66699218749997158 -15.69570312500000853,49.6970703125000739 -15.81142578125005116,49.71044921874997158 -15.92890624999999716,49.71279296874999432 -16.07675781250000568,49.74228515625006253 -16.1214843749999801,49.7859375000000739 -16.15908203124999432,49.83105468750002842 -16.255859375,49.83906250000003979 -16.48652343749999716,49.8113281250000739 -16.60302734375002842,49.73398437500006253 -16.70302734374996589,49.73857421875001705 -16.75839843749996305,49.76718750000006253 -16.81513671874998295,49.73974609374997158 -16.84941406250003126,49.63691406250009663 -16.89287109375000284,49.59521484375002842 -16.93115234374998579,49.53955078124997158 -17.03291015625002558,49.44931640625006253 -17.2406249999999801,49.43710937500006253 -17.3466796875,49.49365234375002842 -17.66953124999996305,49.4778320312500739 -17.89853515624999147,49.36289062500000568 -18.33632812500000853,49.29687499999997158 -18.54404296875004832,49.20332031250003979 -18.79228515624998863,49.06005859374997158 -19.11962890624997158,48.91806640625000568 -19.53046875000001137,48.79746093750000568 -19.95322265624997726,48.7083007812500739 -20.20732421874997442,48.60703125000006253 -20.45751953124995737,48.4685546875000739 -20.90000000000004832,48.35078125000003979 -21.34902343750003695,48.17587890625006253 -21.84306640624997442,47.93447265624999432 -22.39394531250002274,47.90839843750009663 -22.46582031250001421,47.85830078124999432 -22.74726562499996874,47.80410156249999432 -22.99150390624998863,47.73945312500003979 -23.23339843749997158,47.60410156250000568 -23.63310546874996021,47.5886718750000739 -23.75634765625002842,47.55800781250005116 -23.87460937499996305,47.42763671874999432 -24.12519531250002558,47.37255859374997158 -24.21845703125002558,47.33359375000006253 -24.31757812499996874,47.31171875000003979 -24.44316406249997442,47.27285156249999432 -24.56435546874996589,47.17734375000000568 -24.78720703124997726,47.0349609375000739 -24.97900390624997158,46.93818359375003979 -25.04873046874996589,46.72851562499997158 -25.14990234374997158,46.62226562500009663 -25.17041015624998579,46.38671874999997158 -25.17275390625000853,46.15869140624997158 -25.23037109375002274,45.92089843750002842 -25.34130859374998579,45.6921875000000739 -25.46845703125003979,45.60458984375006253 -25.52871093749996589,45.50800781250009663 -25.56318359374996874,45.20576171875009663 -25.57050781250003979,45.11523437500002842 -25.54306640624996305,44.81289062500005116 -25.33417968750003979,44.69580078125002842 -25.29970703125003695,44.47382812500009663 -25.27109374999997726,44.40673828125002842 -25.25332031249999432,44.34589843750003979 -25.22607421874995737,44.2561523437500739 -25.11689453124999716,44.07812500000002842 -25.02460937500002558,44.03535156250009663 -24.99570312500000568,44.00830078125002842 -24.93203124999999432,43.98984375000006253 -24.86347656249998295,43.94374999999999432 -24.78671874999997726,43.90957031250005116 -24.64062499999995737,43.85156249999997158 -24.53837890625000284,43.68750000000002842 -24.35791015625001421,43.67001953125000568 -24.30029296875,43.65683593750000568 -24.10878906249996589,43.66210937500002842 -23.97919921875003979,43.64609375000000568 -23.74189453125001137,43.66474609375009663 -23.63027343750000853,43.72226562500000568 -23.52968750000003695,43.69873046875002842 -23.42089843749998579,43.63759765624999432 -23.30654296875005116,43.61464843749999432 -23.18818359374999716,43.56953125000003979 -23.08046874999999432,43.39785156249999432 -22.88632812499996305,43.35751953125000568 -22.79082031249996021,43.32958984375002842 -22.69189453124997158,43.26484375000009663 -22.38359374999996021,43.25712890625001705 -22.27636718749995737,43.26660156249997158 -22.04931640624997158,43.29052734374997158 -21.9325195312499801,43.33222656250003979 -21.8511718750000199,43.34267578125005116 -21.79042968749999432,43.36972656250000568 -21.73828125000002842,43.41054687499999432 -21.69648437500003979,43.43779296875001705 -21.64667968750001137,43.50185546875005116 -21.35644531249995737,43.58310546875006253 -21.29199218749997158,43.70361328125002842 -21.25498046874997726,43.80019531249999432 -21.17919921874998579,43.85566406250009663 -21.07685546875001137,43.91113281250002842 -20.86582031250000568,44.06308593750006253 -20.65625000000002842,44.11718749999997158 -20.54609374999996874,44.23964843749999432 -20.37968750000000284,44.34814453124997158 -20.14550781249998579,44.38105468750009663 -20.03515624999997158,44.40468750000005116 -19.92207031250002558,44.43222656250006253 -19.6742187499999801,44.45292968750001705 -19.55087890624999147,44.44882812500006253 -19.42871093749997158,44.3865234375000739 -19.30312499999996589,44.23876953124997158 -19.07519531249998579,44.23398437500006253 -19.03261718750000853,44.24570312500006253 -18.86318359375005116,44.23310546875003979 -18.74062500000003695,44.17871093749997158 -18.61855468750003695,44.10878906250005116 -18.50351562499996305,44.04003906249997158 -18.28847656250002274,44.00664062500001705 -17.93300781249999432,44.01367187500002842 -17.80449218750001705,43.99355468750005116 -17.69033203125002274,43.94355468750003979 -17.58144531250005116,43.97939453124999432 -17.3916015625,44.42138671874997158 -16.70263671874997158,44.43574218750003979 -16.62148437499996589,44.41796874999997158 -16.411328125000054,44.4270507812500739 -16.28906250000001421,44.44248046875000568 -16.2437500000000199,44.47617187500000568 -16.21728515624995737,44.55185546875000568 -16.20449218750000853,44.90917968749997158 -16.17451171875002558,44.95507812499997158 -16.15332031249997158,45.04423828125001705 -16.09511718750002274,45.16679687500001705 -15.98281249999996589,45.22285156250009663 -15.95048828124996021,45.27128906250001705 -15.96230468749996589,45.30234375000000568 -16.01044921874999716,45.34218749999999432 -16.0367187500000199,45.48632812500002842 -15.98583984374995737,45.5417968750000739 -15.98427734374999432,45.59824218750000568 -15.99257812500000853,45.62470703125003979 -15.94580078124997158,45.64052734374999432 -15.88310546874998863,45.66152343749999432 -15.83886718749995737,45.70019531249997158 -15.81376953124998863,45.88593750000009663 -15.80009765624996021,46.00429687500005116 -15.78212890625002274,46.1575195312500739 -15.73828124999997158,46.19052734375006253 -15.74687500000004547,46.31406250000000568 -15.90458984375001705,46.35156249999997158 -15.91816406250002558,46.39960937500009663 -15.92460937500001705,46.44160156250003979 -15.89589843750002274,46.34130859374997158 -15.81337890624999432,46.32617187499997158 -15.76669921874999147,46.33144531249999432 -15.71367187500003126,46.38515624999999432 -15.60009765624998579,46.47509765625002842 -15.51347656250000284,46.67470703124999432 -15.38183593750001421,46.88203125000003979 -15.22958984374999147,46.94228515624999432 -15.21904296874997442,46.99326171875000568 -15.2431640625,47.03232421875006253 -15.42265624999997442,47.02744140625000568 -15.45224609374996305,47.06054687500002842 -15.45634765625000284,47.09921875000000568 -15.4341796875000199,47.13339843750000568 -15.36171874999999432,47.13515625000005116 -15.30156250000000284,47.10732421875005116 -15.24384765624996874,47.09375000000002842 -15.19501953124996874,47.0925781250000739 -15.15009765624996874,47.19765624999999432 -15.04404296875003411,47.28046875000003979 -14.94267578124998863,47.31875000000005116 -14.82177734374995737,47.35195312500005116 -14.76611328124998579,47.43906250000006253 -14.70332031249998295,47.46474609375005116 -14.71328124999996589,47.48505859375009663 -14.76435546874998295,47.4963867187500739 -14.81835937499997158,47.47402343750005116 -14.87197265624996589,47.44208984375003979 -14.92500000000002558,47.42919921874997158 -14.99570312500003411,47.47832031250001705 -15.00937499999997726,47.5247070312500739 -14.99218750000002842,47.5925781250000739 -14.8642578125,47.67001953125000568 -14.74326171875003411,47.71601562500003979 -14.68037109375001137,47.77402343750006253 -14.63671875,47.8704101562500739 -14.64550781250001421,47.9641601562500739 -14.67255859375002558,47.81152343749997158 -14.54482421875002274,47.77333984374999432 -14.36992187500000284,47.95517578125000568 -14.06728515624999432,47.95693359375005116 -14.00429687500003695,47.9832031250000739 -13.98486328124998579,47.99550781249999432 -13.96044921874998579,47.90136718749997158 -13.85820312500003126,47.88359375000001705 -13.80751953125000853,47.89599609374997158 -13.73066406249998295,47.94101562500006253 -13.66240234375001705,47.98183593750005116 -13.61464843749996589,48.03984375000001705 -13.59628906249996305,48.08593750000002842 -13.62255859374998579,48.18710937500000568 -13.70654296875004263,48.25527343750005116 -13.71933593749997726,48.3376953125000739 -13.63867187499997158,48.40507812500001705 -13.5379882812499801,48.50644531250006253 -13.46875,48.62138671875001705 -13.42597656249998295,48.79648437500000568 -13.26748046875002274,48.91035156250003979 -12.93583984374996021,48.91943359375002842 -12.83906249999996874,48.89423828125003979 -12.72167968750002842,48.8538085937500739 -12.61015624999996021,48.78632812500003979 -12.47089843750001137,48.80390625000009663 -12.44003906250003411,48.89960937500003979 -12.45849609374997158,48.93173828125000568 -12.43906250000000568,49.03574218750000568 -12.31582031250003695,49.20703124999997158 -12.07958984374995737,49.26347656250001705 -12.08017578124999147,49.31210937500006253 -12.12392578125002274,49.33017578125000568 -12.18867187499998295,49.36396484375003979 -12.23632812500001421,49.47978515625001705 -12.34843750000001705,49.53828125000003979 -12.43212890625001421)))</t>
  </si>
  <si>
    <t>Mad.</t>
  </si>
  <si>
    <t>MG</t>
  </si>
  <si>
    <t>Republic of Madagascar</t>
  </si>
  <si>
    <t>POLYGON((31.9482421875 -25.95761718750000568,31.96845703125001137 -25.97226562500000568,32.060546875 -26.01835937500000284,32.06884765625 -26.11015625000000284,32.05996093750002274 -26.21503906250001137,32.04140625000002274 -26.28125,32.04833984375 -26.34716796875,32.07792968750001705 -26.44980468750000568,32.10595703125 -26.52001953125,32.11289062500000568 -26.83945312500000568,32.08164062500000568 -26.82480468750000568,32.02480468750002274 -26.81113281250000568,31.99472656250000568 -26.81748046875000568,31.96718750000002274 -26.96064453125001137,31.94609375000001705 -27.17363281250000284,31.95839843750002274 -27.30585937500001137,31.74257812500002274 -27.30996093750000853,31.46953125000001705 -27.29550781250000568,31.27402343750000568 -27.23837890625000568,31.06337890625002274 -27.1123046875,30.93808593750000568 -26.91582031250000284,30.88330078125 -26.79238281250000853,30.80673828125000568 -26.78525390625000568,30.79433593750002274 -26.76425781250000568,30.78750000000002274 -26.61367187500000853,30.7890625 -26.45546875000000853,30.80332031250000568 -26.41347656250000853,30.94521484375002274 -26.21875,31.03330078125000568 -26.09775390625000568,31.08808593750001137 -25.98066406250001137,31.20732421875001705 -25.84335937500000568,31.33515625000001137 -25.75556640625001137,31.38261718750001705 -25.74296875000000284,31.41513671875000568 -25.74658203125,31.64042968750001705 -25.86728515625000568,31.87148437500002274 -25.98164062500001137,31.92167968750001705 -25.96875,31.9482421875 -25.95761718750000568))</t>
  </si>
  <si>
    <t>Swz.</t>
  </si>
  <si>
    <t>SW</t>
  </si>
  <si>
    <t>Kingdom of Swaziland</t>
  </si>
  <si>
    <t>SZ</t>
  </si>
  <si>
    <t>POLYGON((13.29355468750000568 2.16157226562499716,13.28867187500000568 2.09169921874999432,13.20947265625 1.92041015625,13.17216796875001705 1.78857421875,13.16269531250000568 1.64809570312499432,13.1845703125 1.53505859374999432,13.22275390625000568 1.45458984375,13.24736328125001705 1.36669921875,13.22832031250001705 1.305419921875,13.19013671875001137 1.27924804687499716,13.21630859375 1.24843749999999432,13.27412109375001137 1.24101562499998863,13.37236328125001705 1.26777343749999716,13.52333984375002274 1.31459960937499432,13.72119140625 1.38227539062499716,13.85136718750001705 1.41874999999998863,14.06621093750001705 1.39589843749999432,14.18085937500001137 1.37021484374999147,14.23974609375 1.32255859374998863,14.30302734375001705 1.120849609375,14.33447265625 1.09023437499999432,14.38642578125001137 1.00444335937498863,14.42988281250001137 0.90146484374999147,14.43916015625001137 0.84912109375,14.43447265625002274 0.81147460937499716,14.390625 0.75571289062499147,14.34150390625001137 0.673828125,14.32421875 0.62421874999999716,14.28310546875002274 0.58745117187498863,14.23095703125 0.55112304687499147,14.08750000000000568 0.53657226562499716,14.06552734375000568 0.51499023437499147,14.02529296875002274 0.427734375,13.94960937500002274 0.35380859374998863,13.91513671875000568 0.28398437499998863,13.88457031250001705 0.19082031249999432,13.890625 0.07529296874999147,13.87548828125 -0.0908203125,13.86005859375001137 -0.20332031250001137,13.89804687500000568 -0.24257812500000853,14.06943359375000568 -0.27011718750000568,14.10283203125001705 -0.29238281250000853,14.14833984375002274 -0.36191406250000568,14.20673828125001137 -0.42734375000000568,14.36376953125 -0.46855468750000284,14.42470703125002274 -0.51865234375000568,14.47412109375 -0.57343750000001137,14.48056640625000568 -0.61835937500001137,14.44492187500000568 -0.798828125,14.41064453125 -0.97207031250000853,14.42402343750001137 -1.10390625000000853,14.43691406250002274 -1.22978515625000284,14.45556640625 -1.41318359375000568,14.447265625 -1.52509765625001137,14.40292968750000568 -1.59335937500000568,14.40292968750000568 -1.64697265625,14.42324218750002274 -1.71152343750000568,14.38398437500001137 -1.89003906250000853,14.35859375000001137 -1.92021484375000284,14.28837890625001705 -1.95351562500000853,14.25146484375 -2.00146484375,14.23964843750002274 -2.07675781250000568,14.20175781250000568 -2.17988281250001137,14.16289062500001705 -2.21757812500000284,14.16289062500001705 -2.26552734375000853,14.20039062500001137 -2.30058593750000284,14.19980468750000568 -2.35419921875001137,14.12978515625002274 -2.41796875,14.08740234375 -2.46689453125000568,13.99384765625001137 -2.49062500000000853,13.88691406250001137 -2.46542968750000568,13.86181640625 -2.42988281250001137,13.8876953125 -2.37451171875,13.87851562500000568 -2.33017578125000568,13.84160156250001705 -2.28369140625,13.78437500000001137 -2.16376953125001137,13.73378906250002274 -2.13847656250000284,13.70556640625 -2.1875,13.61855468750002274 -2.27861328125000284,13.46494140625000568 -2.39541015625000853,13.35732421875002274 -2.40478515625,13.15859375000002274 -2.369140625,12.99199218750001705 -2.31337890625000853,12.91357421875 -2.17626953125,12.86445312500001137 -2.06328125000000284,12.79355468750000568 -1.93183593750001137,12.71367187500001705 -1.86943359375000284,12.62841796875 -1.82958984375,12.59042968750000568 -1.82685546875001137,12.46865234375002274 -1.90000000000000568,12.43212890625 -1.92890625000001137,12.43242187500001705 -1.99033203125000568,12.44375000000002274 -2.04755859375001137,12.46259765625001137 -2.07529296875000568,12.478515625 -2.11201171875001137,12.47568359375000568 -2.16923828125000284,12.45380859375001137 -2.24560546875,12.44638671875000568 -2.32998046875000853,12.064453125 -2.41259765625,11.99824218750001137 -2.3828125,11.95029296875000568 -2.34482421875000568,11.89238281250001705 -2.35146484375000853,11.72675781250001137 -2.39472656250001137,11.66591796875002274 -2.36455078125000284,11.60546875 -2.34257812500000284,11.57773437500000568 -2.36093750000000568,11.5751953125 -2.39707031250000568,11.60341796875002274 -2.59541015625001137,11.59453125000001705 -2.67099609375000568,11.55712890625 -2.76962890625000568,11.53779296875001137 -2.83671875000000284,11.63906250000002274 -2.85537109375000853,11.67568359375002274 -2.88662109375000853,11.71132812500002274 -2.9365234375,11.76015625000002274 -2.98310546875001137,11.76347656250001705 -3.01123046875,11.7080078125 -3.06308593750000568,11.68906250000000568 -3.126953125,11.71542968750000568 -3.17695312500001137,11.78437500000001137 -3.22910156250000568,11.88505859375001705 -3.283203125,11.93417968750000568 -3.31855468750001137,11.92929687500000568 -3.35097656250000853,11.8828125 -3.42021484375000284,11.86474609375 -3.47861328125000568,11.83291015625002274 -3.53144531250001137,11.83945312500000568 -3.580078125,11.884765625 -3.62539062500000853,11.8798828125 -3.66591796875000853,11.84912109375 -3.69667968750000853,11.78642578125001705 -3.69023437500000284,11.7333984375 -3.69453125000001137,11.68574218750001137 -3.68203125000000853,11.53681640625001137 -3.52500000000000568,11.50429687500002274 -3.52031250000000284,11.28828125000001137 -3.64111328125,11.23447265625000568 -3.69082031250000853,11.19003906250000568 -3.76201171875000284,11.13017578125001705 -3.91630859375000284,11.03203125000001705 -3.82646484375000284,10.947265625 -3.662109375,10.84853515625002274 -3.56132812500000284,10.64072265625000568 -3.39804687500000568,10.58544921875 -3.27802734375001137,10.34765625 -3.01308593750000853,10.00615234375001705 -2.74833984375000284,9.75947265625001137 -2.5185546875,9.72207031250002274 -2.46757812500000284,9.763671875 -2.47382812500001137,10.001953125 -2.58837890625,10.03447265625001705 -2.57558593750000853,10.06201171875 -2.54990234375000568,9.95908203125000568 -2.48984375000000568,9.86083984375 -2.44257812500001137,9.76865234375000568 -2.4130859375,9.67636718750000568 -2.41562500000000568,9.62460937500000568 -2.36708984375000853,9.59101562500001137 -2.29316406250001137,9.57402343750001705 -2.22998046875,9.533203125 -2.16386718750000284,9.40224609375002274 -2.02763671875000284,9.37050781250002274 -1.97500000000000853,9.29892578125000568 -1.90302734375001137,9.34248046875001137 -1.89365234375000568,9.48281250000002274 -1.96230468750000853,9.49531250000001137 -1.93496093750000853,9.48320312500001705 -1.89462890625000568,9.34218750000002274 -1.82939453125000284,9.265625 -1.82509765625000853,9.24794921875002274 -1.779296875,9.25839843750000568 -1.72626953125001137,9.15751953125001705 -1.52773437500000853,9.05283203125000568 -1.37910156250001137,9.03632812500001137 -1.30888671875000284,9.31884765625 -1.63203125000001137,9.35664062500001137 -1.63759765625000853,9.40634765625000568 -1.63457031250000284,9.52333984375002274 -1.59833984375001137,9.50107421875000568 -1.55517578125,9.44833984375000568 -1.50888671875000568,9.39716796875001137 -1.53017578125000853,9.33066406250000568 -1.53457031250000853,9.29580078125002274 -1.51523437500000568,9.28017578125002274 -1.48193359375,9.3466796875 -1.32500000000000284,9.31787109375 -1.33291015625000853,9.29667968750001705 -1.36093750000000568,9.26015625000002274 -1.37421875000001137,9.20380859375001137 -1.38242187500000568,9.06464843750001137 -1.29833984375,8.94189453125 -1.07148437500001137,8.90937500000001137 -1.02500000000000568,8.87656250000000568 -0.94609375000000284,8.84423828125 -0.91357421875,8.703125 -0.59101562500001137,8.75722656250002274 -0.61494140625001137,8.82138671875000568 -0.70839843750000853,8.94638671875000568 -0.68876953125000284,8.99521484375000568 -0.63466796875000853,9.03789062500001705 -0.63671875,9.08154296875 -0.62431640625000284,9.13652343750001705 -0.57333984375000568,9.29667968750001705 -0.35126953125001137,9.33906250000001137 -0.05825195312500853,9.32529296875000568 0.11582031249999147,9.30185546875000568 0.28852539062499716,9.35488281250002274 0.34360351562499147,9.37578125000001705 0.30722656249999147,9.38613281250002274 0.24589843749998863,9.4111328125 0.200439453125,9.46816406250002274 0.15976562499999147,9.57431640625000568 0.14892578125,9.73837890625000568 0.0849609375,9.79677734375002274 0.04423828124998863,9.81269531250001137 0.12558593749999147,10.00146484375 0.19497070312499432,9.94443359375000568 0.21987304687499432,9.77666015625001705 0.19248046874999147,9.54648437500000568 0.29594726562498863,9.47011718750002274 0.36191406249999147,9.39882812500002274 0.48671874999999432,9.32480468750000568 0.55209960937499147,9.32998046875002274 0.61083984375,9.49531250000001137 0.66484374999998863,9.53896484375002274 0.65869140625,9.556640625 0.59418945312499716,9.60107421875 0.56772460937499147,9.61796875000001705 0.57651367187499147,9.62529296875001705 0.63164062499998863,9.62587890625002274 0.77944335937499432,9.57539062500001137 0.99130859374999147,9.5908203125 1.031982421875,9.63613281250002274 1.04667968749998863,9.67646484375001137 1.07470703125,9.70458984375 1.07998046874999432,9.76054687500001705 1.07470703125,9.78867187500000568 1.02568359374998863,9.80390625000001137 0.99873046874999716,9.8603515625 0.98623046874999432,9.90673828125 0.96010742187499432,9.94667968750002274 0.96713867187499147,9.97978515625001705 0.99770507812499432,10.02851562500001137 1.00400390624999147,10.17890625000001137 1.00356445312499432,10.3154296875 1.00307617187499432,10.58720703125001705 1.00214843749999716,10.85888671875 1.00126953124998863,11.13066406250001705 1.00039062499999432,11.33535156250002274 0.99970703124999716,11.33466796875001137 1.12075195312499432,11.33359375000000568 1.3076171875,11.33232421875001705 1.52836914062498863,11.33115234375000568 1.74018554687499716,11.330078125 1.93588867187499147,11.32871093750000568 2.16743164062499716,11.33994140625000568 2.23383789062499716,11.35332031250001705 2.26142578124999716,11.34843750000001705 2.29970703124999432,11.55898437500002274 2.30219726562499716,11.93974609375001705 2.28515625,12.10615234375001137 2.28749999999999432,12.15341796875000568 2.28437499999999716,12.361328125 2.29599609374999147,12.52978515625 2.28134765624999147,12.60136718750001705 2.26503906249999432,12.66572265625001137 2.25678710937499716,12.86748046875001705 2.24677734374999716,13.130859375 2.25942382812499432,13.22031250000000568 2.25644531249999147,13.26992187500002274 2.22421874999999147,13.29355468750000568 2.16157226562499716))</t>
  </si>
  <si>
    <t>GA</t>
  </si>
  <si>
    <t>Gabonese Republic</t>
  </si>
  <si>
    <t>POLYGON((4.22763671875000568 19.14277343749999716,4.22822265625001137 18.96806640625000284,4.22900390625 18.704345703125,4.22998046875 18.41059570312499716,4.23085937500002274 18.13945312500000284,4.23193359375 17.83051757812499716,4.23271484375001705 17.58217773437499432,4.23369140625001705 17.28842773437499147,4.23466796875001705 16.99638671875000284,4.20292968750001705 16.96269531250000284,4.19121093750001705 16.79819335937499147,4.18212890625 16.581787109375,4.12128906250001137 16.35771484375000284,4.01484375000001137 16.19272460937499147,3.97617187500000568 16.03554687499999432,3.94707031250001705 15.94565429687499147,3.9072265625 15.89682617187499147,3.89794921875 15.83798828124999147,3.876953125 15.75527343749999432,3.84296875000001137 15.70170898437500284,3.81650390625000568 15.67402343749999716,3.70957031250000568 15.64169921874999147,3.5205078125 15.48310546874999716,3.50429687500002274 15.35634765624999432,3.2890625 15.39111328125,3.06015625000000568 15.42719726562499716,3.02939453125000568 15.42485351562500284,3.01054687500001705 15.40830078124999147,3.00107421875000568 15.34096679687499432,2.68964843750001137 15.32988281250000284,2.42080078125002274 15.32041015624999147,2.08818359375001705 15.30937500000000284,1.859375 15.30170898437499716,1.56914062500001705 15.28647460937499147,1.30019531250002274 15.27226562500000284,1.12128906250001137 15.12612304687499432,0.96005859375000568 14.98691406249999147,0.94746093750001137 14.98212890624999716,0.71865234375002274 14.95488281250000284,0.43300781250002274 14.97900390625,0.28623046875000568 14.98017578124999716,0.22871093750001137 14.96367187500000284,0.21748046875001137 14.91147460937499147,0.00732421875 14.98481445312499716,-0.23588867187498863 15.05942382812499147,-0.40541992187499432 15.01250000000000284,-0.43227539062499432 15.02851562499999716,-0.45449218749999432 15.05966796874999147,-0.53652343749999432 15.077880859375,-0.66645507812498295 15.06977539062499716,-0.76044921874998295 15.04775390624999432,-0.907958984375 14.93740234374999432,-1.01918945312499432 14.84135742187500284,-1.049560546875 14.81953124999999716,-1.20498046874999432 14.76152343750000284,-1.49365234375 14.62607421874999147,-1.65732421874997726 14.52680664062499716,-1.695068359375 14.50849609374999716,-1.76777343749998295 14.48603515624999716,-1.87978515624999432 14.48149414062500284,-1.97304687499999432 14.45654296875,-2.05712890625 14.19462890625000284,-2.11323242187498295 14.16845703125,-2.45722656249998295 14.27412109374999716,-2.52690429687498863 14.25830078125,-2.58671874999998863 14.22758789062500284,-2.77885742187498863 14.07373046875,-2.87392578124999432 13.95073242187500284,-2.92587890624997726 13.78676757812499432,-2.91850585937498863 13.73637695312500284,-2.91708984374997726 13.67949218750000284,-2.95083007812499432 13.6484375,-2.99721679687499432 13.63710937499999432,-3.03867187499997726 13.63911132812499716,-3.19843749999998295 13.6728515625,-3.24863281249997726 13.65834960937499432,-3.27016601562499432 13.57744140625000284,-3.26674804687499432 13.40078124999999432,-3.3017578125 13.28076171875,-3.396728515625 13.24370117187500284,-3.46992187499998295 13.19638671874999147,-3.52763671874998863 13.18271484374999147,-3.57578124999997726 13.19418945312499147,-3.85346679687498295 13.37353515625,-3.94731445312498863 13.40219726562499147,-4.05117187499999432 13.38242187499999147,-4.15102539062499432 13.30620117187500284,-4.19619140624999432 13.25615234375000284,-4.25869140624999432 13.19731445312498863,-4.32871093749997726 13.11904296874999432,-4.31025390624998295 13.052490234375,-4.26064453124999432 12.975341796875,-4.22524414062499432 12.87949218749999147,-4.22709960937498863 12.793701171875,-4.48061523437499432 12.67221679687499147,-4.45986328124999432 12.63037109375,-4.42192382812498863 12.58159179687498863,-4.42158203124998295 12.49306640624999432,-4.4287109375 12.33759765624999716,-4.47988281249999432 12.28178710937498863,-4.54604492187499432 12.22646484374999432,-4.5869140625 12.155029296875,-4.62724609374998863 12.12021484374999147,-4.69931640624997726 12.076171875,-4.79794921874997726 12.03212890624999432,-4.968994140625 11.99331054687499432,-5.10590820312498295 11.967529296875,-5.15751953124998863 11.9423828125,-5.23017578124998295 11.89028320312499432,-5.28813476562498863 11.82792968749998863,-5.302001953125 11.76044921874999716,-5.29052734375 11.68330078124999716,-5.27031249999998863 11.619873046875,-5.24477539062499432 11.57675781249999147,-5.22939453124999432 11.5224609375,-5.250244140625 11.37578124999998863,-5.29985351562498863 11.20595703124999432,-5.347412109375 11.13027343749999432,-5.42421874999999432 11.08872070312499147,-5.490478515625 11.04238281249999432,-5.46855468749998863 10.93105468749999432,-5.45708007812498863 10.77138671874999432,-5.47568359374997726 10.64394531249999432,-5.47900390625 10.56508789062499432,-5.50703124999998295 10.48344726562498863,-5.52353515624997726 10.426025390625,-5.55659179687498295 10.43994140625,-5.69428710937498295 10.43320312499999147,-5.84384765624997726 10.38955078124999432,-5.89619140624998295 10.354736328125,-5.90756835937497726 10.30722656249999147,-5.940673828125 10.27509765624999716,-5.98867187499999432 10.23911132812499147,-6.03457031249999432 10.19482421875,-6.1171875 10.201904296875,-6.19687499999997726 10.23212890624999716,-6.23837890624997726 10.26162109374999432,-6.24130859374997726 10.27919921874999432,-6.21499023437499432 10.32236328124999147,-6.192626953125 10.36943359374998863,-6.190673828125 10.40029296874999432,-6.2177734375 10.47626953124999716,-6.23974609375 10.55810546875,-6.23066406249998295 10.59750976562499147,-6.250244140625 10.71791992187499432,-6.26113281249999432 10.72407226562499716,-6.36562499999999432 10.69282226562499716,-6.40415039062497726 10.68510742187498863,-6.42587890624997726 10.67177734374999432,-6.4326171875 10.64873046874998863,-6.40751953124998863 10.57236328124999147,-6.42392578124997726 10.55913085937498863,-6.48261718749998295 10.56123046874999716,-6.56459960937499432 10.58642578125,-6.65415039062497726 10.65644531249999716,-6.67636718749997726 10.6337890625,-6.68613281249997726 10.57802734374999432,-6.69199218749997726 10.51201171874998863,-6.66933593749999432 10.39218749999999147,-6.69326171874999432 10.34946289062499147,-6.75322265624998863 10.35712890624999716,-6.83364257812499432 10.35698242187498863,-6.90380859375 10.34506835937499147,-6.95034179687499432 10.34233398437498863,-6.9794921875 10.299560546875,-6.99174804687498863 10.25185546874999432,-6.96381835937498295 10.19873046875,-6.96816406249999432 10.17622070312499716,-6.98945312499998295 10.15566406249999432,-7.01708984375 10.14326171874999716,-7.03974609374998295 10.144775390625,-7.10488281249999432 10.20351562499999432,-7.18232421874998295 10.22568359374999147,-7.36318359374999432 10.25937499999999147,-7.38505859374998863 10.34013671874998863,-7.414794921875 10.34130859375,-7.45654296875 10.38393554687499432,-7.49794921874999432 10.43979492187499147,-7.53281249999997726 10.43681640624998863,-7.56210937499997726 10.42124023437499147,-7.6611328125 10.42744140624999716,-7.74907226562498863 10.34228515625,-7.814208984375 10.236572265625,-7.88408203124998863 10.18574218749999716,-7.9609375 10.16347656249999432,-7.99062499999999432 10.16249999999999432,-7.97446289062497726 10.22954101562498863,-7.98569335937497726 10.27841796874999147,-8.00727539062498295 10.32187499999999147,-8.23149414062498863 10.43798828125,-8.26665039062498863 10.48598632812499432,-8.30156249999998863 10.61757812499999432,-8.32412109374999432 10.74951171875,-8.32167968749999432 10.82695312499998863,-8.30634765624998295 10.89609374999999147,-8.312744140625 10.94975585937498863,-8.33740234375 10.99062499999999432,-8.40449218749998295 11.02993164062499432,-8.47470703124997726 11.04838867187498863,-8.56352539062498863 10.99667968749999147,-8.606201171875 10.98696289062499432,-8.64619140624998295 10.990478515625,-8.66669921874998295 11.00947265624999716,-8.66391601562497726 11.03583984374999716,-8.56728515624999432 11.177001953125,-8.52031249999998863 11.23593749999999147,-8.46352539062499432 11.28071289062499716,-8.42529296875 11.30473632812498863,-8.40068359374998863 11.33940429687498863,-8.39853515624997726 11.36655273437499147,-8.407470703125 11.38627929687498863,-8.470703125 11.41220703124999147,-8.56874999999999432 11.47807617187498863,-8.62114257812498863 11.485107421875,-8.66494140624999432 11.51499023437499147,-8.71142578125 11.61777343749999147,-8.73310546874998295 11.63749999999998863,-8.77973632812498295 11.64824218749998863,-8.822021484375 11.67324218749999432,-8.820068359375 11.80712890625,-8.81831054687498295 11.92250976562499432,-8.91386718749998863 12.10854492187499432,-8.95083007812499432 12.2255859375,-8.99892578124999432 12.34589843749999716,-9.04306640624997726 12.40234375,-9.12045898437497726 12.449951171875,-9.21552734374998295 12.48286132812499716,-9.29999999999998295 12.49028320312498863,-9.36518554687498295 12.47929687499998863,-9.39536132812497726 12.46464843749998863,-9.39365234374997726 12.44223632812499147,-9.3408203125 12.36601562499998863,-9.33154296875 12.32373046875,-9.34018554687497726 12.28276367187498863,-9.35810546874998295 12.25541992187498863,-9.40498046874998295 12.25244140625,-9.48681640625 12.22866210937499432,-9.58774414062497726 12.18247070312499147,-9.65830078124997726 12.14311523437498863,-9.71474609374999432 12.04248046875,-9.75400390624997726 12.02993164062499432,-9.82070312499999432 12.04248046875,-10.01064453124999432 12.116455078125,-10.16708984374997726 12.17744140624999716,-10.27485351562498295 12.212646484375,-10.33989257812498863 12.19028320312499147,-10.37275390624998295 12.17954101562499147,-10.4658203125 12.138671875,-10.58950195312499432 11.99028320312498863,-10.61899414062497726 11.94121093749998863,-10.64370117187499432 11.925537109375,-10.67734374999997726 11.8994140625,-10.709228515625 11.89873046874998863,-10.73491210937498863 11.91645507812499716,-10.74301757812497726 11.92724609375,-10.80649414062497726 12.03427734374999147,-10.87617187499998295 12.15185546875,-10.93320312499997726 12.20517578124999147,-11.00454101562499432 12.20751953125,-11.06582031249999432 12.17080078124999432,-11.12924804687497726 12.09501953124998863,-11.20966796874998295 12.02485351562499716,-11.26069335937498295 12.00405273437499432,-11.30517578125 12.01542968749998863,-11.41464843749997726 12.10400390625,-11.492431640625 12.16694335937499716,-11.502197265625 12.19863281249999432,-11.47456054687498295 12.24716796874999147,-11.44755859374998863 12.31923828124999432,-11.41806640624997726 12.377685546875,-11.389404296875 12.40439453124999147,-11.38242187499997726 12.479248046875,-11.44877929687498863 12.53193359374999716,-11.45058593749999432 12.55771484374999147,-11.444091796875 12.62758789062499432,-11.41435546874998863 12.77548828124999147,-11.41743164062498295 12.83188476562499147,-11.390380859375 12.94199218749999147,-11.43393554687497726 12.99160156249999432,-11.44414062499998863 13.02822265624999432,-11.49282226562499432 13.08696289062498863,-11.54877929687498295 13.17026367187499147,-11.56166992187499432 13.23696289062499432,-11.58134765624998863 13.2900390625,-11.63496093749998295 13.369873046875,-11.67446289062499432 13.38237304687500284,-11.75825195312498295 13.39453125,-11.772216796875 13.36708984374999432,-11.80336914062499432 13.32729492187499432,-11.83168945312499432 13.31582031249999432,-11.87778320312497726 13.36455078125000284,-11.89521484374998295 13.40629882812500284,-11.89458007812498863 13.44443359374999147,-11.95708007812498863 13.51088867187499432,-12.05419921875 13.633056640625,-12.04414062499998295 13.73388671875,-11.98417968749998863 13.7880859375,-11.96635742187498863 13.82895507812499147,-11.96088867187498295 13.87529296875000284,-11.98808593749998863 13.93076171874999147,-12.02011718749997726 13.97465820312500284,-12.01118164062498295 14.07182617187500284,-12.01918945312499432 14.20649414062499716,-12.068359375 14.27421875000000284,-12.11289062499997726 14.32329101562500284,-12.17524414062498295 14.37666015624999716,-12.22841796874999432 14.45859374999999147,-12.20683593749998863 14.57114257812499147,-12.1865234375 14.64814453124999716,-12.28061523437497726 14.80903320312499716,-12.10468749999998295 14.745361328125,-12.08154296875 14.766357421875,-12.02158203124997726 14.804931640625,-11.94091796875 14.88691406249999716,-11.87285156249998863 14.99516601562500284,-11.84223632812498295 15.12939453125,-11.82875976562499432 15.244873046875,-11.79843749999997726 15.34272460937499716,-11.76015624999999432 15.425537109375,-11.67587890624997726 15.51206054687499147,-11.59672851562498863 15.5732421875,-11.502685546875 15.63681640624999147,-11.45522460937499432 15.62539062499999432,-11.36562499999999432 15.53676757812499432,-11.16933593749999432 15.358642578125,-11.00742187499997726 15.222900390625,-10.9482421875 15.151123046875,-10.89560546874997726 15.15048828124999147,-10.81508789062499432 15.28173828125,-10.73198242187498863 15.39492187499999432,-10.69658203124998863 15.42265625000000284,-10.58657226562499432 15.43486328125000284,-10.4931640625 15.43979492187499147,-10.41181640624998295 15.43793945312499716,-10.26210937499999432 15.416015625,-10.19374999999999432 15.39604492187500284,-10.12954101562499432 15.38369140624999432,-9.94140625 15.373779296875,-9.75507812499998295 15.40146484374999147,-9.57783203124998295 15.437255859375,-9.44692382812499432 15.45820312499999716,-9.44033203124999432 15.51166992187499716,-9.44770507812498295 15.57485351562499432,-9.42656249999998863 15.623046875,-9.38535156249997726 15.66762695312499432,-9.3505859375 15.67739257812499432,-9.33544921875 15.52568359375000284,-9.293701171875 15.50283203124999432,-9.17680664062498863 15.49609375,-8.987060546875 15.49609375,-8.78310546874999432 15.49609375,-8.57915039062498863 15.49614257812500284,-8.37519531249998295 15.49614257812500284,-8.17124023437497726 15.49614257812500284,-7.96728515625 15.49614257812500284,-7.76337890624998295 15.49614257812500284,-7.55937499999998863 15.49614257812500284,-7.35546875 15.49619140624999147,-7.15151367187499432 15.49619140624999147,-6.94755859374998863 15.49619140624999147,-6.74360351562498295 15.49619140624999147,-6.53964843749997726 15.49619140624999147,-6.33574218749998863 15.49619140624999147,-6.13178710937498295 15.49624023437499432,-5.92783203124997726 15.49628906249999716,-5.723876953125 15.49628906249999716,-5.51249999999998863 15.49628906249999716,-5.45561523437498863 15.78940429687499147,-5.403564453125 16.05791015625000284,-5.35991210937498863 16.28286132812499432,-5.50961914062497726 16.44204101562499432,-5.628662109375 16.56865234375000284,-5.65625 16.8095703125,-5.68476562499998295 17.05825195312499432,-5.71318359374998863 17.306884765625,-5.74169921875 17.55556640624999432,-5.77016601562499432 17.80424804687500284,-5.79863281249998863 18.05292968749999716,-5.82709960937498295 18.30156250000000284,-5.85556640624997726 18.55024414062499716,-5.88408203124998863 18.79887695312500284,-5.91249999999999432 19.04750976562499432,-5.94101562499997726 19.29619140625000284,-5.969482421875 19.54487304687499716,-5.99794921874999432 19.79350585937500284,-6.02641601562498863 20.04218749999999716,-6.05488281249998295 20.29086914062499147,-6.08339843749999432 20.53950195312499716,-6.11181640625 20.78818359374999147,-6.14033203124998295 21.036865234375,-6.16879882812497726 21.28554687499999432,-6.197265625 21.5341796875,-6.22573242187499432 21.78286132812499432,-6.25419921874998863 22.03154296875000284,-6.28271484375 22.28017578124999432,-6.31113281249997726 22.52885742187500284,-6.33964843749998863 22.77749023437499432,-6.36811523437498295 23.026123046875,-6.39658203124997726 23.27480468749999432,-6.425048828125 23.52348632812500284,-6.45351562499999432 23.77216796874999716,-6.48203124999997726 24.02080078125000284,-6.51044921874998295 24.26948242187499716,-6.53896484374999432 24.51816406249999147,-6.5673828125 24.76679687499999716,-6.59409179687497726 24.99462890625,-6.28720703124997726 24.99482421874999716,-5.95981445312497726 24.99497070312499147,-5.64077148437499432 24.99516601562500284,-5.17290039062498863 24.99541015625000284,-4.82260742187497726 24.99560546875,-4.51699218749999432 24.80449218750000284,-4.24033203124997726 24.62353515625,-3.91279296874998295 24.40947265625000284,-3.58535156249999432 24.19536132812500284,-3.25786132812498863 23.98125000000000284,-2.93037109374998295 23.76713867187500284,-2.60292968749999432 23.55302734375000284,-2.275390625 23.3388671875,-1.94790039062499432 23.12480468750000284,-1.62041015624998863 22.91064453125,-1.29296875 22.696533203125,-0.96547851562499432 22.48247070312500284,-0.63798828124998863 22.268310546875,-0.310546875 22.05419921875,0.01699218750002274 21.84013671875000284,0.34443359375001137 21.6259765625,0.671875 21.411865234375,0.99941406250002274 21.19775390625,1.1455078125 21.10224609374999716,1.1591796875 21.0625,1.17275390625002274 20.98198242187500284,1.1640625 20.89130859374999716,1.16572265625001137 20.81743164062500284,1.20888671875002274 20.76728515624999716,1.29023437500001137 20.71357421874999716,1.61064453125001705 20.55556640624999432,1.63603515625001705 20.52436523437499716,1.64736328125002274 20.45883789062499147,1.68544921875002274 20.37836914062499716,1.75322265625001705 20.33159179687500284,1.83242187500002274 20.296875,1.92880859375000568 20.272705078125,2.21933593750000568 20.247802734375,2.28085937500000568 20.21030273437499147,2.40615234375002274 20.06386718749999432,2.47421875000000568 20.03500976562499147,2.66777343750001705 19.992919921875,2.80791015625001705 19.96943359374999716,2.86572265625 19.95595703124999432,2.99248046875001705 19.91660156249999147,3.13027343750002274 19.85019531249999147,3.20371093750000568 19.78969726562499432,3.20341796875001705 19.770751953125,3.20273437500000568 19.71831054687500284,3.20166015625 19.56040039062499147,3.22705078125 19.47358398437499716,3.255859375 19.41093750000000284,3.25439453125 19.37260742187500284,3.21962890625002274 19.34541015624999716,3.1923828125 19.31206054687500284,3.17724609375 19.26816406249999147,3.13789062500001137 19.212158203125,3.10605468750000568 19.15009765624999716,3.11972656250000568 19.10317382812499432,3.17421875000002274 19.07290039062499432,3.25595703125000568 19.01328124999999147,3.32343750000001137 18.98837890624999147,3.3564453125 18.98662109375000284,3.40087890625 18.98842773437499432,3.43876953125001705 18.99614257812500284,3.68349609375002274 19.04160156249999147,3.91015625 19.083740234375,4.22763671875000568 19.14277343749999716))</t>
  </si>
  <si>
    <t>ML</t>
  </si>
  <si>
    <t>Republic of Mali</t>
  </si>
  <si>
    <t>POLYGON((23.98027343750001705 19.49663085937500284,23.98066406250001137 19.05058593750000284,23.98105468750000568 18.60454101562500284,23.9814453125 18.15849609375000284,23.98183593750002274 17.71240234375,23.98222656250001705 17.266357421875,23.98251953125000568 16.82026367187499716,23.98291015625 16.37421874999999716,23.98330078125002274 15.92812499999999432,23.9833984375 15.78017578124999432,23.97080078125000568 15.72153320312499147,23.96523437500002274 15.71342773437500284,23.94599609375001137 15.70351562499999432,23.70820312500001137 15.74497070312499147,23.60400390625 15.74599609374999432,23.4580078125 15.71396484374999147,23.24345703125001705 15.69721679687499716,23.10517578125001137 15.70253906249999432,23.00917968750002274 15.62583007812499147,22.93388671875001705 15.53310546874999432,22.96953125000001705 15.31132812500000284,22.96132812500002274 15.23813476562499147,22.93232421875001137 15.162109375,22.8671875 15.09663085937499716,22.80214843750002274 15.04443359375,22.76328125000000568 14.99868164062499432,22.71494140625000568 14.89838867187499716,22.67919921875 14.85146484374999432,22.68242187500001705 14.78862304687500284,22.6708984375 14.72246093750000284,22.6318359375 14.68808593749999147,22.53203125000001705 14.66274414062499432,22.4677734375 14.63334960937500284,22.41621093750001137 14.585205078125,22.38154296875001137 14.55048828124999716,22.39970703125001705 14.50419921875000284,22.42500000000001137 14.44121093750000284,22.43935546875002274 14.34213867187499147,22.44931640625000568 14.28422851562500284,22.49833984375001705 14.237060546875,22.52822265625002274 14.20322265624999147,22.53857421875 14.161865234375,22.50996093750001137 14.12744140625,22.38818359375 14.05551757812499147,22.33935546875 14.02885742187500284,22.28349609375001705 13.99233398437499432,22.26210937500002274 13.97871093749999716,22.17314453125001705 13.91059570312499716,22.12822265625001705 13.85014648437500284,22.1064453125 13.7998046875,22.10761718750001137 13.73032226562499147,22.15292968750000568 13.62641601562499716,22.20234375000001137 13.5380859375,22.22138671875001137 13.47163085937499716,22.23261718750001137 13.39877929687499147,22.22812500000000568 13.32958984375,22.20263671875 13.26933593750000284,22.15800781250001705 13.21503906249999716,21.990234375 13.11308593749998863,21.90771484375 13.0009765625,21.841796875 12.86474609375,21.82529296875000568 12.79052734375,21.84335937500000568 12.7412109375,21.87812500000001137 12.69936523437499432,21.92812500000002274 12.67812499999999432,22.00068359375001137 12.671875,22.12119140625000568 12.694580078125,22.2333984375 12.70947265625,22.35234375000001705 12.66044921874998863,22.41445312500002274 12.54638671875,22.39023437500000568 12.46298828124999147,22.43525390625001137 12.31191406249999432,22.47548828125002274 12.12924804687499147,22.47246093750001705 12.06777343749999432,22.48984375000000568 12.04472656249998863,22.56435546875002274 12.032958984375,22.58095703125002274 11.99013671874999432,22.55634765625001137 11.66953124999999147,22.59111328125001705 11.57988281249998863,22.64101562500002274 11.51591796874998863,22.69736328125000568 11.482666015625,22.75400390625000568 11.43984374999999432,22.78339843750001137 11.40996093749998863,22.84902343750002274 11.40327148437499716,22.92265625000001705 11.34487304687499432,22.94277343750002274 11.26718749999999147,22.93769531250001137 11.19204101562499432,22.89482421875001705 11.02900390624999716,22.86005859375001137 10.919677734375,22.8173828125 10.92719726562499716,22.73017578125001137 10.95405273437499716,22.6240234375 10.97734374999998863,22.49384765625001137 10.99624023437499432,22.36982421875001137 10.95151367187499147,22.23593750000000568 10.89414062499999147,22.19365234375001705 10.85136718749998863,22.15625 10.82607421874999432,22.09716796875 10.830078125,22.04316406250001137 10.82270507812499716,22.01376953125000568 10.78203124999998863,21.96484375 10.73666992187499147,21.771484375 10.642822265625,21.73066406250001137 10.60869140624998863,21.70654296875 10.57480468749999147,21.70654296875 10.53789062499998863,21.72617187500000568 10.46162109374999716,21.72578125000001137 10.36655273437499147,21.68271484375000568 10.28984374999998863,21.63271484375002274 10.23828125,21.57578125000000568 10.21855468749998863,21.52802734375001137 10.20781249999998863,21.49687500000001705 10.17568359374999432,21.39599609375 10.00136718749999432,21.35244140625002274 9.96914062499999432,21.26386718750001137 9.974609375,21.00947265625001137 9.71323242187499147,20.98417968750001705 9.63627929687498863,20.89101562500002274 9.52714843749998863,20.77324218750001705 9.40566406249999432,20.66816406250001137 9.34711914062499716,20.65966796875 9.32451171874998863,20.63144531250000568 9.30136718749999147,20.56689453125 9.27495117187498863,20.34208984375001705 9.12709960937499432,20.07265625000002274 9.13320312499999432,19.95351562500002274 9.07514648437499716,19.83769531250001705 9.04936523437498863,19.66835937500002274 9.02089843749999432,19.61748046875001705 9.02358398437499432,19.40029296875002274 9.01162109374999432,19.1455078125 9.01596679687499147,19.0478515625 8.99501953124999432,18.95625000000001137 8.93886718749999432,18.88828125000000568 8.88974609374999147,18.87832031250002274 8.87319335937499432,18.88857421875002274 8.85249023437499716,18.88603515625001705 8.83603515624999147,19.06416015625001137 8.71542968749999147,19.10869140625001705 8.65615234374999432,19.06386718750002274 8.59882812499999716,19.04238281250002274 8.59028320312499716,19.03984375000001705 8.5869140625,19.01083984375000568 8.54121093749999716,18.90644531250001137 8.40507812499998863,18.74746093750002274 8.24379882812499432,18.66621093750001137 8.19770507812499716,18.63359375000001705 8.167724609375,18.59160156250001705 8.060791015625,18.56416015625001137 8.0458984375,18.455078125 8.03203124999998863,18.23886718750000568 8.02036132812499147,17.94013671875001137 7.98544921874999147,17.76083984375000568 7.97382812499999716,17.6494140625 7.98359374999999716,17.49267578125 7.90981445312499432,17.43642578125002274 7.89091796874998863,17.40214843750001705 7.88457031249998863,17.24697265625002274 7.81298828125,17.11796875000001705 7.701904296875,17.07197265625001137 7.68081054687499432,16.89033203125001137 7.63369140624999432,16.81816406250001705 7.55732421874999716,16.78476562500000568 7.55097656249999716,16.66835937500002274 7.65175781249999432,16.58896484375000568 7.74335937499999716,16.55019531250002274 7.83588867187499716,16.54531250000002274 7.865478515625,16.52324218750001705 7.85996093749999147,16.45937500000002274 7.81899414062499432,16.40439453125000568 7.77236328124999432,16.37890625 7.68354492187499716,16.19111328125001137 7.62343749999999432,16.03066406250002274 7.57211914062499147,15.95761718750000568 7.507568359375,15.84501953125001705 7.47529296874999716,15.70126953125000568 7.48842773437499432,15.58925781250002274 7.51503906249999432,15.48007812500000568 7.52377929687499147,15.53242187500001137 7.60439453124999432,15.55263671875002274 7.66450195312499716,15.55781250000001137 7.738037109375,15.5498046875 7.78789062499998863,15.48447265625000568 7.812744140625,15.44296875000000568 7.85185546874998863,15.34902343750002274 8.08383789062499147,15.25234375000002274 8.32236328124999147,15.1162109375 8.55732421874999716,14.96796875000001137 8.707275390625,14.86074218750002274 8.79863281249998863,14.82626953125000568 8.810302734375,14.77128906250001705 8.83916015624998863,14.73281250000002274 8.86567382812499716,14.5361328125 9.02524414062499147,14.33232421875001705 9.20351562499999432,14.28007812500001705 9.28505859374999432,14.17792968750001137 9.406494140625,14.06416015625001137 9.53173828125,14.00498046875000568 9.58872070312499147,13.97724609375001137 9.69155273437499432,14.05595703125001705 9.78437499999999716,14.13974609375000568 9.90180664062499716,14.24326171875000568 9.979736328125,14.37724609375001705 9.98505859374999716,14.59794921875001705 9.95307617187499716,14.83583984375002274 9.94169921874998863,15.07158203125001705 9.96596679687499432,15.13271484375002274 9.98286132812499716,15.19316406250001705 9.98149414062498863,15.32001953125001137 9.95429687499999716,15.54091796875002274 9.96030273437499147,15.65488281250000568 10.0078125,15.53193359375001137 10.08847656249999147,15.39990234375 10.21689453124999147,15.27607421875001137 10.35737304687499716,15.20097656250001705 10.48452148437499432,15.13222656250002274 10.64848632812498863,15.06865234375001705 10.85107421875,15.02988281250000568 11.11367187499999432,15.03574218750000568 11.26249999999998863,15.05546875000001705 11.36855468749999432,15.12197265625002274 11.541259765625,15.07802734375002274 11.642578125,15.08769531250001705 11.724365234375,15.08125000000001137 11.84550781249998863,15.05986328125001705 11.90712890624999432,14.97382812500001137 12.10834960937499716,14.95673828125001137 12.13037109375,14.88066406250001705 12.26938476562499147,14.84707031250002274 12.50209960937499432,14.76123046875 12.65561523437499147,14.62324218750001137 12.72993164062499716,14.54472656250001705 12.82021484374999432,14.51621093750000568 12.979736328125,14.46171875000001705 13.02177734374998863,14.24482421875001137 13.07734374999999716,14.06396484375 13.07851562499999432,13.93232421875001137 13.25849609374999716,13.76347656250001705 13.48955078125000284,13.60634765625002274 13.70458984375,13.50576171875002274 14.13442382812499432,13.4482421875 14.38066406250000284,13.513671875 14.45551757812499716,13.64238281250001705 14.63076171874999432,13.80712890625 14.96611328125000284,14.17822265625 15.48476562499999432,14.36796875000001705 15.75014648437499432,14.74667968750000568 16.14663085937499432,15.21210937500001137 16.63388671874999147,15.47431640625001137 16.90839843749999716,15.51669921875000568 17.40849609375000284,15.5615234375 17.937255859375,15.59550781250001705 18.33706054687499432,15.63759765625002274 18.81083984375000284,15.67294921875000568 19.206787109375,15.69863281250002274 19.49521484374999147,15.73505859375001137 19.904052734375,15.76621093750000568 19.98256835937499432,15.94882812500000568 20.30317382812499716,15.96318359375001705 20.34619140625,15.92929687500000568 20.39985351562499716,15.66845703125 20.67236328125,15.58710937500001137 20.73330078124999432,15.54033203125001705 20.87490234374999432,15.60732421875002274 20.95439453125000284,15.29365234375001137 21.41152343749999432,15.2158203125 21.46743164062499432,15.18183593750001137 21.52338867187499716,15.17783203125000568 21.60581054687499147,15.17226562500002274 21.92207031249999716,15.08896484375000568 22.41835937499999432,14.97900390625 22.99619140624999147,15.34746093750001705 23.16069335937500284,15.62714843750001137 23.28574218749999147,15.98408203125001137 23.44521484374999432,16.31503906250000568 23.28183593749999147,16.79414062500001137 23.04526367187499147,17.27324218750001705 22.80869140624999147,17.75224609375001705 22.57211914062499147,18.23134765625002274 22.33554687499999147,18.71044921875 22.09897460937499147,19.189453125 21.86240234374999147,19.66855468750000568 21.62583007812499147,20.14765625000001137 21.38925781249999147,20.62675781250001705 21.15263671875000284,21.10585937500002274 20.91611328124999147,21.5849609375 20.67949218750000284,22.06406250000000568 20.44291992187500284,22.54306640625000568 20.20634765625000284,23.02216796875001137 19.96977539062500284,23.50126953125001705 19.73320312500000284,23.98027343750001705 19.49663085937500284))</t>
  </si>
  <si>
    <t>TD</t>
  </si>
  <si>
    <t>Republic of Chad</t>
  </si>
  <si>
    <t>POLYGON((0.90048828125000568 10.99326171874999147,0.87480468750001705 10.8857421875,0.82187500000000568 10.75258789062499432,0.78750000000002274 10.71025390624998863,0.76337890625001137 10.38666992187499716,0.77998046875001137 10.35957031249999716,0.79218750000001137 10.3515625,0.95830078125001705 10.24204101562499147,1.17617187500002274 10.098388671875,1.330078125 9.99697265624999432,1.34287109375000568 9.96293945312498863,1.34511718750002274 9.75019531249999716,1.34707031250002274 9.56752929687499432,1.37890625 9.46298828124999147,1.3857421875 9.36166992187499147,1.42431640625 9.28500976562499147,1.56630859375002274 9.13725585937498863,1.60019531250000568 9.050048828125,1.60380859375001705 8.77099609375,1.60664062500001137 8.55927734374999716,1.62460937500000568 8.27099609375,1.62460937500000568 8.03022460937499716,1.62460937500000568 7.72587890624998863,1.62470703125001137 7.36918945312498863,1.62470703125001137 6.997314453125,1.53095703125001137 6.992431640625,1.58203125 6.87700195312498863,1.5908203125 6.77226562499998863,1.60292968750002274 6.73808593749998863,1.57753906250002274 6.68740234374999432,1.59853515625002274 6.61020507812499147,1.63925781250000568 6.58154296875,1.7431640625 6.42626953125,1.77792968750000568 6.29462890624999716,1.61093750000000568 6.25083007812499147,1.62265625000000568 6.216796875,1.31064453125000568 6.14687499999999432,1.18720703125001137 6.08940429687498863,1.18505859375 6.14501953125,1.1396484375 6.155029296875,1.08447265625 6.17377929687499716,1.04990234375000568 6.20263671875,1.00214843750001137 6.2685546875,0.98496093750000568 6.3203125,0.91220703125000568 6.32856445312499716,0.82246093750001137 6.38637695312499432,0.73691406250000568 6.45258789062499716,0.70722656250001137 6.51874999999999716,0.71542968750000568 6.54931640625,0.70224609375000568 6.58076171874999716,0.67275390625002274 6.592529296875,0.595703125 6.7421875,0.54804687500001137 6.802490234375,0.52558593750001137 6.85092773437499147,0.53339843750001137 6.88833007812499432,0.52304687500000568 6.93886718749999432,0.5380859375 6.97968749999999716,0.57949218750002274 7.00410156249999716,0.59248046875001137 7.03398437499998863,0.59619140625 7.09663085937499716,0.61953125000002274 7.2265625,0.634765625 7.35366210937499432,0.59101562500001137 7.38881835937499432,0.53730468750001137 7.39873046874998863,0.50957031250001705 7.43510742187498863,0.49892578125002274 7.4951171875,0.5 7.546875,0.60517578125001137 7.72822265624999716,0.58359375000000568 8.14580078124998863,0.59921875000000568 8.20957031249999147,0.64707031250000568 8.25346679687498863,0.68808593750000568 8.30424804687498863,0.68632812500001705 8.35488281249999432,0.6162109375 8.47963867187499432,0.48330078125002274 8.57529296874999147,0.41533203125001705 8.65273437499999432,0.37861328125001137 8.72202148437499147,0.37255859375 8.75927734375,0.453125 8.81376953124998863,0.48876953125 8.85146484374999432,0.49326171875000568 8.89492187499999432,0.46035156250002274 8.97421874999999147,0.46611328125001705 9.11533203124999147,0.49716796875000568 9.22124023437498863,0.52900390625001137 9.35830078124999432,0.52568359375001705 9.39848632812498863,0.44755859375001705 9.48027343749998863,0.4052734375 9.491455078125,0.37099609375002274 9.48554687499999716,0.28935546875001705 9.43183593749999716,0.25996093750001137 9.426025390625,0.24150390625001705 9.44189453125,0.2333984375 9.46352539062499432,0.26191406250001137 9.49560546875,0.25156250000000568 9.53564453125,0.27548828125000568 9.57060546874998863,0.32734375000001137 9.58657226562499432,0.34257812500001705 9.60415039062499432,0.27275390625001705 9.62094726562499147,0.26455078125002274 9.64472656249999716,0.26953125 9.66791992187499716,0.28964843750000568 9.67231445312499716,0.31171875000001137 9.67099609374999147,0.32392578125001137 9.68759765624999147,0.33457031250000568 9.803955078125,0.34306640625001705 9.84458007812499147,0.35185546875001705 9.92490234374999147,0.36269531250002274 10.23647460937499432,0.37861328125001137 10.2685546875,0.380859375 10.29184570312499147,0.33183593750001705 10.30693359374998863,0.21601562500001137 10.39052734374999432,0.14824218750001705 10.45478515624999716,0.08925781250002274 10.52060546874999147,0.03945312500002274 10.56386718749999432,-0.05771484374997726 10.630615234375,-0.08632812499999432 10.67304687499999716,-0.09018554687497726 10.71552734374999716,-0.06059570312498863 10.80058593749998863,-0.01386718749998295 10.891357421875,0.00942382812502274 11.02099609375,-0.00473632812497726 11.05556640624999432,-0.068603515625 11.11562499999999432,0.15927734375000568 11.06962890624998863,0.48417968750001705 10.99199218749998863,0.49072265625 10.97817382812499432,0.49267578125 10.95498046874999432,0.54912109375001705 10.95541992187499147,0.64296875000002274 10.98305664062499432,0.90048828125000568 10.99326171874999147))</t>
  </si>
  <si>
    <t>TG</t>
  </si>
  <si>
    <t>Togolese Republic</t>
  </si>
  <si>
    <t>République Togolaise</t>
  </si>
  <si>
    <t>POLYGON((-0.068603515625 11.11562499999999432,-0.00473632812497726 11.05556640624999432,0.00942382812502274 11.02099609375,-0.01386718749998295 10.891357421875,-0.06059570312498863 10.80058593749998863,-0.09018554687497726 10.71552734374999716,-0.08632812499999432 10.67304687499999716,-0.05771484374997726 10.630615234375,0.03945312500002274 10.56386718749999432,0.08925781250002274 10.52060546874999147,0.14824218750001705 10.45478515624999716,0.21601562500001137 10.39052734374999432,0.33183593750001705 10.30693359374998863,0.380859375 10.29184570312499147,0.37861328125001137 10.2685546875,0.36269531250002274 10.23647460937499432,0.35185546875001705 9.92490234374999147,0.34306640625001705 9.84458007812499147,0.33457031250000568 9.803955078125,0.32392578125001137 9.68759765624999147,0.31171875000001137 9.67099609374999147,0.28964843750000568 9.67231445312499716,0.26953125 9.66791992187499716,0.26455078125002274 9.64472656249999716,0.27275390625001705 9.62094726562499147,0.34257812500001705 9.60415039062499432,0.32734375000001137 9.58657226562499432,0.27548828125000568 9.57060546874998863,0.25156250000000568 9.53564453125,0.26191406250001137 9.49560546875,0.2333984375 9.46352539062499432,0.24150390625001705 9.44189453125,0.25996093750001137 9.426025390625,0.28935546875001705 9.43183593749999716,0.37099609375002274 9.48554687499999716,0.4052734375 9.491455078125,0.44755859375001705 9.48027343749998863,0.52568359375001705 9.39848632812498863,0.52900390625001137 9.35830078124999432,0.49716796875000568 9.22124023437498863,0.46611328125001705 9.11533203124999147,0.46035156250002274 8.97421874999999147,0.49326171875000568 8.89492187499999432,0.48876953125 8.85146484374999432,0.453125 8.81376953124998863,0.37255859375 8.75927734375,0.37861328125001137 8.72202148437499147,0.41533203125001705 8.65273437499999432,0.48330078125002274 8.57529296874999147,0.6162109375 8.47963867187499432,0.68632812500001705 8.35488281249999432,0.68808593750000568 8.30424804687498863,0.64707031250000568 8.25346679687498863,0.59921875000000568 8.20957031249999147,0.58359375000000568 8.14580078124998863,0.60517578125001137 7.72822265624999716,0.5 7.546875,0.49892578125002274 7.4951171875,0.50957031250001705 7.43510742187498863,0.53730468750001137 7.39873046874998863,0.59101562500001137 7.38881835937499432,0.634765625 7.35366210937499432,0.61953125000002274 7.2265625,0.59619140625 7.09663085937499716,0.59248046875001137 7.03398437499998863,0.57949218750002274 7.00410156249999716,0.5380859375 6.97968749999999716,0.52304687500000568 6.93886718749999432,0.53339843750001137 6.88833007812499432,0.52558593750001137 6.85092773437499147,0.54804687500001137 6.802490234375,0.595703125 6.7421875,0.67275390625002274 6.592529296875,0.70224609375000568 6.58076171874999716,0.71542968750000568 6.54931640625,0.70722656250001137 6.51874999999999716,0.73691406250000568 6.45258789062499716,0.82246093750001137 6.38637695312499432,0.91220703125000568 6.32856445312499716,0.98496093750000568 6.3203125,1.00214843750001137 6.2685546875,1.04990234375000568 6.20263671875,1.08447265625 6.17377929687499716,1.1396484375 6.155029296875,1.18505859375 6.14501953125,1.18720703125001137 6.08940429687498863,1.10556640625000568 6.05136718749999147,1.05029296875 5.99399414062499147,1.00800781250001137 5.90639648437499432,0.94970703125 5.81025390624999716,0.74882812500001705 5.76010742187499147,0.671875 5.75971679687499716,0.25966796875002274 5.75732421875,-0.12651367187498863 5.56816406249998863,-0.34873046874997726 5.50078124999998863,-0.48544921874997726 5.39423828124999716,-0.66943359375 5.31855468749999716,-0.79770507812497726 5.22670898437499432,-1.06430664062497726 5.18266601562498863,-1.50166015624998295 5.03798828124999432,-1.63847656249998863 4.98085937499999432,-1.77685546875 4.88037109375,-2.00185546874999432 4.762451171875,-2.09018554687497726 4.76406249999999432,-2.26640624999998863 4.87407226562498863,-2.39892578125 4.92934570312499432,-2.72304687499999432 5.01372070312498863,-2.96499023437499432 5.04628906249999432,-3.08188476562497726 5.08247070312499716,-3.114013671875 5.08867187499998863,-3.08671874999998863 5.12832031249999432,-3.01914062499997726 5.13081054687499716,-2.94833984374997726 5.11884765624999716,-2.89472656249998295 5.14902343749999147,-2.815673828125 5.15302734374999716,-2.79521484374998863 5.18452148437499716,-2.78867187499997726 5.26411132812499716,-2.78959960937498863 5.32822265624999147,-2.76191406249998295 5.35693359375,-2.75498046874997726 5.43251953124999432,-2.79365234374998295 5.60009765625,-2.82119140624999432 5.61918945312498863,-2.96225585937497726 5.64301757812499716,-2.97280273437499432 5.67626953125,-2.998291015625 5.71132812499999432,-3.02529296874999432 5.79775390624999432,-3.05615234375 5.92626953125,-3.10556640624997726 6.08564453124999716,-3.20058593749999432 6.34824218749999147,-3.22402343749999432 6.44106445312499432,-3.24028320312498863 6.53564453125,-3.243896484375 6.648681640625,-3.22412109375 6.69077148437499147,-3.22714843749997726 6.74912109374999147,-3.23579101562498295 6.80722656249999147,-3.16889648437498295 6.94096679687498863,-3.03769531249997726 7.10458984374999147,-3.01015624999999432 7.16376953124999716,-2.98579101562498295 7.20488281249998863,-2.98232421874999432 7.26362304687499716,-2.95908203124997726 7.45454101562499716,-2.89633789062497726 7.68500976562499716,-2.85688476562498295 7.77207031249999147,-2.83012695312498863 7.81904296874999716,-2.79814453124998863 7.89599609375,-2.78974609374998295 7.93193359374998863,-2.66884765624999432 8.022216796875,-2.61337890624997726 8.04667968749998863,-2.60097656249999432 8.08222656249999716,-2.61997070312497726 8.12109375,-2.61171874999999432 8.14755859374999147,-2.582763671875 8.16079101562499432,-2.53828124999998295 8.171630859375,-2.505859375 8.208740234375,-2.556884765625 8.49301757812499147,-2.59799804687497726 8.7763671875,-2.60039062499998863 8.80043945312499432,-2.62490234374999432 8.839599609375,-2.64921874999998863 8.95659179687498863,-2.68989257812498295 9.02509765624999716,-2.74692382812497726 9.04511718749999716,-2.74667968749997726 9.109619140625,-2.689208984375 9.21860351562499147,-2.67421874999999432 9.28261718749999432,-2.70180664062499432 9.30166015624999432,-2.70576171874998295 9.35136718749998863,-2.68613281249997726 9.43173828124999147,-2.69584960937498863 9.48134765624999432,-2.70620117187499432 9.533935546875,-2.76596679687497726 9.65805664062499147,-2.780517578125 9.745849609375,-2.74980468749998863 9.79721679687499147,-2.750732421875 9.90966796875,-2.783203125 10.08310546874999147,-2.78847656249999432 10.19257812499999716,-2.76650390624999432 10.23818359374999432,-2.777099609375 10.28159179687499147,-2.8203125 10.32285156249999147,-2.82343749999998295 10.36293945312499432,-2.78662109375 10.40190429687498863,-2.79116210937499432 10.43242187499998863,-2.83720703124998863 10.45463867187498863,-2.87841796875 10.50795898437499432,-2.91489257812497726 10.59233398437498863,-2.90732421874997726 10.72797851562499716,-2.83857421874998295 10.97749023437499716,-2.82993164062497726 10.99838867187499147,-2.75209960937499432 10.99697265624999432,-2.75166015624998295 10.98637695312498863,-2.50917968749999432 10.98872070312499716,-2.23193359375 10.99140624999999716,-1.900634765625 10.99467773437498863,-1.59965820312498863 10.99765624999999147,-1.58647460937498863 11.00888671874999147,-1.53676757812499432 11.02265624999999716,-1.23261718749998295 10.99721679687499432,-1.04248046875 11.01005859374998863,-0.96181640624999432 11.001708984375,-0.90292968749997726 10.98471679687499147,-0.77158203124997726 10.99526367187499432,-0.701416015625 10.98896484374999716,-0.64853515624997726 10.9267578125,-0.62714843749998295 10.92739257812499432,-0.59765625 10.95366210937498863,-0.54521484374998863 10.98369140624998863,-0.49169921875 11.00761718749998863,-0.45351562499999432 11.05629882812499432,-0.43032226562499432 11.09326171875,-0.39560546874997726 11.085693359375,-0.34575195312498863 11.08793945312498863,-0.31254882812498863 11.118896484375,-0.29946289062499432 11.16689453124999432,-0.068603515625 11.11562499999999432))</t>
  </si>
  <si>
    <t>GH</t>
  </si>
  <si>
    <t>Republic of Ghana</t>
  </si>
  <si>
    <t>POLYGON((-11.389404296875 12.40439453124999147,-11.41806640624997726 12.377685546875,-11.44755859374998863 12.31923828124999432,-11.47456054687498295 12.24716796874999147,-11.502197265625 12.19863281249999432,-11.492431640625 12.16694335937499716,-11.41464843749997726 12.10400390625,-11.30517578125 12.01542968749998863,-11.26069335937498295 12.00405273437499432,-11.20966796874998295 12.02485351562499716,-11.12924804687497726 12.09501953124998863,-11.06582031249999432 12.17080078124999432,-11.00454101562499432 12.20751953125,-10.93320312499997726 12.20517578124999147,-10.87617187499998295 12.15185546875,-10.80649414062497726 12.03427734374999147,-10.74301757812497726 11.92724609375,-10.73491210937498863 11.91645507812499716,-10.709228515625 11.89873046874998863,-10.67734374999997726 11.8994140625,-10.64370117187499432 11.925537109375,-10.61899414062497726 11.94121093749998863,-10.58950195312499432 11.99028320312498863,-10.4658203125 12.138671875,-10.37275390624998295 12.17954101562499147,-10.33989257812498863 12.19028320312499147,-10.27485351562498295 12.212646484375,-10.16708984374997726 12.17744140624999716,-10.01064453124999432 12.116455078125,-9.82070312499999432 12.04248046875,-9.75400390624997726 12.02993164062499432,-9.71474609374999432 12.04248046875,-9.65830078124997726 12.14311523437498863,-9.58774414062497726 12.18247070312499147,-9.48681640625 12.22866210937499432,-9.40498046874998295 12.25244140625,-9.35810546874998295 12.25541992187498863,-9.34018554687497726 12.28276367187498863,-9.33154296875 12.32373046875,-9.3408203125 12.36601562499998863,-9.39365234374997726 12.44223632812499147,-9.39536132812497726 12.46464843749998863,-9.36518554687498295 12.47929687499998863,-9.29999999999998295 12.49028320312498863,-9.21552734374998295 12.48286132812499716,-9.12045898437497726 12.449951171875,-9.04306640624997726 12.40234375,-8.99892578124999432 12.34589843749999716,-8.95083007812499432 12.2255859375,-8.91386718749998863 12.10854492187499432,-8.81831054687498295 11.92250976562499432,-8.820068359375 11.80712890625,-8.822021484375 11.67324218749999432,-8.77973632812498295 11.64824218749998863,-8.73310546874998295 11.63749999999998863,-8.71142578125 11.61777343749999147,-8.66494140624999432 11.51499023437499147,-8.62114257812498863 11.485107421875,-8.56874999999999432 11.47807617187498863,-8.470703125 11.41220703124999147,-8.407470703125 11.38627929687498863,-8.39853515624997726 11.36655273437499147,-8.40068359374998863 11.33940429687498863,-8.42529296875 11.30473632812498863,-8.46352539062499432 11.28071289062499716,-8.52031249999998863 11.23593749999999147,-8.56728515624999432 11.177001953125,-8.66391601562497726 11.03583984374999716,-8.66669921874998295 11.00947265624999716,-8.64619140624998295 10.990478515625,-8.606201171875 10.98696289062499432,-8.56352539062498863 10.99667968749999147,-8.47470703124997726 11.04838867187498863,-8.40449218749998295 11.02993164062499432,-8.33740234375 10.99062499999999432,-8.312744140625 10.94975585937498863,-8.30634765624998295 10.89609374999999147,-8.32167968749999432 10.82695312499998863,-8.32412109374999432 10.74951171875,-8.30156249999998863 10.61757812499999432,-8.26665039062498863 10.48598632812499432,-8.23149414062498863 10.43798828125,-8.00727539062498295 10.32187499999999147,-7.98569335937497726 10.27841796874999147,-7.97446289062497726 10.22954101562498863,-7.99062499999999432 10.16249999999999432,-8.01352539062497726 10.12529296874998863,-8.07783203124998295 10.06708984374999716,-8.13662109374999432 10.02207031249999147,-8.15517578124999432 9.97319335937498863,-8.14584960937497726 9.88173828124999432,-8.14604492187498863 9.6748046875,-8.136962890625 9.49570312499999147,-8.08867187499998863 9.4306640625,-8.031005859375 9.39765624999999716,-7.96269531249998863 9.40385742187498863,-7.89619140624998295 9.41586914062499147,-7.89999999999997726 9.30869140624999147,-7.91806640624997726 9.18852539062498863,-7.83940429687498863 9.151611328125,-7.7998046875 9.11503906249998863,-7.77797851562499432 9.08085937499998863,-7.902099609375 9.01708984375,-7.93818359374998295 8.97978515624998863,-7.95498046874999432 8.87944335937498863,-7.95097656249998863 8.78681640624999716,-7.78403320312497726 8.72060546874999432,-7.71958007812497726 8.64301757812499716,-7.69096679687498863 8.5625,-7.68120117187498863 8.41035156249999716,-7.69609374999998863 8.37558593749999147,-7.73896484374998295 8.375244140625,-7.78740234374998863 8.42197265624999147,-7.82358398437497726 8.46767578124999432,-7.86874999999997726 8.467529296875,-7.953125 8.47773437499999716,-8.04912109374998863 8.49531249999999716,-8.16777343749998863 8.49067382812499716,-8.2099609375 8.48325195312499147,-8.23696289062499432 8.45566406249999147,-8.244140625 8.40791015624999716,-8.256103515625 8.25371093749998863,-8.21713867187497726 8.21967773437499716,-8.140625 8.18144531249998863,-8.09052734374998295 8.16513671874999147,-8.048583984375 8.16972656249998863,-8.01674804687499432 8.14492187499999432,-8.00986328124997726 8.07851562499999432,-8.03173828125 8.02973632812499716,-8.07382812499997726 7.98442382812498863,-8.12685546874999432 7.86772460937498863,-8.11782226562499432 7.82402343749998863,-8.11542968749998295 7.7607421875,-8.20595703124999432 7.59023437499999432,-8.23188476562498295 7.55673828124999147,-8.35175781249998295 7.590576171875,-8.42998046874998863 7.60185546874998863,-8.48642578124997726 7.55849609374999432,-8.52226562499998863 7.58554687499999147,-8.56440429687498295 7.62509765624999147,-8.578857421875 7.67705078124998863,-8.60732421874999432 7.68793945312499716,-8.65976562499997726 7.68837890624999432,-8.70830078124998863 7.65888671874999716,-8.72944335937498295 7.60527343749998863,-8.73261718749998295 7.54355468749999147,-8.740234375 7.49570312499999147,-8.76914062499997726 7.466796875,-8.82792968749998863 7.39194335937499147,-8.85551757812498863 7.32280273437498863,-8.8896484375 7.2626953125,-8.93842773437498295 7.26616210937498863,-8.96098632812498863 7.27460937499999716,-8.9765625 7.25888671874999147,-9.05234374999997726 7.22548828124999432,-9.11757812499999432 7.21591796874999147,-9.13481445312498863 7.25058593749999147,-9.1728515625 7.27841796874999147,-9.21518554687497726 7.33330078124998863,-9.26328124999997726 7.37773437499998863,-9.35532226562497726 7.40869140625,-9.39165039062498863 7.39492187499999432,-9.43510742187498863 7.3984375,-9.46381835937498295 7.41586914062499147,-9.45976562499998863 7.44252929687499432,-9.41147460937497726 7.50996093749999716,-9.38398437499998295 7.57187499999999147,-9.36894531249998863 7.63955078124999432,-9.369140625 7.70380859374999716,-9.39492187499999432 7.79462890624999716,-9.43632812499998863 7.86669921875,-9.44638671874997726 7.90849609374998863,-9.44155273437499432 7.96791992187499432,-9.45112304687498295 8.02324218749998863,-9.46455078124998295 8.05209960937499147,-9.47114257812498295 8.10698242187498863,-9.484130859375 8.156982421875,-9.50849609374998295 8.17626953125,-9.522216796875 8.260009765625,-9.51826171874998295 8.34609374999999432,-9.55390624999998295 8.37861328124999716,-9.61015624999998863 8.40234375,-9.64321289062499432 8.43603515625,-9.66357421875 8.47353515624999432,-9.68388671874998863 8.48442382812498863,-9.701171875 8.482177734375,-9.71689453124997726 8.45888671874999432,-9.735595703125 8.45395507812499147,-9.76826171874998295 8.53457031249999432,-9.781982421875 8.53769531249999147,-9.80473632812498863 8.51918945312499432,-10.06435546874999432 8.42988281249999716,-10.07568359375 8.464599609375,-10.09765625 8.505859375,-10.14741210937498295 8.51972656249999716,-10.23305664062499432 8.48881835937498863,-10.283203125 8.48515624999998863,-10.36005859374998295 8.49550781249999432,-10.39443359374999432 8.48095703125,-10.49643554687497726 8.36210937499998863,-10.55771484374997726 8.315673828125,-10.60400390625 8.31948242187499432,-10.65263671874998863 8.33027343749999716,-10.68696289062498295 8.32167968749999432,-10.71210937499998295 8.33525390624998863,-10.7021484375 8.36420898437499716,-10.67734374999997726 8.40058593749999716,-10.62846679687498863 8.52998046874999716,-10.50312499999998295 8.66030273437499432,-10.50053710937498863 8.68754882812498863,-10.5517578125 8.76376953124999147,-10.60561523437499432 8.86757812499999432,-10.60576171874998863 8.97880859374998863,-10.615966796875 9.05917968749999147,-10.72685546874998863 9.08168945312499432,-10.74702148437498295 9.09526367187498863,-10.74995117187498295 9.12236328124998863,-10.72124023437498863 9.19448242187499432,-10.68764648437499432 9.26113281249999432,-10.68271484374997726 9.28935546874998863,-10.69052734374997726 9.31425781249998863,-10.75859374999998863 9.38535156249999147,-10.86479492187498863 9.51645507812499147,-10.96308593749998295 9.66162109375,-11.04746093749997726 9.78632812499999716,-11.11567382812498295 9.84316406249999432,-11.18085937499998295 9.92534179687498863,-11.20566406249997726 9.97773437499999716,-11.27363281249998295 9.99653320312499716,-11.471923828125 9.99545898437499147,-11.71005859374997726 9.99418945312498863,-11.91108398437498295 9.99301757812499147,-11.92275390624999432 9.92275390624999432,-12.142333984375 9.87539062499999432,-12.27773437499999432 9.92978515624999147,-12.427978515625 9.89814453124999716,-12.50146484375 9.86215820312499147,-12.52436523437498295 9.78720703124999147,-12.557861328125 9.70498046874999432,-12.58984375 9.671142578125,-12.60361328124997726 9.63422851562499716,-12.62216796874997726 9.60063476562498863,-12.65166015624998863 9.56191406249999432,-12.68442382812497726 9.48417968749998863,-12.755859375 9.37358398437498863,-12.83110351562498863 9.30224609375,-12.95878906249998863 9.26333007812499432,-12.99863281249997726 9.14692382812499716,-13.02802734374998295 9.10356445312498863,-13.07729492187499432 9.06962890624998863,-13.1298828125 9.04755859374999716,-13.17836914062499432 9.06088867187499147,-13.23422851562497726 9.07011718749998863,-13.29267578124998295 9.04921874999999432,-13.30263671874999432 9.078369140625,-13.26948242187498295 9.17055664062499432,-13.2958984375 9.218505859375,-13.39609374999997726 9.31430664062499147,-13.40556640624998863 9.36064453124998863,-13.436279296875 9.42031249999999432,-13.56826171874999432 9.54340820312499716,-13.69135742187498295 9.53579101562499432,-13.65712890624999432 9.63911132812499716,-13.65869140625 9.7763671875,-13.70048828124998863 9.85126953124999716,-13.68979492187497726 9.92778320312498863,-13.712646484375 9.92294921874999147,-13.75371093749998863 9.87026367187499432,-13.82011718749998863 9.88720703125,-13.95463867187498863 9.96870117187499716,-14.02187499999999432 10.0478515625,-14.02993164062499432 10.11513671874999432,-14.04501953124997726 10.14125976562499432,-14.08627929687497726 10.12724609374998863,-14.17041015625 10.12861328124999716,-14.42690429687499432 10.24833984374998863,-14.60957031249998295 10.54985351562498863,-14.61362304687497726 10.61782226562499432,-14.58740234375 10.73491210937498863,-14.593505859375 10.76669921874999147,-14.67734374999997726 10.68896484375,-14.693359375 10.74101562499998863,-14.75737304687498863 10.862060546875,-14.77592773437498863 10.931640625,-14.83745117187498863 10.96254882812499432,-14.88671875 10.96806640624998863,-14.9248046875 10.94492187499999147,-14.97499999999999432 10.80341796874999716,-15.01240234374998295 10.80434570312499432,-15.05122070312498295 10.83457031249999147,-15.04301757812498863 10.94013671874999716,-14.9990234375 10.9921875,-14.94443359374997726 11.07216796874999432,-14.779296875 11.405517578125,-14.72026367187498863 11.48193359375,-14.68295898437497726 11.50849609374999716,-14.60478515624998863 11.51162109374999432,-14.45244140624998863 11.55620117187498863,-14.32783203124998295 11.62978515624999432,-14.26557617187498295 11.659912109375,-14.122314453125 11.65195312499999147,-13.95322265624997726 11.66459960937498863,-13.73276367187497726 11.73603515624999716,-13.72856445312498863 11.83413085937499432,-13.73066406249998295 11.95986328124999432,-13.73798828124998295 12.00966796874999432,-13.81630859374999432 12.05449218749998863,-13.86191406249997726 12.09331054687498863,-13.90117187499998863 12.14287109374998863,-13.94887695312499432 12.17817382812499716,-13.94731445312498863 12.21523437499999432,-13.88749999999998863 12.24687499999998863,-13.84946289062497726 12.26298828124998863,-13.759765625 12.26235351562499432,-13.73007812499997726 12.28081054687498863,-13.70791015624999432 12.31269531249999716,-13.682373046875 12.39340820312499147,-13.67353515624998295 12.478515625,-13.73261718749998295 12.59282226562498863,-13.729248046875 12.67392578124999147,-13.40576171875 12.66225585937499432,-13.37255859375 12.65361328124998863,-13.22807617187498863 12.63959960937499716,-13.13847656249998863 12.63974609374999147,-13.08291015624999432 12.633544921875,-13.05976562499998295 12.61503906249998863,-13.06440429687498295 12.5810546875,-13.079833984375 12.53627929687499432,-13.061279296875 12.489990234375,-13.01191406249998295 12.47763671874999147,-12.98564453124998863 12.49165039062499716,-12.96054687499997726 12.51435546874999716,-12.93071289062498863 12.53227539062498863,-12.88818359375 12.52001953125,-12.79731445312498295 12.451904296875,-12.71303710937499432 12.43315429687498863,-12.62080078124998295 12.39619140624999716,-12.53422851562498863 12.37578124999998863,-12.45737304687497726 12.37836914062499716,-12.39907226562499432 12.340087890625,-12.29121093749998295 12.32802734374999432,-12.15195312499997726 12.37661132812499432,-12.04238281249999432 12.39804687499999147,-11.88857421874999432 12.4033203125,-11.80810546875 12.38730468749999147,-11.57368164062498295 12.42631835937498863,-11.45673828124998295 12.41757812499999147,-11.389404296875 12.40439453124999147))</t>
  </si>
  <si>
    <t>Gin.</t>
  </si>
  <si>
    <t>GN</t>
  </si>
  <si>
    <t>Republic of Guinea</t>
  </si>
  <si>
    <t>POLYGON((32.88613281250002274 -26.84931640625001137,32.77656250000001137 -26.85097656250000853,32.58876953125002274 -26.85576171875000284,32.47773437500001137 -26.85849609375000568,32.353515625 -26.86162109375000284,32.19960937500002274 -26.83349609375,32.11289062500000568 -26.83945312500000568,32.10595703125 -26.52001953125,32.07792968750001705 -26.44980468750000568,32.04833984375 -26.34716796875,32.04140625000002274 -26.28125,32.05996093750002274 -26.21503906250001137,32.06884765625 -26.11015625000000284,32.060546875 -26.01835937500000284,31.96845703125001137 -25.97226562500000568,31.9482421875 -25.95761718750000568,31.92832031250000568 -25.88535156250000568,31.92031250000002274 -25.77392578125,31.98457031250001137 -25.63193359375000568,31.97939453125002274 -25.35947265625000568,31.98701171875001137 -25.26347656250000284,31.98574218750002274 -25.07382812500000568,31.984375 -24.84404296875000284,31.98320312500001705 -24.63828125000000568,31.98583984375 -24.46064453125001137,31.96660156250001705 -24.37646484375,31.95058593750002274 -24.33027343750001137,31.90800781250001705 -24.23623046875000853,31.85830078125002274 -24.04023437500001137,31.79960937500001705 -23.89218750000000568,31.72402343750002274 -23.79453125000000568,31.70000000000001705 -23.74306640625000853,31.67558593750001705 -23.67421875000000853,31.60410156250000568 -23.55292968750001137,31.54560546875001137 -23.48232421875000853,31.52968750000002274 -23.42578125,31.53173828125 -23.27949218750001137,31.46669921875002274 -23.01669921875000568,31.41933593750002274 -22.82509765625000853,31.34804687500002274 -22.61757812500000853,31.30019531250002274 -22.47861328125000568,31.29316406250001137 -22.45468750000000568,31.28789062500001705 -22.40205078125001137,31.42949218750001705 -22.298828125,31.57148437500001137 -22.15351562500001137,31.73769531250002274 -21.9833984375,31.88593750000001137 -21.83154296875,32.01630859375001137 -21.69804687500000284,32.19472656250002274 -21.51542968750000284,32.37109375 -21.33486328125000853,32.41240234375001705 -21.31181640625000284,32.42978515625000568 -21.29707031250001137,32.35361328125000568 -21.13652343750000284,32.47617187500000568 -20.95009765625000853,32.48281250000002274 -20.82890625000000284,32.47763671875000568 -20.71298828125000568,32.49238281250001137 -20.65976562500000568,32.529296875 -20.61308593750000284,32.67255859375001137 -20.51611328125,32.78085937500000568 -20.36152343750001137,32.86962890625 -20.21718750000000853,32.99277343750000568 -19.98486328125,33.0048828125 -19.93017578125,33.00673828125002274 -19.87382812500000284,32.97265625 -19.79541015625,32.89042968750001705 -19.66806640625000568,32.83076171875001137 -19.55820312500000568,32.77763671875001705 -19.38876953125000568,32.83095703125002274 -19.24140625000001137,32.85000000000002274 -19.15244140625000568,32.84980468750001137 -19.10439453125000853,32.826171875 -19.05878906250001137,32.76621093750000568 -19.02431640625000853,32.71650390625001137 -19.00185546875000853,32.69970703125 -18.94091796875,32.69921875 -18.86845703125000284,32.72197265625001705 -18.82841796875000284,32.8544921875 -18.763671875,32.88457031250001705 -18.728515625,32.90029296875002274 -18.68906250000000568,32.90166015625001705 -18.63291015625000568,32.94248046875000568 -18.49267578125,32.99306640625002274 -18.35957031250001137,32.99638671875001705 -18.31259765625000568,32.978515625 -18.271484375,32.96464843750001705 -18.1962890625,32.95556640625 -18.08291015625000853,32.95468750000000568 -17.76542968750000284,32.98076171875001705 -17.4375,32.96933593750000568 -17.25156250000000568,32.88437500000000568 -17.03779296875001137,32.87626953125001705 -16.88359375000000284,32.93789062500002274 -16.77597656250000568,32.94804687500001705 -16.71230468750000853,32.90292968750000568 -16.70419921875000568,32.81025390625001137 -16.69765625000000853,32.74179687500000568 -16.67763671875000853,32.63583984375000568 -16.58945312500000568,32.45195312500001705 -16.51572265625000568,32.24326171875000568 -16.44873046875,31.93984375000002274 -16.42880859375000568,31.68759765625000568 -16.21416015625000284,31.48984375000000568 -16.1796875,31.42617187500002274 -16.15234375,31.23623046875002274 -16.02363281250001137,30.93876953125001705 -16.01171875,30.63017578125001705 -15.99921875000001137,30.43779296875001705 -15.99531250000001137,30.40937500000001137 -15.97822265625001137,30.39814453125001137 -15.80078125,30.39609375000000568 -15.64306640625,30.3798828125 -15.505859375,30.3505859375 -15.34970703125000568,30.3056640625 -15.28886718750000284,30.25214843750001137 -15.18320312500000568,30.22500000000002274 -15.06689453125,30.22177734375000568 -15.01054687500000284,30.23183593750002274 -14.99033203125000568,30.44609375000001705 -14.90751953125000284,30.53769531250000568 -14.86650390625000284,30.67333984375 -14.81914062500000284,30.91513671875000568 -14.75332031250000853,31.130859375 -14.69462890625000284,31.32851562500002274 -14.6376953125,31.53789062500001705 -14.5771484375,31.623046875 -14.53671875000000568,31.72890625000002274 -14.49609375,31.98212890625001137 -14.41445312500000853,32.05449218750001705 -14.38652343750000284,32.19990234375001137 -14.3408203125,32.27285156250002274 -14.32304687500000284,32.55322265625 -14.22958984375000568,32.87451171875 -14.12246093750000853,32.98710937500001705 -14.0849609375,33.20175781250000568 -14.01337890625001137,33.24355468750002274 -14.04306640625000568,33.38994140625001705 -14.28945312500000853,33.50527343750002274 -14.43408203125,33.63642578125001137 -14.56816406250000284,33.65830078125000568 -14.56162109375000568,33.69609375000001705 -14.5302734375,33.76142578125001137 -14.51728515625001137,33.96982421875000568 -14.48710937500000284,34.04941406250000568 -14.48525390625000853,34.10185546875001705 -14.44931640625000568,34.20878906250001705 -14.42373046875000853,34.33251953125 -14.40859375000000853,34.375 -14.4248046875,34.50527343750002274 -14.59814453125,34.52412109375001137 -14.73076171875000284,34.55117187500002274 -14.92236328125,34.5576171875 -15.01591796875000284,34.55546875000001705 -15.14091796875000284,34.54082031250001705 -15.29726562500000853,34.43496093750002274 -15.47714843750000568,34.41474609375001137 -15.56679687500000853,34.35800781250000568 -15.70527343750001137,34.28300781250001705 -15.7734375,34.24609375 -15.82939453125000284,34.24824218750001137 -15.88750000000000284,34.28828125000001137 -15.93613281250000568,34.3759765625 -16.02373046875000284,34.40302734375001137 -16.08027343750001137,34.39511718750000568 -16.130859375,34.3955078125 -16.19921875,34.41640625000002274 -16.24677734375001137,34.44130859375002274 -16.2744140625,34.52812500000001705 -16.31914062500000284,34.61269531250002274 -16.43154296875000853,34.7587890625 -16.56708984375001137,34.93339843750001705 -16.76035156250000568,35.01533203125001137 -16.81953125000001137,35.07988281250001705 -16.83388671875000853,35.11210937500001705 -16.89853515625000568,35.09423828125 -16.97382812500001137,35.0439453125 -17.01689453125000284,35.06464843750001137 -17.07861328125,35.09306640625001705 -17.11093750000000568,35.12460937500000568 -17.12724609375000284,35.20136718750001137 -17.13105468750001137,35.27255859375000568 -17.11845703125000284,35.29042968750002274 -17.09697265625000284,35.28115234375002274 -16.80781250000001137,35.22978515625001705 -16.63925781250000568,35.17832031250000568 -16.57333984375000568,35.16718750000001137 -16.56025390625001137,35.18525390625001137 -16.5048828125,35.24277343750000568 -16.37539062500000853,35.29150390625 -16.24716796875000568,35.32246093750001137 -16.19316406250000284,35.35849609375000568 -16.16054687500000853,35.59931640625001137 -16.12587890625000853,35.70888671875002274 -16.09580078125000568,35.75527343750002274 -16.05830078125001137,35.79121093750001137 -15.95869140625001137,35.81992187500000568 -15.68037109375001137,35.83027343750001137 -15.4189453125,35.80537109375001137 -15.265625,35.83994140625000568 -15.03466796875,35.89277343750001137 -14.89179687500001137,35.86669921875 -14.86376953125,35.84716796875 -14.6708984375,35.6904296875 -14.46552734375001137,35.48847656250001137 -14.20107421875000853,35.37578125000001705 -14.05869140625000568,35.24746093750002274 -13.89687500000000853,35.01386718750001137 -13.64345703125000853,34.90683593750000568 -13.55166015625000853,34.85048828125002274 -13.51601562500000853,34.66162109375 -13.48671875000000853,34.61152343750001137 -13.43789062500000853,34.56367187500001137 -13.36015625000000284,34.54570312500001705 -13.21630859375,34.54257812500000568 -13.10869140625000284,34.52128906250001705 -12.92578125,34.48291015625 -12.66679687500000284,34.4658203125 -12.59072265625000853,34.412109375 -12.39589843750000853,34.36083984375 -12.21054687500000568,34.35781250000002274 -12.16474609375001137,34.3759765625 -12.12021484375000568,34.462890625 -11.98378906250000853,34.52480468750002274 -11.88701171875000284,34.55390625000001137 -11.83408203125000568,34.60625000000001705 -11.69003906250000568,34.61855468750002274 -11.62021484375000568,34.65957031250002274 -11.58867187500000284,34.82656250000002274 -11.57568359375,34.95947265625 -11.578125,35.1826171875 -11.57480468750000568,35.41826171875001705 -11.58320312500001137,35.45136718750001137 -11.58955078125001137,35.50439453125 -11.60478515625000284,35.56435546875002274 -11.60234375000000284,35.63095703125000568 -11.58203125,35.70468750000000568 -11.53212890625000853,35.78544921875001705 -11.45292968750000284,35.91132812500001137 -11.45468750000000568,36.08222656250001137 -11.53730468750001137,36.17548828125001137 -11.60927734375000853,36.19130859375002274 -11.67070312500000284,36.3056640625 -11.70634765625000284,36.51865234375000568 -11.71621093750000853,36.673828125 -11.68427734375001137,36.77109375000000568 -11.6103515625,36.87265625000000568 -11.5712890625,36.97890625000002274 -11.56699218750000568,37.05917968750000568 -11.59218750000000853,37.11386718750000568 -11.64716796875001137,37.21835937500000568 -11.6865234375,37.37285156250001705 -11.71044921875,37.54169921875001137 -11.67509765625000284,37.72480468750001137 -11.58066406250000568,37.82929687500001137 -11.48193359375,37.85507812500000568 -11.37910156250001137,37.88535156250000568 -11.31669921875000284,37.92021484375001705 -11.29472656250000284,38.01728515625001137 -11.28212890625000853,38.17656250000001705 -11.27871093750000853,38.31513671875001137 -11.31113281250000568,38.49179687500000568 -11.41328125000001137,38.60332031250001705 -11.34531250000000568,38.79472656250001705 -11.22890625000000853,38.98750000000001137 -11.16728515625000284,39.17099609375000568 -11.16689453125000853,39.32158203125001705 -11.12255859375,39.43916015625001137 -11.03457031250000853,39.5634765625 -10.978515625,39.69443359375000568 -10.95478515625001137,39.81708984375001137 -10.91240234375000284,39.98867187500002274 -10.82080078125,40.16621093750001137 -10.6875,40.34746093750001705 -10.55156250000000284,40.46357421875001137 -10.46435546875,40.51669921875000568 -10.5673828125,40.61171875000002274 -10.66152343750000853,40.55507812500002274 -10.71621093750000853,40.48662109375001705 -10.76513671875,40.59716796875 -10.83066406250000568,40.51611328125 -10.92958984375000853,40.50625000000002274 -10.99843750000000853,40.52685546875 -11.025390625,40.54453125000000568 -11.06562500000001137,40.49140625000001137 -11.17890625000001137,40.42099609375000568 -11.265625,40.40283203125 -11.33203125,40.46513671875001705 -11.44941406250001137,40.43310546875 -11.65732421875000568,40.49355468750002274 -11.84443359375001137,40.51044921875001137 -11.9404296875,40.53154296875001705 -12.00458984375001137,40.50146484375 -12.11943359375000284,40.50917968750002274 -12.31289062500000853,40.52314453125001137 -12.39277343750001137,40.48710937500001705 -12.4921875,40.54833984375 -12.52656250000001137,40.58085937500001705 -12.63554687500000284,40.57207031250001705 -12.75839843750000568,40.55332031250000568 -12.82460937500000853,40.44765625000002274 -12.90478515625,40.43515625000000568 -12.93593750000000853,40.43681640625001705 -12.98310546875001137,40.56875000000002274 -12.98466796875000284,40.5732421875 -13.05771484375000568,40.564453125 -13.115234375,40.56953125000001137 -13.22343750000000284,40.55195312500001137 -13.29375000000000284,40.58291015625002274 -13.3740234375,40.54511718750001137 -13.462890625,40.55820312500000568 -13.53144531250001137,40.55986328125001705 -13.62031250000001137,40.59052734375001137 -13.84501953125000284,40.595703125 -14.12285156250000284,40.6025390625 -14.16738281250000853,40.64951171875000568 -14.19882812500000568,40.71562500000001705 -14.21445312500000568,40.71308593750001137 -14.29062500000000568,40.63994140625001705 -14.39003906250000853,40.63554687500001705 -14.45185546875001137,40.64609375000000568 -14.53867187500000568,40.72666015625000568 -14.42070312500000284,40.77500000000000568 -14.42128906250000853,40.81816406250001705 -14.46757812500000284,40.81210937500000568 -14.53554687500000853,40.82695312500001705 -14.56904296875001137,40.82060546875001705 -14.63496093750001137,40.84453125000001705 -14.71865234375000853,40.83515625000001137 -14.79150390625,40.77597656250000568 -14.84248046875001137,40.70068359375 -14.92978515625000568,40.68740234375002274 -15.01162109375000853,40.6943359375 -15.06523437500000284,40.64218750000000568 -15.08242187500000853,40.61777343750000568 -15.11552734375000284,40.65312500000001705 -15.19267578125000284,40.65097656250000568 -15.26093750000001137,40.55898437500002274 -15.47343750000000284,40.31386718750002274 -15.76396484375000284,40.2080078125 -15.86708984375000853,40.10878906250002274 -15.97929687500000284,40.10888671875 -16.02529296875000853,40.09921875000000568 -16.06533203125000853,39.98359375000001137 -16.22548828125000853,39.85976562500002274 -16.25175781250000284,39.79091796875002274 -16.29453125000000568,39.84462890625002274 -16.43564453125000568,39.76455078125002274 -16.46816406250000853,39.62539062500002274 -16.57939453125000284,39.24228515625000568 -16.79257812500000568,39.18173828125000568 -16.84199218750001137,39.08437500000002274 -16.97285156250001137,38.9560546875 -17.00458984375001137,38.884765625 -17.04160156250000568,38.75761718750001705 -17.05517578125,38.71328125000002274 -17.04570312500000284,38.669921875 -17.05029296875,38.63330078125 -17.07832031250001137,38.38076171875002274 -17.17011718750001137,38.14492187500002274 -17.24277343750000568,38.0869140625 -17.27597656250000568,38.04824218750002274 -17.32138671875000568,37.83945312500000568 -17.39316406250000568,37.51230468750000568 -17.57070312500000853,37.24453125000002274 -17.73994140625001137,37.05058593750001705 -17.90927734375000568,36.99951171875 -17.93496093750000853,36.93935546875002274 -17.99345703125000284,36.91923828125001705 -18.080078125,36.89960937500001137 -18.12900390625000568,36.75615234375001705 -18.30732421875001137,36.54013671875000568 -18.51816406250000568,36.498046875 -18.57578125000000568,36.41220703125000568 -18.69296875000000568,36.40371093750002274 -18.76972656250001137,36.32724609375000568 -18.79316406250001137,36.26289062500001137 -18.71962890625000853,36.23564453125001705 -18.861328125,36.18320312500000568 -18.87138671875000284,36.125 -18.84238281250000568,35.98007812500000568 -18.91250000000000853,35.85371093750001137 -18.99335937500001137,35.65126953125002274 -19.16386718750000284,35.36533203125000568 -19.49394531250000284,34.94785156250000568 -19.81269531250001137,34.89082031250001137 -19.82177734375,34.85234375000001705 -19.82050781250001137,34.72099609375001705 -19.70957031250000568,34.6494140625 -19.70136718750001137,34.71347656250000568 -19.76718750000000568,34.75576171875002274 -19.82197265625001137,34.74501953125002274 -19.92949218750000284,34.75 -20.0908203125,34.69814453125002274 -20.40439453125000568,34.705078125 -20.47304687500000853,34.76474609375000568 -20.56191406250000853,34.87705078125000568 -20.67080078125000853,34.98232421875002274 -20.80625000000000568,35.11757812500002274 -21.19521484375000853,35.12802734375000568 -21.39531250000000284,35.26767578125000568 -21.65097656250000568,35.27294921875 -21.76171875,35.32929687500001137 -22.03740234375000284,35.32558593750002274 -22.26035156250000568,35.31572265625001705 -22.39687500000000853,35.38300781250001137 -22.45458984375,35.40781250000000568 -22.40253906250001137,35.40087890625 -22.31621093750000284,35.41884765625002274 -22.17763671875000853,35.45634765625001705 -22.11591796875001137,35.49375000000000568 -22.12470703125001137,35.5048828125 -22.19013671875001137,35.53007812500001705 -22.24814453125000568,35.54023437500001137 -22.30263671875000853,35.5419921875 -22.37656250000000568,35.490234375 -22.65771484375,35.50576171875002274 -22.77207031250000568,35.57539062500001137 -22.96308593750001137,35.49443359375001705 -23.18515625000000568,35.376953125 -23.70781250000000284,35.37041015625001705 -23.79824218750000853,35.39882812500002274 -23.83769531250000284,35.46210937500001137 -23.85107421875,35.4853515625 -23.78447265625000284,35.5224609375 -23.78496093750000284,35.5419921875 -23.82441406250001137,35.48964843750002274 -24.06552734375000568,35.43808593750000568 -24.17119140625000284,35.2548828125 -24.43027343750000568,35.15595703125001137 -24.54140625000000853,34.99208984375002274 -24.65058593750001137,34.60732421875002274 -24.8212890625,33.83603515625000568 -25.06796875000000568,33.53007812500001705 -25.18886718750000853,33.34746093750001705 -25.26093750000001137,32.96113281250001137 -25.49042968750001137,32.79218750000001137 -25.64433593750000284,32.72255859375002274 -25.82089843750000568,32.65585937500000568 -25.90175781250000853,32.59042968750000568 -26.00410156250001137,32.6474609375 -26.09199218750001137,32.70351562500002274 -26.15849609375000284,32.76962890625000568 -26.20302734375000853,32.80390625000001137 -26.24140625000001137,32.84882812500001137 -26.26806640625,32.89404296875 -26.1298828125,32.91640625000002274 -26.0869140625,32.95488281250001705 -26.08359375000000568,32.93359375 -26.25234375000000853,32.88916015625 -26.83046875000000853,32.88613281250002274 -26.84931640625001137),(34.6416015625 -12.013671875,34.62421875000001137 -11.98476562500000853,34.59140625000000568 -11.97109375000000853,34.55400390625001705 -11.98222656250000284,34.54160156250000568 -12.01865234375000568,34.58046875000002274 -12.06582031250000853,34.62177734375001137 -12.06660156250001137,34.6416015625 -12.013671875),(34.71933593750000568 -12.11064453125000284,34.74599609375002274 -12.08837890625,34.75625000000002274 -12.05908203125,34.75595703125000568 -12.03076171875,34.73896484375001137 -12.01308593750000853,34.71494140625000568 -12.00273437500000284,34.67988281250001137 -12.00888671875000568,34.66748046875 -12.04755859375001137,34.662109375 -12.10078125000001137,34.68417968750000568 -12.11865234375,34.71933593750000568 -12.11064453125000284))</t>
  </si>
  <si>
    <t>Moz.</t>
  </si>
  <si>
    <t>MZ</t>
  </si>
  <si>
    <t>Republic of Mozambique</t>
  </si>
  <si>
    <t>POLYGON((-16.76333007812499432 13.06416015624999716,-16.76933593749998863 13.14848632812498863,-16.82480468749997726 13.341064453125,-16.75039062499999432 13.42539062499999147,-16.66933593749999432 13.47499999999999432,-16.61479492187498863 13.435302734375,-16.59833984374998295 13.35683593749999432,-16.55644531249998863 13.30322265625,-16.41337890624998863 13.26972656249999716,-16.27167968749998295 13.29379882812499147,-16.18505859375 13.28271484375,-16.18789062499999432 13.326171875,-16.15839843749998295 13.384033203125,-15.98642578124997726 13.40883789062499432,-15.80449218749998863 13.42539062499999147,-15.61767578125 13.46010742187499432,-15.47128906249997726 13.45864257812499432,-15.427490234375 13.46835937499999147,-15.43813476562499432 13.48320312500000284,-15.56953124999998295 13.49985351562499147,-15.84990234374998863 13.4599609375,-16.13544921874998295 13.4482421875,-16.351806640625 13.34335937499999147,-16.44052734374997726 13.35317382812499432,-16.53007812499998863 13.45795898437499716,-16.56230468749998863 13.58730468749999432,-16.30874023437499432 13.59687499999999716,-16.00161132812499432 13.5927734375,-15.66718749999998295 13.58828124999999432,-15.50966796874999432 13.58623046875000284,-15.42685546874997726 13.72700195312499716,-15.26953125 13.78911132812500284,-15.10834960937498295 13.81210937499999147,-15.02446289062498863 13.80600585937499147,-14.935791015625 13.78520507812500284,-14.76601562499999432 13.66909179687499432,-14.66015625 13.64262695312500284,-14.57084960937498863 13.61616210937499716,-14.50698242187499432 13.55971679687499432,-14.40546874999998295 13.50371093750000284,-14.32553710937497726 13.48857421875000284,-14.27802734374998295 13.49716796874999147,-14.19902343749998863 13.51874999999999716,-14.14697265625 13.5361328125,-13.97739257812497726 13.54345703125,-13.85283203124998863 13.47856445312500284,-13.82670898437498863 13.40781249999999147,-13.84750976562497726 13.33530273437499147,-14.014892578125 13.29638671875,-14.24677734374998295 13.23583984375,-14.43857421874997726 13.26889648437499147,-14.67192382812498863 13.35170898437499432,-14.80825195312499432 13.4111328125,-14.86503906249998863 13.43486328125000284,-14.95029296874997726 13.47260742187499716,-15.02460937499998295 13.51333007812499432,-15.09638671874998295 13.53964843749999147,-15.151123046875 13.55649414062499147,-15.19160156249998295 13.53525390624999147,-15.21210937499998295 13.48505859374999716,-15.24453124999999432 13.42910156249999432,-15.28623046874997726 13.39599609375,-15.48183593749999432 13.37636718749999432,-15.65732421874997726 13.35581054687499147,-15.75156249999997726 13.33837890625,-15.81440429687498295 13.32514648437499716,-15.83427734374998863 13.15644531249999716,-16.03305664062497726 13.15834960937499432,-16.22832031249998863 13.16030273437499432,-16.43085937499998295 13.15732421874999147,-16.64877929687497726 13.15415039062499147,-16.70454101562498295 13.11972656249999147,-16.76333007812499432 13.06416015624999716))</t>
  </si>
  <si>
    <t>The Gambia</t>
  </si>
  <si>
    <t>GM</t>
  </si>
  <si>
    <t>Republic of the Gambia</t>
  </si>
  <si>
    <t>MULTIPOLYGON(((-16.37333984374998863 19.70644531249999432,-16.43754882812493179 19.60927734374999432,-16.46596679687493747 19.64638671875002274,-16.47700195312498295 19.71035156249999432,-16.42016601562494316 19.80195312500001137,-16.39326171874995453 19.84926757812505116,-16.34365234374999432 19.86621093750002842,-16.37333984374998863 19.70644531249999432)),((-6.16879882812492042 21.28554687499999432,-6.14033203124998295 21.03686523437505684,-6.11181640624994316 20.78818359375000568,-6.08339843749993747 20.53950195312498295,-6.05488281249998295 20.29086914062503411,-6.02641601562496021 20.04218750000001137,-5.99794921874993747 19.79350585937504547,-5.969482421875 19.54487304687503979,-5.94101562499997726 19.29619140624998863,-5.91249999999993747 19.04750976562505116,-5.88408203125001705 18.79887695312501705,-5.85556640624997726 18.55024414062498295,-5.82709960937495453 18.30156250000004547,-5.79863281250001705 18.05292968750001137,-5.77016601562496589 17.8042480468750739,-5.74169921874994316 17.55556640625002274,-5.71318359375001705 17.306884765625,-5.68476562499998295 17.05825195312496589,-5.65624999999994316 16.80957031250002842,-5.62866210937502842 16.56865234375004547,-5.50961914062492042 16.44204101562502274,-5.35991210937498863 16.28286132812499432,-5.403564453125 16.05791015625001705,-5.45561523437493179 15.78940429687500568,-5.51249999999998863 15.49628906249998295,-5.72387695312497158 15.49628906249998295,-5.92783203124994884 15.49628906249998295,-6.1317871093749261 15.49624023437496589,-6.33574218750001705 15.49619140625006253,-6.53964843749997726 15.49619140625006253,-6.74360351562495453 15.49619140625006253,-6.94755859374996021 15.49619140625006253,-7.15151367187493747 15.49619140625006253,-7.35546875 15.49619140625006253,-7.55937499999998863 15.49614257812504547,-7.76337890624998295 15.49614257812504547,-7.96728515624994316 15.49614257812504547,-8.17124023437492042 15.49614257812504547,-8.3751953124999261 15.49614257812504547,-8.57915039062498863 15.49614257812504547,-8.78310546874996589 15.49609375000002842,-8.98706054687497158 15.49609375000002842,-9.17680664062498863 15.49609375000002842,-9.293701171875 15.50283203124999432,-9.33544921874997158 15.52568359375001705,-9.35058593749994316 15.67739257812502274,-9.38535156249992042 15.66762695312499432,-9.42656249999996021 15.62304687500005684,-9.4477050781249261 15.57485351562499432,-9.44033203124993747 15.51166992187501137,-9.44692382812493747 15.45820312499995453,-9.57783203124995453 15.43725585937502842,-9.7550781249999261 15.40146484375003411,-9.94140624999997158 15.37377929687498579,-10.12954101562502274 15.38369140624996589,-10.19374999999993747 15.39604492187498863,-10.26210937499993747 15.41601562499997158,-10.41181640624995453 15.43793945312501137,-10.49316406250002842 15.43979492187503411,-10.58657226562493747 15.43486328124998863,-10.69658203124998863 15.42265625000000284,-10.73198242187498863 15.39492187500003695,-10.81508789062496589 15.28173828124997158,-10.89560546874994884 15.15048828124997726,-10.9482421875 15.15112304687501421,-11.00742187499997726 15.22290039062498579,-11.16933593750002274 15.35864257812501421,-11.36562499999993747 15.53676757812496589,-11.45522460937499432 15.62539062499999432,-11.50268554687497158 15.63681640625000568,-11.59672851562496021 15.57324218750002842,-11.67587890624992042 15.51206054687500568,-11.76015624999993747 15.42553710937505684,-11.79843749999992042 15.34272460937496874,-11.82875976562496589 15.24487304687501421,-11.84223632812495453 15.12939453125002842,-11.87285156249998863 14.99516601562503126,-11.94091796875 14.88691406250001137,-12.02158203124992042 14.804931640625,-12.08154296874997158 14.76635742187505684,-12.10468749999995453 14.74536132812504263,-12.28061523437492042 14.80903320312503979,-12.30253906249996021 14.81699218749997726,-12.40869140625 14.88901367187499147,-12.45986328124993747 14.97465820312503126,-12.54355468749994884 15.03901367187499716,-12.65961914062495453 15.08208007812497442,-12.73525390624999432 15.13125000000005116,-12.77031249999996021 15.18666992187496589,-12.81318359374998295 15.22353515625002274,-12.85849609374997726 15.24252929687497726,-12.86264648437492042 15.26240234375003979,-12.85190429687494884 15.28964843749999147,-12.86269531249993747 15.34042968750003411,-12.93085937499998295 15.45302734374996589,-12.9943359374999261 15.50488281250005684,-13.04853515624995453 15.49663085937504547,-13.0792968749999261 15.51044921875003979,-13.09790039062497158 15.53525390625003411,-13.10527343749998863 15.57177734375,-13.14238281249998863 15.60332031250004547,-13.20644531249999432 15.61689453124995453,-13.2580078124999261 15.70039062500001137,-13.29702148437496589 15.85385742187500568,-13.34755859374996589 15.97348632812503411,-13.40966796875 16.05917968750000568,-13.4541015625 16.09111328125001705,-13.48696289062493747 16.09702148437497726,-13.49814453124997726 16.11030273437501137,-13.50698242187502274 16.13520507812503979,-13.55551757812494884 16.14404296874997158,-13.62353515624994316 16.11831054687496589,-13.68466796874997726 16.12690429687503979,-13.71494140624992042 16.16879882812503411,-13.75664062499998863 16.17250976562499432,-13.80981445312497158 16.13803710937497726,-13.86845703124993179 16.14814453125001137,-13.93261718749994316 16.20288085937505684,-13.96816406249999432 16.25722656250002274,-13.97504882812498295 16.31113281250000568,-14.08564453124995453 16.41884765624999432,-14.30009765624993179 16.58027343750001137,-14.53374023437493179 16.65595703124998295,-14.78671874999994884 16.64589843749999432,-14.92861328124999432 16.65351562500001137,-14.95952148437498863 16.67890624999995453,-14.99062499999993747 16.67690429687499432,-15.02192382812501137 16.64746093750002842,-15.05522460937496021 16.64096679687503411,-15.09057617187497158 16.65737304687502274,-15.11264648437492042 16.64492187500005116,-15.12143554687494884 16.60361328124997726,-15.21054687499997726 16.58261718750006253,-15.37998046874994884 16.58198242187501137,-15.51669921875000568 16.55659179687498295,-15.62080078124998295 16.50659179687502842,-15.76821289062499432 16.485107421875,-15.95898437499994316 16.49213867187501137,-16.07402343749993179 16.51044921875001137,-16.11328124999994316 16.54013671875000568,-16.16835937499996589 16.54707031250001137,-16.23901367187497158 16.53129882812498863,-16.30229492187498863 16.45131835937505116,-16.35810546874998295 16.30717773437498863,-16.40434570312498863 16.22490234375001705,-16.44101562499992042 16.20454101562503979,-16.48007812499997726 16.09721679687501705,-16.50205078124992042 15.91733398437506253,-16.53525390624994884 15.83837890625005684,-16.53574218749994884 16.28681640625001137,-16.48129882812494884 16.45424804687502274,-16.463623046875 16.60151367187501137,-16.34667968749997158 16.92641601562502274,-16.20747070312495453 17.19257812499998295,-16.07890624999996021 17.54584960937501137,-16.03032226562501705 17.88793945312497158,-16.04672851562497726 18.22314453125005684,-16.08496093749994316 18.52119140625001137,-16.15009765624998295 18.71816406249999432,-16.2130859374999261 19.00332031250002274,-16.30590820312502842 19.15380859375002842,-16.47617187499997726 19.28505859375002274,-16.51445312499996021 19.36196289062499432,-16.47480468749995453 19.39062500000005684,-16.3712890624999261 19.41025390625006253,-16.30527343749997726 19.51264648437503979,-16.44487304687498863 19.47314453124997158,-16.28339843749995453 19.78715820312501705,-16.23320312499996021 20.00097656250005684,-16.24116210937498295 20.14125976562502274,-16.21044921875002842 20.22792968750002274,-16.333740234375 20.41586914062500568,-16.42978515624994884 20.65234375000005684,-16.47919921874998295 20.68979492187503411,-16.53041992187502274 20.7095214843750739,-16.53491210937494316 20.65400390625003979,-16.5626953124999261 20.60415039062499432,-16.62250976562495453 20.63417968749999432,-16.72836914062492042 20.80615234375002842,-16.87607421874992042 21.08613281249995453,-16.92792968750001137 21.11479492187504547,-16.9711425781249261 21.07646484375004547,-16.9982421874999261 21.03969726562502274,-17.04804687499995453 20.80615234375002842,-17.06396484375 20.89882812499999432,-17.04238281249996589 21.00800781250003979,-17.00590820312498863 21.14243164062497726,-16.96455078125001137 21.32924804687502274,-16.83632812499999432 21.32939453125004547,-16.60703125000000568 21.32963867187501705,-16.37773437499998863 21.32993164062497726,-16.1484375 21.33022460937505116,-15.91914062500001137 21.33046874999999432,-15.68979492187500568 21.33076171874998295,-15.46054687499992042 21.33105468750002842,-15.231201171875 21.331298828125,-15.0019042968749261 21.33159179687504547,-14.77260742187502274 21.33188476562503411,-14.54326171875001705 21.33212890624997726,-14.31396484375002842 21.33242187500005116,-14.0846679687499261 21.33271484375001137,-13.85537109374993747 21.33295898437498295,-13.62602539062493179 21.33325195312502842,-13.39672851562494316 21.33354492187501705,-13.1674316406249261 21.3337890625000739,-13.01621093749994884 21.33393554687501137,-13.02509765624998295 21.46679687499997158,-13.03222656250002842 21.57207031250001705,-13.041748046875 21.71381835937503979,-13.05122070312498295 21.8547851562500739,-13.06064453124994884 21.99575195312499432,-13.069580078125 22.12817382812497158,-13.07846679687492042 22.26044921875001137,-13.08676757812494884 22.38325195312498295,-13.09433593749997726 22.49599609375005116,-13.10732421874993747 22.56074218750001137,-13.15595703125001137 22.68930664062500568,-13.16650390625002842 22.75322265625004547,-13.15327148437498295 22.82050781249998295,-13.12089843749996021 22.8840820312500739,-13.03149414062494316 23.000244140625,-12.89599609374997158 23.08955078125001137,-12.73959960937500568 23.19272460937506253,-12.62041015624996021 23.27133789062500568,-12.55937499999996021 23.29082031250004547,-12.37290039062497726 23.31801757812499432,-12.22617187499994884 23.37749023437504547,-12.08334960937497726 23.43544921875002274,-12.02343749999994316 23.46757812500001705,-12.01630859374998295 23.57646484374998863,-12.01630859374998295 23.69790039062502274,-12.01630859374998295 23.83403320312504547,-12.01630859374998295 23.97021484375,-12.01630859374998295 24.10634765625002274,-12.01630859374998295 24.24248046875004547,-12.01630859374998295 24.378662109375,-12.01630859374998295 24.51479492187502274,-12.01630859374998295 24.65097656250003411,-12.01630859374998295 24.78710937499997158,-12.01630859374998295 24.92324218749999432,-12.01630859374998295 25.05937500000001705,-12.01630859374998295 25.19555664062497158,-12.01630859374998295 25.33168945312499432,-12.01630859374998295 25.46787109375003411,-12.01630859374998295 25.60400390625005684,-12.01630859374998295 25.74013671874999432,-12.01630859374998295 25.87631835937500568,-12.01630859374998295 25.99541015625001705,-11.86665039062495453 25.99541015625001705,-11.68037109374995453 25.99541015625001705,-11.49404296874999432 25.99541015625001705,-11.30771484374994884 25.99541015625001705,-11.12138671874993179 25.99545898437503411,-10.93510742187498863 25.99545898437503411,-10.74877929687494316 25.99545898437503411,-10.5624511718749261 25.99545898437503411,-10.37612304687496589 25.99545898437503411,-10.18979492187494884 25.99545898437503411,-10.00351562499992042 25.99545898437503411,-9.81718749999996021 25.99545898437503411,-9.63085937499994316 25.99550781250005116,-9.44453124999998295 25.99550781250005116,-9.25820312499996589 25.99550781250005116,-9.07192382812493747 25.99550781250005116,-8.88564453124999432 25.99550781250005116,-8.68222656249994884 25.99550781250005116,-8.68212890625 26.10947265625000568,-8.68212890625 26.27319335937505684,-8.68232421874995453 26.49770507812505116,-8.68261718750002842 26.72314453125005684,-8.68286132812497158 26.92133789062501137,-8.68310546874994316 27.11928710937502274,-8.683349609375 27.28593750000004547,-8.49531249999995453 27.17534179687498863,-8.30727539062493747 27.06474609375001705,-8.11923828125000568 26.95415039062504547,-7.93115234374997158 26.84355468749998863,-7.7431152343749261 26.73295898437501705,-7.55507812499999432 26.62236328125004547,-7.36699218749996021 26.51176757812498863,-7.1789062499999261 26.40117187500001705,-6.99086914062496589 26.29057617187504547,-6.80283203124994884 26.17998046874996021,-6.61474609375 26.06943359375000568,-6.42670898437498295 25.95878906250001705,-6.23867187499993747 25.84819335937504547,-6.05058593749998863 25.73759765624998863,-5.86254882812497158 25.62700195312501705,-5.67451171874995453 25.51640625000004547,-5.51694335937500568 25.42377929687501137,-5.27500000000000568 25.27451171874997726,-5.04951171874998295 25.13544921874998295,-4.82260742187494884 24.99560546875,-5.17290039062498863 24.99541015625004547,-5.64077148437499432 24.99516601562498863,-5.95981445312497726 24.99497070312506253,-6.28720703124997726 24.99482421875001137,-6.59409179687497726 24.99462890624997158,-6.56738281249994316 24.76679687500001137,-6.53896484374993747 24.51816406249997726,-6.51044921874998295 24.26948242187495453,-6.48203124999997726 24.02080078125001705,-6.45351562499993747 23.77216796874998295,-6.425048828125 23.52348632812501705,-6.39658203124997726 23.27480468749999432,-6.3681152343749261 23.02612304687505684,-6.33964843749998863 22.77749023437502274,-6.31113281249997726 22.52885742187498863,-6.28271484374994316 22.28017578125005116,-6.25419921874998863 22.03154296875001705,-6.22573242187496589 21.78286132812496589,-6.19726562499994316 21.53417968750002842,-6.16879882812492042 21.28554687499999432)))</t>
  </si>
  <si>
    <t>Mrt.</t>
  </si>
  <si>
    <t>MR</t>
  </si>
  <si>
    <t>Islamic Republic of Mauritania</t>
  </si>
  <si>
    <t>MULTIPOLYGON(((-15.89589843749996589 11.08247070312496874,-15.90517578124999432 11.05473632812500284,-15.96396484374997726 11.0589843749999801,-15.9506347656249261 11.08710937500002558,-15.96347656249997726 11.09531250000000568,-15.94648437499998295 11.17973632812497442,-15.93769531249995453 11.19277343749996589,-15.9091308593749261 11.16132812500003979,-15.90527343750002842 11.1483398437499801,-15.89589843749996589 11.08247070312496874)),((-16.11450195312502842 11.05942382812497726,-16.19453124999998295 11.0445800781249801,-16.23100585937496021 11.09423828125005684,-16.23642578124997726 11.11342773437496589,-16.19462890624998863 11.130126953125,-16.17587890625000568 11.13081054687503979,-16.14404296875 11.1668457031250199,-16.10478515624998863 11.19101562499996305,-16.08745117187501705 11.19877929687503126,-16.06733398437501137 11.19721679687498295,-16.05278320312496021 11.11752929687500568,-16.0722167968749261 11.08408203125003411,-16.11450195312502842 11.05942382812497726)),((-15.72514648437501705 11.2154785156249801,-15.72514648437501705 11.17451171874998295,-15.76748046875002274 11.18227539062505116,-15.77978515624994316 11.19453124999996874,-15.75468749999998863 11.2687011718749801,-15.71748046874995453 11.30175781250005684,-15.67192382812498863 11.29648437500004832,-15.65834960937499432 11.28647460937496305,-15.6671874999999261 11.25786132812498863,-15.68710937499997726 11.23432617187499716,-15.72514648437501705 11.2154785156249801)),((-15.9018066406249261 11.4658203125,-15.94873046875 11.43442382812499147,-15.99721679687502274 11.44916992187498295,-16.02319335937497158 11.47714843749999147,-16.01933593749998863 11.52729492187499716,-15.9645507812499261 11.5982910156249801,-15.91533203124993179 11.58911132812497158,-15.9018066406249261 11.4658203125)),((-15.5534179687499261 11.53701171875002274,-15.56279296874996021 11.51376953124999147,-15.61962890625 11.53349609375001705,-15.53657226562495453 11.61762695312501137,-15.48247070312496021 11.63232421874998579,-15.48442382812498863 11.56752929687502274,-15.52622070312497726 11.55385742187499432,-15.5534179687499261 11.53701171875002274)),((-15.98642578124994884 11.88203124999996874,-16.03833007812494316 11.75971679687501137,-16.10244140624996589 11.773193359375,-16.14736328124996589 11.84599609375000284,-16.15244140624992042 11.87680664062496305,-16.02187499999996589 11.88666992187502558,-15.98642578124994884 11.88203124999996874)),((-13.6735351562499261 12.47851562499998579,-13.68237304687494316 12.39340820312496305,-13.70791015624999432 12.31269531250003979,-13.73007812499997726 12.28081054687503126,-13.759765625 12.26235351562499432,-13.84946289062497726 12.26298828125004547,-13.88749999999998863 12.24687500000004547,-13.94731445312493179 12.21523437499999432,-13.94887695312496589 12.17817382812499716,-13.90117187499993179 12.14287109374998863,-13.86191406249994884 12.09331054687501705,-13.81630859374996589 12.05449218750001705,-13.73798828125001137 12.00966796875003695,-13.7306640624999261 11.95986328125000853,-13.72856445312496021 11.8341308593749801,-13.73276367187492042 11.73603515624998295,-13.95322265624997726 11.66459960937498863,-14.12231445312497158 11.65195312499999147,-14.2655761718749261 11.65991210937501421,-14.32783203125001137 11.62978515625000853,-14.45244140624998863 11.55620117187501705,-14.60478515624993179 11.51162109374999432,-14.68295898437494884 11.50849609374998295,-14.72026367187501705 11.48193359374998579,-14.77929687499997158 11.40551757812505684,-14.94443359374994884 11.07216796874999432,-14.99902343749997158 10.99218750000004263,-15.04301757812496021 10.94013671875001137,-15.09374999999997158 11.01103515624997442,-15.05458984374999432 11.14194335937500568,-15.09677734374997726 11.14003906249996589,-15.18105468749999432 11.03422851562500284,-15.2221191406249261 11.03090820312503695,-15.21669921874999432 11.15624999999998579,-15.26337890624998295 11.16088867187504263,-15.31748046875000568 11.15200195312500853,-15.39311523437496021 11.21723632812498295,-15.40058593749995453 11.26621093750000568,-15.39453124999997158 11.33447265624997158,-15.34843749999998863 11.37807617187496589,-15.35468749999995453 11.39633789062496305,-15.39916992187494316 11.40146484375003411,-15.44897460937497158 11.38974609375003411,-15.47949218749997158 11.41030273437496589,-15.42910156249999432 11.49887695312497726,-15.25258789062502274 11.57329101562504547,-15.16376953124995453 11.58095703125000853,-15.07265624999993747 11.59780273437496589,-15.12241210937494884 11.66157226562499716,-15.23037109375002274 11.68676757812497158,-15.31669921874993179 11.66918945312504263,-15.35966796874998863 11.6229003906250199,-15.41298828124999432 11.61523437499997158,-15.50190429687501137 11.72377929687496589,-15.50024414062502842 11.77836914062498863,-15.46718749999993747 11.84282226562497442,-15.41572265624995453 11.87177734375001137,-15.21083984374993747 11.8709472656250199,-15.13310546875001705 11.90732421874996305,-15.10170898437499432 11.91396484374999432,-15.07197265624998295 11.94702148437497158,-15.07827148437493747 11.96899414062501421,-15.11152343749995453 11.97026367187500284,-15.18808593749992042 11.92729492187504547,-15.43476562500001137 11.94355468749998295,-15.51347656249996021 11.9175781250000199,-15.65068359374993179 11.81835937500005684,-15.81938476562493179 11.76347656249997442,-15.94174804687500568 11.78662109374998579,-15.90273437499993747 11.919677734375,-15.92021484374996021 11.93779296874996021,-15.95878906249998863 11.95961914062496589,-16.138427734375 11.91728515625004547,-16.27431640624996589 11.97812500000000568,-16.32807617187501137 12.05161132812496305,-16.31884765625 12.14374999999999716,-16.25473632812497726 12.20605468749998579,-16.24458007812495453 12.23710937500000284,-16.31230468749998863 12.24301757812496305,-16.43681640624996021 12.20415039062504547,-16.71181640624993747 12.35483398437500568,-16.65693359374995453 12.36435546874999147,-16.52133789062494884 12.34863281249998579,-16.41630859374996021 12.36767578125005684,-16.34228515624997158 12.39951171874996305,-16.24150390624996021 12.44331054687501137,-16.14418945312493747 12.45742187500003695,-15.83955078124995453 12.43789062499996589,-15.57480468749992042 12.49038085937500853,-15.37792968749997158 12.5889648437500199,-15.19609374999996021 12.67993164062498579,-14.96059570312493747 12.67895507812505684,-14.70815429687493747 12.67797851562502842,-14.34921874999992042 12.6764160156249801,-14.06484374999996589 12.67529296875001421,-13.729248046875 12.67392578125000568,-13.73261718749998295 12.59282226562500284,-13.6735351562499261 12.47851562499998579)))</t>
  </si>
  <si>
    <t>Guinea Bissau</t>
  </si>
  <si>
    <t>GnB.</t>
  </si>
  <si>
    <t>GW</t>
  </si>
  <si>
    <t>Republic of Guinea-Bissau</t>
  </si>
  <si>
    <t>MULTIPOLYGON(((11.33466796875006821 1.1207519531249801,11.33535156250002274 0.99970703125001137,11.1306640625000739 1.0003906249999801,10.85888671875002842 1.00126953124997442,10.58720703125001705 1.00214843749998295,10.31542968750005684 1.00307617187499432,10.17890625000003979 1.00356445312500853,10.02851562500006821 1.00400390625000568,9.9797851562500739 0.99770507812496589,9.94667968750007958 0.96713867187504832,9.90673828125002842 0.96010742187503695,9.8603515625 0.98623046875002274,9.80390625000003979 0.99873046874999716,9.78867187500003411 1.02568359374997442,9.76054687499998863 1.07470703125001421,9.70458984375005684 1.07998046875002274,9.67646484375001137 1.07470703125001421,9.63613281250005116 1.04667968749998863,9.59082031250005684 1.03198242187501421,9.59941406250004547 1.05444335937497158,9.50986328125000568 1.11479492187501705,9.4453125 1.12065429687496021,9.38593750000006821 1.1392578125000199,9.43408203125 1.29638671874997158,9.49423828125000568 1.43530273437502842,9.58427734375004547 1.54023437499999716,9.63212890625004547 1.56552734375000568,9.64765625000001137 1.61757812500003695,9.71884765625003411 1.78867187499999147,9.80703125000005116 1.92749023437502842,9.77968750000007958 2.06821289062500568,9.80078125000002842 2.304443359375,9.82617187500005684 2.29780273437496874,9.83037109375001705 2.27548828125004832,9.8369140625 2.242382812500054,9.87011718750002842 2.2132812499999801,9.97988281249999432 2.16777343750004547,10.30703125000005116 2.16772460937502842,10.50224609375001705 2.16762695312500853,10.79091796875002274 2.16757812500000568,11.09658203125005116 2.16748046874998579,11.32871093750000568 2.16743164062496874,11.330078125 1.93588867187496305,11.33115234375006253 1.74018554687496874,11.33232421875001705 1.52836914062498863,11.33359375000000568 1.30761718750004263,11.33466796875006821 1.1207519531249801)),((8.73574218750002274 3.75830078124997158,8.76044921875001137 3.75434570312496874,8.91005859375002274 3.75820312500005116,8.95068359375002842 3.70532226562501421,8.9460937500000739 3.62753906249997726,8.79218750000006821 3.40039062499998579,8.7634765625000739 3.30463867187501137,8.70400390625005116 3.22363281250002842,8.65234375 3.21708984375003126,8.47490234374998863 3.26464843750004263,8.44492187500003411 3.29350585937496021,8.43427734375006821 3.33242187499999432,8.45175781250000568 3.42290039062503126,8.46464843750004547 3.45058593749999432,8.54980468749997158 3.46762695312500568,8.57724609375006253 3.48237304687498295,8.62275390625001137 3.5799804687499801,8.63769531250002842 3.66884765625005116,8.67587890625000568 3.73593750000003411,8.73574218750002274 3.75830078124997158)))</t>
  </si>
  <si>
    <t>Eq. Guinea</t>
  </si>
  <si>
    <t>Eq. G.</t>
  </si>
  <si>
    <t>GQ</t>
  </si>
  <si>
    <t>Republic of Equatorial Guinea</t>
  </si>
  <si>
    <t>2. High income: nonOECD</t>
  </si>
  <si>
    <t>MULTIPOLYGON(((34.71933593750006253 -12.11064453124998863,34.68417968750006253 -12.11865234375001421,34.66210937500002842 -12.10078125000001137,34.66748046874997158 -12.04755859375001137,34.67988281250009663 -12.00888671875003411,34.71494140625000568 -12.00273437500003126,34.73896484375003979 -12.01308593750000853,34.75595703125006253 -12.03076171874995737,34.75624999999999432 -12.05908203124995737,34.74599609375005116 -12.08837890624997158,34.71933593750006253 -12.11064453124998863)),((34.64160156250002842 -12.01367187499994316,34.62177734375003979 -12.06660156249998295,34.58046874999999432 -12.06582031249999432,34.54160156250006253 -12.01865234374997726,34.55400390625001705 -11.98222656250001705,34.59140625000000568 -11.9710937499999801,34.62421875000003979 -11.98476562500000853,34.64160156250002842 -12.01367187499994316)),((33.3308593750000739 -9.51914062499996305,33.42089843750002842 -9.60800781250003411,33.46777343749997158 -9.6197265625000199,33.52753906250003979 -9.6075195312500199,33.69765624999999432 -9.59814453124997158,33.76621093750000568 -9.61093750000000568,33.85419921875009663 -9.66298828124995168,33.88886718750003979 -9.67011718749998295,33.94394531250000568 -9.67216796874996021,33.95371093750000568 -9.65820312499995737,33.95937500000005116 -9.6273437499999801,33.94960937499999432 -9.56533203124995168,33.96210937500003979 -9.53173828124994316,33.99560546875002842 -9.49541015625000284,34.08857421875003979 -9.53779296875002558,34.32089843750006253 -9.73154296874997726,34.32783203125003979 -9.75654296875001137,34.47597656249999432 -9.94882812500000568,34.5242187500000739 -10.0301757812499801,34.5242187500000739 -10.07314453125002274,34.56992187500006253 -10.24111328124996589,34.57998046874999432 -10.31982421875001421,34.56972656250005116 -10.379687499999946,34.5715820312500739 -10.42763671875003695,34.58955078125003979 -10.49619140624996305,34.58359375000000568 -10.52509765624999716,34.63652343750001705 -10.62558593749994884,34.66181640625003979 -10.7100585937500199,34.66708984375006253 -10.79248046875002842,34.65234374999997158 -10.87285156249996021,34.60566406250003979 -10.99023437499998579,34.59765625000002842 -11.03750000000002274,34.60791015624997158 -11.0804687499999801,34.63808593749999432 -11.12714843749999716,34.68847656249997158 -11.17744140625002558,34.72646484374999432 -11.23818359374996589,34.75214843750003979 -11.30947265625000853,34.77382812500005116 -11.34169921875000853,34.80087890625006253 -11.3409179687500199,34.85058593749997158 -11.35195312499996589,34.89062500000002842 -11.3935546875,34.93701171874997158 -11.46347656250003411,34.95263671874997158 -11.54374999999996021,34.95947265625002842 -11.57812500000002842,34.82656250000005116 -11.57568359374997158,34.65957031250005116 -11.58867187499996021,34.61855468750005116 -11.62021484374999147,34.60625000000001705 -11.69003906250000568,34.55390625000009663 -11.83408203124994884,34.52480468749999432 -11.88701171874998863,34.46289062500002842 -11.9837890624999801,34.37597656249997158 -12.12021484374997726,34.35781249999999432 -12.16474609374999716,34.36083984375002842 -12.21054687499999147,34.41210937499997158 -12.39589843750000853,34.46582031249997158 -12.59072265624999432,34.48291015625002842 -12.66679687499996021,34.52128906250001705 -12.92578124999995737,34.54257812500000568 -13.10869140625000284,34.54570312500001705 -13.21630859375,34.56367187500003979 -13.36015624999998863,34.61152343750009663 -13.43789062500002274,34.66162109375002842 -13.48671875000002274,34.85048828125005116 -13.51601562500003695,34.90683593750006253 -13.55166015625000853,35.01386718750009663 -13.6434570312499801,35.24746093749999432 -13.89687499999999432,35.37578125000001705 -14.0586914062500199,35.48847656250003979 -14.2010742187499801,35.69042968749997158 -14.46552734375002558,35.84716796875002842 -14.67089843750004263,35.86669921875002842 -14.86376953124998579,35.89277343750009663 -14.89179687500001137,35.83994140625000568 -15.03466796874998579,35.80537109375003979 -15.26562499999995737,35.83027343750003979 -15.41894531250002842,35.81992187500000568 -15.68037109374999716,35.79121093750009663 -15.95869140625002558,35.75527343750005116 -16.05830078124998295,35.70888671874999432 -16.09580078124997726,35.59931640625009663 -16.1258789062499801,35.35849609375006253 -16.16054687500002274,35.32246093750009663 -16.19316406250001705,35.29150390624997158 -16.24716796875000568,35.24277343750000568 -16.37539062500000853,35.18525390625009663 -16.50488281250001421,35.16718750000003979 -16.56025390625001137,35.17832031250000568 -16.5733398437500199,35.22978515625001705 -16.63925781250003411,35.28115234374999432 -16.80781249999999716,35.29042968750005116 -17.09697265625001705,35.27255859375006253 -17.11845703124996021,35.20136718750009663 -17.13105468750003979,35.12460937500000568 -17.12724609374997442,35.0930664062500739 -17.1109375000000199,35.06464843750003979 -17.07861328125001421,35.04394531250002842 -17.01689453124996021,35.09423828125002842 -16.97382812499998295,35.11210937500001705 -16.89853515625000568,35.07988281250001705 -16.8338867187499801,35.01533203125003979 -16.81953124999998295,34.93339843750001705 -16.76035156250000568,34.75878906249997158 -16.56708984374998295,34.61269531249999432 -16.43154296874999432,34.5281250000000739 -16.31914062500000284,34.44130859374999432 -16.27441406249995737,34.41640625000005116 -16.24677734375001137,34.39550781249997158 -16.19921875,34.39511718750006253 -16.13085937500001421,34.40302734375009663 -16.08027343750001137,34.37597656249997158 -16.02373046874996021,34.28828125000003979 -15.93613281249996305,34.24824218750009663 -15.88750000000000284,34.24609374999997158 -15.82939453124997442,34.2830078125000739 -15.77343750000002842,34.35800781250006253 -15.70527343749999716,34.41474609375009663 -15.56679687500003695,34.43496093749999432 -15.47714843749997726,34.54082031250001705 -15.29726562500000853,34.5554687500000739 -15.14091796874996021,34.55761718749997158 -15.01591796874998863,34.55117187499999432 -14.92236328125001421,34.52412109375003979 -14.73076171874997442,34.50527343750005116 -14.59814453124995737,34.37499999999997158 -14.4248046875,34.33251953125002842 -14.4085937499999801,34.20878906250001705 -14.42373046875003695,34.10185546875001705 -14.4493164062500199,34.04941406250006253 -14.48525390624996589,33.96982421875000568 -14.48710937499998863,33.76142578125003979 -14.51728515625001137,33.69609375000001705 -14.53027343749998579,33.65830078125006253 -14.56162109374997726,33.63642578125003979 -14.56816406249997442,33.50527343750005116 -14.43408203125001421,33.38994140625001705 -14.28945312500003695,33.24355468750005116 -14.04306640625003411,33.20175781250006253 -14.01337890625002558,33.14804687500000568 -13.94091796875,33.10361328125000568 -13.95917968749999716,33.04238281249999432 -14.01005859374996021,33.00927734374997158 -14.02373046875000284,32.99208984375005116 -14.02216796875003979,32.9812500000000739 -14.00937500000000568,32.96757812500001705 -13.97685546875004547,32.92031249999999432 -13.8838867187500199,32.86718750000002842 -13.81738281249997158,32.81103515625002842 -13.79160156249996305,32.76513671874997158 -13.76103515625003126,32.78535156250003979 -13.73144531249995737,32.80673828125006253 -13.71025390624998863,32.79746093750000568 -13.6884765625,32.77177734375001705 -13.65654296874997442,32.67207031250003979 -13.61035156249998579,32.67041015624997158 -13.59042968750000568,32.75839843750006253 -13.55029296875,32.81406250000000568 -13.50273437499998863,32.8518554687500739 -13.45703125000001421,32.8997070312500739 -13.35703124999997726,32.93857421875006253 -13.2574218750000199,32.96757812500001705 -13.22499999999999432,32.97763671875006253 -13.15888671875002558,32.97109375000005116 -13.08427734375000284,32.99042968750003979 -12.98945312499996874,32.99999999999997158 -12.89960937500003979,32.97050781250001705 -12.86474609374995737,32.9456054687500739 -12.80439453125001137,32.97519531250006253 -12.70136718749998295,33.02158203125000568 -12.6304687500000199,33.24345703125001705 -12.55654296874996589,33.39794921874997158 -12.48984374999996305,33.43066406249997158 -12.46044921875001421,33.48320312500001705 -12.40341796875003411,33.51230468750006253 -12.34775390624997726,33.49140625000009663 -12.33105468749994316,33.37001953125005116 -12.3296875000000199,33.3401367187500739 -12.30830078125001137,33.25234375000005116 -12.11259765625003126,33.30097656250009663 -11.88818359374995737,33.30507812500005116 -11.80000000000002558,33.30390625000009663 -11.6908203124999801,33.28828125000009663 -11.61113281250000284,33.25000000000002842 -11.57763671875001421,33.2263671875000739 -11.53486328125001137,33.23271484375001705 -11.41767578125002558,33.26835937500001705 -11.40390624999997726,33.34550781250001705 -11.24912109374997726,33.37978515624999432 -11.15791015625003979,33.3386718750000739 -11.08515624999996874,33.29326171875001705 -10.98115234374999716,33.27275390625001705 -10.91503906249994316,33.26132812500000568 -10.89335937499997442,33.29277343750001705 -10.85234374999996021,33.34492187500009663 -10.81269531249996874,33.40312500000001705 -10.80175781249995737,33.46474609374999432 -10.7831054687499801,33.65908203125005116 -10.59052734374999716,33.66152343749999432 -10.55312500000002274,33.62617187500009663 -10.48857421875001705,33.55371093749997158 -10.39130859375001137,33.53759765624997158 -10.35156249999998579,33.52890625000000568 -10.23466796874997442,33.50009765625006253 -10.19970703124995737,33.39355468750002842 -10.12089843749998863,33.31152343750002842 -10.03798828124996589,33.33710937500009663 -9.95400390624999432,33.35097656249999432 -9.86220703125003695,33.31044921874999432 -9.81181640624998863,33.25000000000002842 -9.75957031250000284,33.2126953125000739 -9.68300781250003695,33.19570312500005116 -9.62617187499999716,33.14804687500000568 -9.603515625,33.10449218750002842 -9.60263671875000568,33.07246093750009663 -9.63818359374995737,33.03779296875003979 -9.635058593749946,32.99599609375005116 -9.622851562499946,32.98212890625003979 -9.57363281249995168,32.97988281250005116 -9.52031250000001705,32.95107421875005116 -9.48417968750003126,32.92333984374997158 -9.43398437500002274,32.91992187500002842 -9.40742187500002558,32.9373046875000739 -9.39970703124996021,32.97402343749999432 -9.39501953124998579,33.13046875000000568 -9.49589843750001705,33.22529296875003979 -9.50048828124997158,33.3308593750000739 -9.51914062499996305)))</t>
  </si>
  <si>
    <t>Mal.</t>
  </si>
  <si>
    <t>MW</t>
  </si>
  <si>
    <t>Republic of Malawi</t>
  </si>
  <si>
    <t>POLYGON((30.55361328125002274 -2.40009765625001137,30.53369140625 -2.42626953125,30.44199218750000568 -2.61347656250001137,30.42421875000002274 -2.6416015625,30.43437500000001705 -2.65888671875001137,30.47333984375001137 -2.6943359375,30.45048828125001705 -2.75322265625000284,30.44130859375002274 -2.76904296875,30.42402343750001137 -2.82402343750000284,30.43349609375002274 -2.87451171875,30.45556640625 -2.89316406250000568,30.51503906250002274 -2.91757812500000568,30.60429687500001705 -2.93525390625001137,30.70947265625 -2.97724609375001137,30.7802734375 -2.98486328125,30.796875 -3.01513671875,30.79355468750000568 -3.0693359375,30.81113281250000568 -3.11640625000001137,30.81142578125002274 -3.20058593750000853,30.79023437500001137 -3.27460937500001137,30.68183593750001137 -3.30937500000000284,30.62607421875000568 -3.34736328125001137,30.61093750000000568 -3.36640625000001137,30.62460937500000568 -3.388671875,30.63193359375000568 -3.41865234375001137,30.52988281250000568 -3.49248046875000284,30.42500000000001137 -3.5888671875,30.40000000000000568 -3.65390625000000568,30.37910156250001137 -3.73076171875000284,30.34843750000001705 -3.77978515625,30.2685546875 -3.85048828125000853,30.18710937500000568 -3.99287109375001137,30.14716796875001137 -4.08535156250000853,29.947265625 -4.30732421875001137,29.76953125 -4.41806640625000568,29.7177734375 -4.45585937500000284,29.40322265625002274 -4.44931640625000568,29.37919921875001705 -4.29970703125000853,29.33134765625001705 -4.09541015625001137,29.22324218750000568 -3.91083984375001137,29.21181640625002274 -3.83378906250000284,29.216796875 -3.68496093750000853,29.21718750000002274 -3.47568359375000568,29.21005859375000568 -3.36328125,29.21230468750002274 -3.28125,29.22607421875 -3.138671875,29.22441406250001705 -3.05351562500000284,29.15322265625002274 -2.95527343750001137,29.06474609375001705 -2.85078125000001137,29.0166015625 -2.79960937500000284,29.01416015625 -2.75830078125,29.01435546875001137 -2.72021484375,29.02861328125001705 -2.66455078125,29.06318359375001137 -2.6025390625,29.10205078125 -2.595703125,29.19755859375001705 -2.62031250000001137,29.29707031250001137 -2.67304687500001137,29.34980468750001137 -2.79150390625,29.39023437500000568 -2.80859375,29.46367187500001705 -2.80839843750000284,29.6513671875 -2.79277343750000284,29.69804687500001705 -2.79472656250000284,29.78339843750001137 -2.76640625000000284,29.8681640625 -2.71640625000000568,29.892578125 -2.66464843750000568,29.91240234375001705 -2.54863281250000284,29.93017578125 -2.33955078125001137,29.97343750000001705 -2.33710937500001137,30.09189453125000568 -2.41152343750000853,30.11728515625000568 -2.41660156250000568,30.14228515625001137 -2.41396484375000853,30.18330078125001137 -2.37705078125000568,30.23378906250002274 -2.34707031250000853,30.27099609375 -2.34785156250001137,30.40849609375001705 -2.31298828125,30.48222656250001705 -2.37607421875000568,30.52890625000000568 -2.39560546875000568,30.55361328125002274 -2.40009765625001137))</t>
  </si>
  <si>
    <t>Bur.</t>
  </si>
  <si>
    <t>BI</t>
  </si>
  <si>
    <t>Republic of Burundi</t>
  </si>
  <si>
    <t>MULTIPOLYGON(((10.95761718750006253 33.72207031250005116,10.93134765625003979 33.71743164062499432,10.88300781250006821 33.69018554687502842,10.857421875 33.68715820312502274,10.78476562500003411 33.71767578125002274,10.75703125000006821 33.71748046874998295,10.72207031250005116 33.73891601562499432,10.73388671875005684 33.85561523437496589,10.74521484375006253 33.88867187500005684,10.92197265625000568 33.89311523437498863,11.01787109374998863 33.82333984374997726,11.03359374999999432 33.80502929687497726,11.03759765625002842 33.78505859374999432,10.99306640624999432 33.74594726562500568,10.95761718750006253 33.72207031250005116)),((11.27802734375006821 34.75380859374999432,11.12363281250006253 34.68168945312496021,11.15302734375001137 34.74458007812498295,11.25488281250005684 34.82031250000005684,11.28105468750004547 34.80219726562501137,11.27802734375006821 34.75380859374999432)),((9.7839843750000739 37.21142578125002842,9.83027343749998295 37.13535156250006253,9.89638671875005116 37.181640625,9.87939453125005684 37.21284179687503979,9.87558593749997726 37.25415039062502842,9.9880859375000739 37.25776367187495453,10.08740234375005684 37.25126953124996021,10.19638671875006253 37.20585937500004547,10.18876953125001705 37.03388671874998295,10.33408203125003411 36.86538085937505116,10.2932617187500739 36.781494140625,10.41230468749998295 36.73183593750002274,10.51816406250006253 36.79135742187506253,10.57128906250005684 36.87944335937496021,10.76621093750006253 36.93027343750003411,10.95136718750003979 37.05927734375001137,11.05390625000006821 37.07250976562505684,11.07705078125005116 36.96669921874999432,11.12666015625003979 36.87407226562504547,11.05654296875005116 36.84145507812505116,10.96718750000005116 36.74301757812497726,10.79814453124998863 36.49311523437495453,10.6423828125000739 36.41962890625001137,10.52568359374998863 36.32333984375000568,10.48798828125003979 36.2548828125,10.47656250000002842 36.17514648437500568,10.50576171875002274 36.03242187499998295,10.59082031250002842 35.88725585937498863,10.68896484375005684 35.79951171874995453,10.78369140624997158 35.77207031250006253,11.00429687500007958 35.63383789062496021,11.00068359375003979 35.55161132812500568,11.03154296875001705 35.45385742187497158,11.04326171875001705 35.33510742187502274,11.12011718750005684 35.24028320312498863,10.9558593750000739 35.03364257812498295,10.8662109375 34.88432617187504547,10.69091796875 34.67846679687502842,10.53486328125001137 34.54472656250004547,10.20039062500006821 34.34604492187506253,10.11835937500006821 34.28007812500004547,10.06484375000007958 34.21162109375003979,10.0400390625 34.14033203124998295,10.04902343750006821 34.05629882812499432,10.1589843750000739 33.85004882812501137,10.30527343750003411 33.72827148437497158,10.45429687500001137 33.66249999999999432,10.71318359375001705 33.68901367187496021,10.70429687500006821 33.60966796874996021,10.72275390625000568 33.514404296875,10.82812500000005684 33.51889648437503411,10.8984375 33.53369140625002842,10.95800781250005684 33.62631835937497726,11.08457031250000568 33.56289062500002274,11.15029296875005116 33.36923828125000568,11.25742187500003411 33.30883789062505684,11.26992187500002274 33.28632812499998295,11.23212890625003979 33.27158203125000568,11.20263671874997158 33.24921874999998295,11.23427734375002274 33.23359375000001137,11.33808593750003979 33.20947265624997158,11.40058593750006821 33.22490234375001705,11.50458984375003979 33.18193359375004547,11.50244140625002842 33.15556640624998863,11.46718750000005116 32.96572265625005116,11.45917968750001137 32.89736328124996589,11.45390625000001705 32.78168945312503979,11.45390625000001705 32.64257812500002842,11.53378906250003411 32.52495117187496021,11.53593750000001705 32.47333984375001137,11.50498046875003411 32.41367187500003411,11.35800781250000568 32.34521484375002842,11.1682617187500739 32.25673828125002274,11.0051757812500739 32.17270507812506253,10.82636718750006821 32.08066406250003411,10.77158203125000568 32.02119140625001137,10.68300781250007958 31.97539062499998863,10.60888671875 31.92954101562497726,10.59550781250001705 31.88574218750002842,10.54365234375001137 31.80253906250004547,10.47578125000003979 31.73603515624998295,10.30605468750002274 31.70483398437502842,10.27460937500001137 31.68496093749999432,10.19599609375006821 31.58510742187496589,10.15986328124998295 31.54580078124996589,10.11494140625006821 31.46376953125005116,10.17265625000001705 31.25097656250002842,10.24335937500003979 31.03212890625002274,10.25703125000006821 30.94082031249999432,10.25605468750003979 30.86494140624998295,10.21640625000006253 30.78320312500002842,10.12597656250002842 30.66596679687495453,10.05976562500003979 30.58007812500002842,9.93251953125005116 30.42534179687496021,9.89501953125002842 30.38730468750003411,9.80742187500004547 30.34223632812498295,9.6379882812500739 30.28232421875003411,9.51875000000003979 30.22939453124999432,9.4580078125 30.46538085937504547,9.4060546875000739 30.66679687500004547,9.36328125000005684 30.83291015625002274,9.2878906250000739 31.12534179687500568,9.22402343750002274 31.37368164062499432,9.16025390625000568 31.621337890625,9.10234375000001705 31.84614257812495453,9.04404296875003411 32.07236328125003411,9.01894531250007958 32.10537109375002274,8.8440429687500739 32.21210937499998295,8.68291015625001705 32.31044921875005116,8.51513671875002842 32.42231445312501137,8.33339843750005116 32.54360351562502274,8.30419921875002842 32.69628906250005684,8.21093750000005684 32.92670898437501137,8.11250000000006821 33.05532226562499432,8.07558593749999432 33.08906249999995453,7.87724609375001705 33.172119140625,7.76269531250002842 33.23310546874998295,7.73134765625005116 33.26850585937501137,7.70917968750006821 33.36230468750002842,7.62753906250003411 33.54863281249996021,7.53437500000006821 33.71791992187499432,7.50019531250001137 33.83247070312498295,7.49560546875005684 33.97651367187501137,7.51386718750006821 34.08051757812495453,7.5544921875000739 34.12499999999997158,7.74853515625 34.25449218750006253,7.83828125000007958 34.41030273437499432,7.94941406250006821 34.46870117187501137,8.04560546875003979 34.5126953125,8.12343750000007958 34.56391601562503979,8.19277343750007958 34.64628906250004547,8.24560546875 34.73408203124998295,8.2546875000000739 34.82895507812503411,8.27685546875005684 34.97949218749997158,8.31210937500006253 35.08461914062499432,8.39423828125001137 35.20385742187502842,8.35986328125 35.29960937499998863,8.31640625000002842 35.40312500000004547,8.32900390625002274 35.58222656250001137,8.31806640625001137 35.65493164062499432,8.28291015625006821 35.71928710937496021,8.24707031250002842 35.80180664062498863,8.24570312500003411 35.87055664062495453,8.28027343750005684 36.05097656250003979,8.30673828125003411 36.18876953125004547,8.34873046875006253 36.36796875000004547,8.33398437499997158 36.41816406249995453,8.302734375 36.45561523437496021,8.20878906250004547 36.4951171875,8.20761718750000568 36.51894531249999432,8.23076171874998863 36.54526367187500568,8.36962890625005684 36.63251953125003979,8.44423828125005116 36.76074218750002842,8.50673828124999432 36.78749999999999432,8.60126953125006821 36.83393554687503979,8.59765625000005684 36.88388671874997726,8.57656250000002274 36.93720703125001137,8.8235351562500739 36.99760742187498863,9.05888671875004547 37.15585937499997726,9.14199218750002274 37.19462890624996021,9.68798828125005684 37.34038085937498863,9.75888671875000568 37.33027343749998295,9.83847656250006253 37.30898437499999432,9.81552734375000568 37.25463867187502842,9.7839843750000739 37.21142578125002842)))</t>
  </si>
  <si>
    <t>Tun.</t>
  </si>
  <si>
    <t>TN</t>
  </si>
  <si>
    <t>Republic of Tunisia</t>
  </si>
  <si>
    <t>POLYGON((23.38066406250001705 -17.640625,23.59492187500001137 -17.59941406250000284,23.79921875000002274 -17.56015625000000568,24.03691406250001705 -17.52089843750000853,24.22714843750000568 -17.48955078125000284,24.27490234375 -17.48105468750000568,24.73291015625 -17.51777343750001137,24.93242187500001705 -17.54345703125,25.00175781250001705 -17.56855468750001137,25.09218750000002274 -17.63437500000000568,25.2587890625 -17.79355468750000568,25.21601562500001137 -17.78759765625,24.90908203125002274 -17.82138671875000568,24.79218750000001137 -17.86464843750000853,24.53056640625001705 -18.052734375,24.47490234375001705 -18.02851562500001137,24.41220703125000568 -17.98945312500001137,24.35898437500000568 -17.97822265625001137,24.24394531250001705 -18.0234375,24.12929687500002274 -18.07753906250000853,24.00263671875001137 -18.15410156250000284,23.89833984375002274 -18.22919921875001137,23.8642578125 -18.26953125,23.70048828125001705 -18.42431640625,23.64716796875001137 -18.44941406250001137,23.59970703125000568 -18.4599609375,23.58056640625 -18.45292968750000284,23.56015625000000568 -18.38642578125001137,23.45976562500001705 -18.23105468750000568,23.29863281250001705 -18.02734375,23.25156250000000568 -18.00751953125001137,23.21933593750000568 -17.99970703125001137,23.09990234375001705 -18.00957031250000284,22.75273437500001705 -18.06718750000000284,22.46005859375000568 -18.11572265625,22.01142578125001137 -18.19863281250000853,21.52968750000002274 -18.265625,21.23251953125000568 -18.30683593750001137,20.97412109375 -18.31884765625,20.97431640625001137 -18.5205078125,20.97500000000002274 -18.92851562500000284,20.9755859375 -19.33642578125,20.97617187500000568 -19.74433593750001137,20.97685546875001705 -20.15234375,20.97744140625002274 -20.56025390625001137,20.97812500000000568 -20.96816406250000853,20.97871093750001137 -21.37607421875000568,20.97929687500001705 -21.78408203125000853,20.9794921875 -21.9619140625,20.97099609375001705 -22.00019531250001137,20.82275390625 -22.00019531250001137,20.48750000000001137 -22.00019531250001137,20.20537109375001705 -22.00019531250001137,19.97734375000001705 -22.00019531250001137,19.97763671875000568 -22.24257812500000853,19.97792968750002274 -22.529296875,19.97822265625001137 -22.81591796875,19.978515625 -23.1025390625,19.97890625000002274 -23.38916015625,19.97929687500001705 -23.67578125,19.97958984375000568 -23.96240234375,19.97988281250002274 -24.2490234375,19.98017578125001137 -24.53574218750000568,19.98046875 -24.751953125,19.98046875 -24.77675781250000853,19.98046875 -25.19677734375,19.98046875 -25.6416015625,19.98046875 -26.08632812500000853,19.98046875 -26.53115234375000853,19.98046875 -26.97597656250000853,19.98046875 -27.42070312500000284,19.98046875 -27.86552734375000284,19.98046875 -28.31035156250000284,19.98046875 -28.45126953125000568,19.87783203125002274 -28.44941406250001137,19.67148437500000568 -28.50390625,19.53984375000001705 -28.57460937500000853,19.48291015625 -28.66162109375,19.4072265625 -28.71445312500000568,19.31269531250001137 -28.73330078125000853,19.27099609375 -28.77773437500000853,19.2822265625 -28.84794921875000284,19.24580078125001137 -28.90166015625000284,19.16171875000000568 -28.93876953125000284,19.02607421875001137 -28.92792968750001137,18.83876953125002274 -28.869140625,18.60039062500001705 -28.85527343750000284,18.31083984375001705 -28.88623046875,18.10273437500001137 -28.87167968750000568,17.97607421875 -28.81132812500000284,17.84160156250001705 -28.77695312500000568,17.69931640625000568 -28.76835937500000284,17.61679687500000568 -28.74306640625000853,17.44794921875001137 -28.69814453125000853,17.41572265625001137 -28.62109375,17.39589843750002274 -28.56269531250001137,17.34785156250001137 -28.50117187500001137,17.34257812500001705 -28.45166015625,17.38027343750002274 -28.41396484375000853,17.3857421875 -28.35322265625001137,17.35869140625001705 -28.26943359375000853,17.31201171875 -28.22861328125000568,17.24580078125001137 -28.23085937500000853,17.20458984375 -28.19882812500000568,17.1884765625 -28.13251953125001137,17.1494140625 -28.08222656250001137,17.05625000000000568 -28.03105468750000284,16.93330078125001137 -28.06962890625000284,16.87529296875001705 -28.1279296875,16.84121093750002274 -28.21894531250001137,16.81015625000000568 -28.26455078125000853,16.79453125000000568 -28.3408203125,16.78750000000002274 -28.39472656250001137,16.75576171875002274 -28.4521484375,16.72304687500002274 -28.47548828125000853,16.689453125 -28.46494140625000568,16.62617187500001137 -28.48789062500000568,16.48710937500001705 -28.57285156250000568,16.44755859375001705 -28.61757812500000853,16.33505859375000568 -28.53652343750000853,16.00712890625001705 -28.23173828125000284,15.89091796875001705 -28.15253906250001137,15.71904296875001705 -27.9658203125,15.34150390625001137 -27.38652343750000284,15.28759765625 -27.27500000000000568,15.21572265625002274 -26.9951171875,15.1328125 -26.78759765625,15.12373046875001137 -26.66787109375000853,15.16328125000001137 -26.60019531250000568,15.13906250000002274 -26.50800781250001137,15.09658203125002274 -26.42578125,14.9677734375 -26.31806640625001137,14.93125000000000568 -25.95820312500001137,14.84521484375 -25.72568359375000568,14.86367187500002274 -25.53359375000000853,14.82255859375001705 -25.35859375000001137,14.81855468750001137 -25.24638671875000284,14.83710937500001137 -25.033203125,14.76796875000002274 -24.78798828125000853,14.6279296875 -24.54804687500001137,14.50156250000000568 -24.20195312500000284,14.4833984375 -24.05039062500000568,14.49687500000001705 -23.64287109375000284,14.47246093750001705 -23.47666015625000568,14.47382812500001137 -23.28115234375000853,14.423828125 -23.07861328125,14.4033203125 -22.96806640625000284,14.4384765625 -22.88056640625001137,14.45927734375001705 -22.908203125,14.49570312500000568 -22.92138671875,14.51992187500002274 -22.80517578125,14.52597656250000568 -22.70253906250000853,14.46279296875002274 -22.44912109375000853,14.32187500000000568 -22.18994140625,13.97324218750000568 -21.767578125,13.88808593750002274 -21.60664062500001137,13.83935546875 -21.47324218750000568,13.45058593750002274 -20.91669921875001137,13.28437500000001137 -20.52392578125,13.16835937500002274 -20.18466796875000568,13.04208984375000568 -20.02822265625000853,12.45820312500001137 -18.9267578125,12.32871093750000568 -18.75107421875000568,12.095703125 -18.54091796875000853,12.04121093750001137 -18.470703125,11.95136718750001137 -18.2705078125,11.77587890625 -18.00175781250000284,11.73349609375000568 -17.7509765625,11.7216796875 -17.466796875,11.74306640625002274 -17.24921875000001137,11.90253906250001137 -17.2265625,12.01396484375001705 -17.16855468750000568,12.11435546875000568 -17.16455078125,12.21337890625 -17.2099609375,12.31845703125000568 -17.21337890625,12.35927734375002274 -17.20585937500000284,12.54814453125001705 -17.21269531250000284,12.65654296875001705 -17.16054687500000853,12.78515625 -17.10820312500000284,12.85927734375002274 -17.06259765625000568,12.96318359375001705 -17.01542968750000284,13.10117187500000568 -16.96767578125000853,13.17949218750001705 -16.9716796875,13.27568359375001705 -16.98955078125000284,13.40371093750002274 -17.0078125,13.47597656250002274 -17.0400390625,13.56171875000001137 -17.14121093750000568,13.6943359375 -17.23349609375000568,13.7919921875 -17.28837890625000284,13.90419921875002274 -17.36074218750000853,13.93798828125 -17.38876953125000568,13.98740234375000568 -17.40419921875000853,14.01748046875002274 -17.40888671875001137,14.22587890625001705 -17.39775390625000284,14.41474609375001137 -17.3876953125,14.61796875000001705 -17.38798828125000284,15.00058593750000568 -17.38857421875000853,15.38320312500002274 -17.38916015625,15.76582031250001137 -17.3896484375,16.1484375 -17.39023437500000568,16.53105468750001705 -17.39082031250001137,16.91367187500000568 -17.39140625000000284,17.29628906250002274 -17.39199218750000853,17.67880859375000568 -17.392578125,17.83535156250002274 -17.39277343750001137,18.10878906250002274 -17.39599609375,18.39638671875002274 -17.3994140625,18.42822265625 -17.40517578125000853,18.46035156250002274 -17.42460937500000284,18.48662109375001705 -17.44277343750000853,18.58818359375001705 -17.57001953125001137,18.71806640625001705 -17.70322265625000568,18.82597656250001705 -17.76630859375001137,18.95527343750001137 -17.80351562500000284,19.07646484375001705 -17.81767578125000284,19.189453125 -17.80849609375000853,19.37714843750001137 -17.82548828125000284,19.63935546875001137 -17.86865234375,19.91181640625001137 -17.88134765625,20.1943359375 -17.86367187500000853,20.39296875000002274 -17.88740234375001137,20.50761718750001705 -17.95253906250000853,20.62509765625000568 -17.99667968750000568,20.74550781250002274 -18.01972656250001137,20.90830078125000568 -18.00605468750001137,21.11347656250001137 -17.95576171875001137,21.28789062500001705 -17.96298828125000568,21.36875000000000568 -17.99951171875,21.41689453125002274 -18.00068359375001137,21.71845703125001137 -17.94775390625,21.96083984375002274 -17.90517578125000853,22.32421875 -17.83750000000000568,22.6240234375 -17.78164062500000853,23.06826171875002274 -17.69882812500000568,23.38066406250001705 -17.640625))</t>
  </si>
  <si>
    <t>Nam.</t>
  </si>
  <si>
    <t>NA</t>
  </si>
  <si>
    <t>Republic of Namibia</t>
  </si>
  <si>
    <t>POLYGON((3.59541015625001137 11.6962890625,3.55390625000001137 11.63188476562498863,3.49052734375001705 11.49921874999999716,3.48779296875 11.39541015624999432,3.63886718750001137 11.17685546874999147,3.65625 11.15458984374998863,3.6953125 11.12031249999999716,3.71640625000000568 11.07958984375,3.73417968750001705 10.971923828125,3.74492187500001705 10.85043945312499147,3.7568359375 10.76874999999999716,3.82968750000000568 10.65375976562499716,3.83447265625 10.607421875,3.78378906250000568 10.43588867187499147,3.77177734375001705 10.41762695312499432,3.75849609375001137 10.41269531249999147,3.68027343750000568 10.42778320312498863,3.64658203125000568 10.40898437499998863,3.60410156250000568 10.35068359374999147,3.57792968750001705 10.29248046875,3.57656250000002274 10.26835937499998863,3.64589843750002274 10.16015625,3.60205078125 10.00454101562499432,3.55722656250000568 9.90732421874999147,3.47675781250001137 9.85190429687499147,3.40478515625 9.838623046875,3.3544921875 9.81279296874998863,3.3251953125 9.77846679687499432,3.32949218750002274 9.66704101562498863,3.22343750000001705 9.56562499999999716,3.16464843750000568 9.49467773437498863,3.13613281250002274 9.45161132812499716,3.14804687500000568 9.32060546874998863,3.11044921875000568 9.18828124999998863,3.044921875 9.08383789062499147,2.89804687500000568 9.06137695312499147,2.77480468750002274 9.04853515624999716,2.73291015625 8.78251953124998863,2.73466796875001705 8.614013671875,2.7236328125 8.44189453125,2.703125 8.371826171875,2.71152343750000568 8.27299804687498863,2.70234375000001137 8.0498046875,2.68603515625 7.87373046874999716,2.70771484375001137 7.82661132812499716,2.72041015625001137 7.72309570312499716,2.71933593750000568 7.61625976562498863,2.7509765625 7.54189453124999432,2.78515625 7.47685546874998863,2.78398437500001705 7.44340820312498863,2.76582031250001137 7.42250976562499432,2.75048828125 7.39506835937498863,2.75058593750000568 7.14321289062499432,2.75673828125002274 7.06791992187498863,2.74775390625001137 7.01982421874998863,2.72138671875001137 6.98027343749998863,2.73173828125001705 6.85283203124998863,2.7529296875 6.77163085937499432,2.77460937500001137 6.71171874999998863,2.75371093750001705 6.66176757812499432,2.73564453125001705 6.595703125,2.7080078125 6.42768554687499716,2.70644531250002274 6.36923828124999147,2.28691406250001705 6.32807617187499716,1.81816406250001705 6.26064453124999432,1.62265625000000568 6.216796875,1.61093750000000568 6.25083007812499147,1.77792968750000568 6.29462890624999716,1.7431640625 6.42626953125,1.63925781250000568 6.58154296875,1.59853515625002274 6.61020507812499147,1.57753906250002274 6.68740234374999432,1.60292968750002274 6.73808593749998863,1.5908203125 6.77226562499998863,1.58203125 6.87700195312498863,1.53095703125001137 6.992431640625,1.62470703125001137 6.997314453125,1.62470703125001137 7.36918945312498863,1.62460937500000568 7.72587890624998863,1.62460937500000568 8.03022460937499716,1.62460937500000568 8.27099609375,1.60664062500001137 8.55927734374999716,1.60380859375001705 8.77099609375,1.60019531250000568 9.050048828125,1.56630859375002274 9.13725585937498863,1.42431640625 9.28500976562499147,1.3857421875 9.36166992187499147,1.37890625 9.46298828124999147,1.34707031250002274 9.56752929687499432,1.34511718750002274 9.75019531249999716,1.34287109375000568 9.96293945312498863,1.330078125 9.99697265624999432,1.17617187500002274 10.098388671875,0.95830078125001705 10.24204101562499147,0.79218750000001137 10.3515625,0.77998046875001137 10.35957031249999716,0.76337890625001137 10.38666992187499716,0.78750000000002274 10.71025390624998863,0.82187500000000568 10.75258789062499432,0.87480468750001705 10.8857421875,0.90048828125000568 10.99326171874999147,0.92460937500001705 10.99282226562499432,0.9580078125 11.02778320312499716,0.98505859375001137 11.07900390624999432,1.01386718750001137 11.068115234375,1.06230468750001705 11.05820312499999147,1.08457031250000568 11.07636718749999716,1.08154296875 11.11601562499998863,1.09755859375002274 11.15634765624999147,1.13554687500001705 11.17436523437498863,1.1455078125 11.21040039062499716,1.14580078125001705 11.25190429687499716,1.1787109375 11.26274414062498863,1.23466796875001705 11.26103515624998863,1.28046875000001137 11.27397460937498863,1.3173828125 11.29526367187499147,1.36484375000000568 11.37890625,1.39150390625002274 11.40800781249998863,1.39970703125001705 11.4287109375,1.4267578125 11.44711914062499147,1.50136718750002274 11.45556640625,1.56142578125002274 11.44912109374999432,1.60000000000002274 11.400634765625,1.85761718750001137 11.443359375,1.98037109375002274 11.41840820312499716,2.23085937500002274 11.629150390625,2.28720703125000568 11.69125976562499147,2.36328125 11.840087890625,2.38916015625 11.89707031249999147,2.41269531250000568 11.99931640624998863,2.36328125 12.18842773437499716,2.36601562500001705 12.221923828125,2.46933593750000568 12.26279296874999147,2.59843750000001705 12.29433593749999432,2.6484375 12.29677734374999432,2.68134765625001137 12.31279296874998863,2.728515625 12.35361328124999147,2.80527343750000568 12.38383789062498863,2.85019531250000568 12.37368164062499432,2.87812500000001137 12.36772460937498863,3.14960937500001137 12.11806640624999432,3.26738281250001705 11.99189453124999716,3.29912109375001705 11.92714843749999432,3.35996093750000568 11.88046874999999147,3.44980468750000568 11.85195312499999432,3.53173828125 11.78745117187499147,3.59541015625001137 11.6962890625))</t>
  </si>
  <si>
    <t>BJ</t>
  </si>
  <si>
    <t>Republic of Benin</t>
  </si>
  <si>
    <t>POLYGON((0.21748046875001137 14.91147460937499147,0.20380859375001137 14.86503906250000284,0.20273437500000568 14.78281249999999147,0.18505859375 14.65292968749999147,0.16386718750001705 14.49721679687499432,0.25058593750000568 14.39643554687499716,0.35458984375000568 14.28803710937499716,0.38251953125001137 14.24580078124999716,0.35488281250002274 14.13901367187499147,0.3740234375 14.07636718749999716,0.42919921875 13.97211914062499716,0.52236328125002274 13.83974609374999432,0.6181640625 13.70341796875000284,0.6845703125 13.68540039062499147,0.74775390625001137 13.67451171874999716,0.78603515625002274 13.65004882812499432,0.84228515625 13.62641601562499716,0.89794921875 13.61093749999999147,0.94658203125001705 13.58115234374999147,0.97773437500001137 13.55195312499999716,1.01787109375001705 13.46787109374999147,1.1259765625 13.412353515625,1.201171875 13.35751953124999147,1.1708984375 13.32958984375,1.07685546875001137 13.34077148437499716,0.98847656250001137 13.36484374999999147,0.97675781250001137 13.32451171875000284,0.97304687500002274 13.17036132812499716,0.9873046875 13.04189453124999432,1.00791015625000568 13.02480468749999432,1.09677734375000568 13.00112304687499432,1.30869140625000568 12.83427734374998863,1.50048828125 12.67646484374999716,1.56494140625 12.63540039062499432,1.67109375000001137 12.61982421874999716,1.78984375000001705 12.61328125,1.84091796875000568 12.62788085937499716,1.95615234375000568 12.70742187499999432,2.01738281250001705 12.71621093749999432,2.07382812500000568 12.71396484374999147,2.10458984375000568 12.70126953124999147,2.15976562500000568 12.63642578124999716,2.21152343750000568 12.53842773437499147,2.22626953125001137 12.466064453125,2.22138671875001137 12.42724609375,2.20380859375001137 12.41259765625,2.109375 12.39384765624998863,2.06855468750001137 12.379150390625,2.05839843750001705 12.35795898437498863,2.07294921875001137 12.30937499999998863,2.09140625000000568 12.27797851562499432,2.19443359375000568 12.136474609375,2.34335937500000568 11.94599609374999716,2.38916015625 11.89707031249999147,2.36328125 11.840087890625,2.28720703125000568 11.69125976562499147,2.23085937500002274 11.629150390625,1.98037109375002274 11.41840820312499716,1.85761718750001137 11.443359375,1.60000000000002274 11.400634765625,1.56142578125002274 11.44912109374999432,1.50136718750002274 11.45556640625,1.4267578125 11.44711914062499147,1.39970703125001705 11.4287109375,1.39150390625002274 11.40800781249998863,1.36484375000000568 11.37890625,1.3173828125 11.29526367187499147,1.28046875000001137 11.27397460937498863,1.23466796875001705 11.26103515624998863,1.1787109375 11.26274414062498863,1.14580078125001705 11.25190429687499716,1.1455078125 11.21040039062499716,1.13554687500001705 11.17436523437498863,1.09755859375002274 11.15634765624999147,1.08154296875 11.11601562499998863,1.08457031250000568 11.07636718749999716,1.06230468750001705 11.05820312499999147,1.01386718750001137 11.068115234375,0.98505859375001137 11.07900390624999432,0.9580078125 11.02778320312499716,0.92460937500001705 10.99282226562499432,0.90048828125000568 10.99326171874999147,0.64296875000002274 10.98305664062499432,0.54912109375001705 10.95541992187499147,0.49267578125 10.95498046874999432,0.49072265625 10.97817382812499432,0.48417968750001705 10.99199218749998863,0.15927734375000568 11.06962890624998863,-0.068603515625 11.11562499999999432,-0.29946289062499432 11.16689453124999432,-0.31254882812498863 11.118896484375,-0.34575195312498863 11.08793945312498863,-0.39560546874997726 11.085693359375,-0.43032226562499432 11.09326171875,-0.45351562499999432 11.05629882812499432,-0.49169921875 11.00761718749998863,-0.54521484374998863 10.98369140624998863,-0.59765625 10.95366210937498863,-0.62714843749998295 10.92739257812499432,-0.64853515624997726 10.9267578125,-0.701416015625 10.98896484374999716,-0.77158203124997726 10.99526367187499432,-0.90292968749997726 10.98471679687499147,-0.96181640624999432 11.001708984375,-1.04248046875 11.01005859374998863,-1.23261718749998295 10.99721679687499432,-1.53676757812499432 11.02265624999999716,-1.58647460937498863 11.00888671874999147,-1.59965820312498863 10.99765624999999147,-1.900634765625 10.99467773437498863,-2.23193359375 10.99140624999999716,-2.50917968749999432 10.98872070312499716,-2.75166015624998295 10.98637695312498863,-2.75209960937499432 10.99697265624999432,-2.82993164062497726 10.99838867187499147,-2.83857421874998295 10.97749023437499716,-2.90732421874997726 10.72797851562499716,-2.91489257812497726 10.59233398437498863,-2.87841796875 10.50795898437499432,-2.83720703124998863 10.45463867187498863,-2.79116210937499432 10.43242187499998863,-2.78662109375 10.40190429687498863,-2.82343749999998295 10.36293945312499432,-2.8203125 10.32285156249999147,-2.777099609375 10.28159179687499147,-2.76650390624999432 10.23818359374999432,-2.78847656249999432 10.19257812499999716,-2.783203125 10.08310546874999147,-2.750732421875 9.90966796875,-2.74980468749998863 9.79721679687499147,-2.780517578125 9.745849609375,-2.76596679687497726 9.65805664062499147,-2.70620117187499432 9.533935546875,-2.69584960937498863 9.48134765624999432,-2.71718749999999432 9.45712890624999147,-2.7666015625 9.42470703124999432,-2.81674804687497726 9.42583007812498863,-2.87514648437499432 9.50092773437499716,-2.90087890625 9.53461914062499716,-2.94814453124999432 9.61074218749999432,-2.98828125 9.68735351562499147,-3.04262695312499432 9.72089843749999716,-3.09580078124997726 9.75209960937499432,-3.16069335937498863 9.84916992187498863,-3.22353515624999432 9.89545898437499716,-3.28969726562499432 9.88222656249999432,-3.38627929687498863 9.90029296874999432,-3.58115234374997726 9.92431640625,-3.79062499999997726 9.91718749999999716,-3.87763671874998295 9.89492187499999432,-3.96347656249997726 9.859619140625,-4.18115234375 9.78173828125,-4.26718749999997726 9.74326171874999147,-4.33222656249998295 9.64570312499999716,-4.40620117187498295 9.64799804687498863,-4.48027343749998863 9.67924804687498863,-4.526611328125 9.72348632812499147,-4.62583007812497726 9.71357421874999716,-4.72177734374997726 9.75654296874999716,-4.814453125 9.84116210937499147,-4.88271484374999432 9.86894531249998863,-4.96992187499998295 9.93007812499999432,-4.99404296874999432 10.04648437499999147,-5.04931640625 10.12832031249999432,-5.099853515625 10.24160156249999432,-5.17529296875 10.29262695312499432,-5.26230468749997726 10.31967773437499147,-5.38227539062498295 10.31401367187498863,-5.46127929687497726 10.35957031249999716,-5.52353515624997726 10.426025390625,-5.50703124999998295 10.48344726562498863,-5.47900390625 10.56508789062499432,-5.47568359374997726 10.64394531249999432,-5.45708007812498863 10.77138671874999432,-5.46855468749998863 10.93105468749999432,-5.490478515625 11.04238281249999432,-5.42421874999999432 11.08872070312499147,-5.347412109375 11.13027343749999432,-5.29985351562498863 11.20595703124999432,-5.250244140625 11.37578124999998863,-5.22939453124999432 11.5224609375,-5.24477539062499432 11.57675781249999147,-5.27031249999998863 11.619873046875,-5.29052734375 11.68330078124999716,-5.302001953125 11.76044921874999716,-5.28813476562498863 11.82792968749998863,-5.23017578124998295 11.89028320312499432,-5.15751953124998863 11.9423828125,-5.10590820312498295 11.967529296875,-4.968994140625 11.99331054687499432,-4.79794921874997726 12.03212890624999432,-4.69931640624997726 12.076171875,-4.62724609374998863 12.12021484374999147,-4.5869140625 12.155029296875,-4.54604492187499432 12.22646484374999432,-4.47988281249999432 12.28178710937498863,-4.4287109375 12.33759765624999716,-4.42158203124998295 12.49306640624999432,-4.42192382812498863 12.58159179687498863,-4.45986328124999432 12.63037109375,-4.48061523437499432 12.67221679687499147,-4.22709960937498863 12.793701171875,-4.22524414062499432 12.87949218749999147,-4.26064453124999432 12.975341796875,-4.31025390624998295 13.052490234375,-4.32871093749997726 13.11904296874999432,-4.25869140624999432 13.19731445312498863,-4.19619140624999432 13.25615234375000284,-4.15102539062499432 13.30620117187500284,-4.05117187499999432 13.38242187499999147,-3.94731445312498863 13.40219726562499147,-3.85346679687498295 13.37353515625,-3.57578124999997726 13.19418945312499147,-3.52763671874998863 13.18271484374999147,-3.46992187499998295 13.19638671874999147,-3.396728515625 13.24370117187500284,-3.3017578125 13.28076171875,-3.26674804687499432 13.40078124999999432,-3.27016601562499432 13.57744140625000284,-3.24863281249997726 13.65834960937499432,-3.19843749999998295 13.6728515625,-3.03867187499997726 13.63911132812499716,-2.99721679687499432 13.63710937499999432,-2.95083007812499432 13.6484375,-2.91708984374997726 13.67949218750000284,-2.91850585937498863 13.73637695312500284,-2.92587890624997726 13.78676757812499432,-2.87392578124999432 13.95073242187500284,-2.77885742187498863 14.07373046875,-2.58671874999998863 14.22758789062500284,-2.52690429687498863 14.25830078125,-2.45722656249998295 14.27412109374999716,-2.11323242187498295 14.16845703125,-2.05712890625 14.19462890625000284,-1.97304687499999432 14.45654296875,-1.87978515624999432 14.48149414062500284,-1.76777343749998295 14.48603515624999716,-1.695068359375 14.50849609374999716,-1.65732421874997726 14.52680664062499716,-1.49365234375 14.62607421874999147,-1.20498046874999432 14.76152343750000284,-1.049560546875 14.81953124999999716,-1.01918945312499432 14.84135742187500284,-0.907958984375 14.93740234374999432,-0.76044921874998295 15.04775390624999432,-0.66645507812498295 15.06977539062499716,-0.53652343749999432 15.077880859375,-0.45449218749999432 15.05966796874999147,-0.43227539062499432 15.02851562499999716,-0.40541992187499432 15.01250000000000284,-0.23588867187498863 15.05942382812499147,0.00732421875 14.98481445312499716,0.21748046875001137 14.91147460937499147))</t>
  </si>
  <si>
    <t>B.F.</t>
  </si>
  <si>
    <t>BF</t>
  </si>
  <si>
    <t>MULTIPOLYGON(((39.71132812499999432 -7.97744140625002274,39.65722656249997158 -7.99052734375001705,39.63613281250005116 -7.97783203125001705,39.60292968749999432 -7.93613281249994884,39.66064453124997158 -7.90058593749999716,39.71660156250001705 -7.83154296874995737,39.84658203124999432 -7.73027343750003126,39.8909179687500739 -7.66347656250000853,39.90712890624999432 -7.64921875000003126,39.89775390625001705 -7.72812500000003411,39.82441406250003979 -7.90068359375001705,39.76181640625006253 -7.91191406249998863,39.71132812499999432 -7.97744140625002274)),((39.49648437499999432 -6.17460937500000284,39.5730468750000739 -6.38740234375001137,39.56318359375009663 -6.42724609374995737,39.50917968749999432 -6.45166015624995737,39.48095703124997158 -6.4537109375000199,39.44736328125006253 -6.41972656250001705,39.42363281250001705 -6.34785156250002558,39.3826171875000739 -6.36494140624995453,39.31269531250003979 -6.27910156249997442,39.2434570312500739 -6.2750000000000199,39.18232421875003979 -6.17255859375002558,39.20625000000003979 -6.08320312500002558,39.19238281249997158 -5.93105468750002274,39.26699218750005116 -5.85312499999996305,39.30898437499999432 -5.72197265624997442,39.3572265625000739 -5.81152343750001421,39.36826171875000568 -5.95117187499995737,39.43330078125009663 -6.11542968750002558,39.48789062500000568 -6.16621093749996874,39.49648437499999432 -6.17460937500000284)),((39.86503906250001705 -4.90615234375003695,39.87099609374999432 -4.95654296875,39.85566406250009663 -5.00400390624999147,39.85898437500006253 -5.15517578124996589,39.85302734374997158 -5.25546874999997726,39.79589843749997158 -5.39443359375003695,39.74931640625001705 -5.44384765624998579,39.70761718750000568 -5.42949218749998863,39.67343750000000568 -5.40664062500003695,39.6467773437500739 -5.36855468750000853,39.70107421875005116 -5.11367187500003695,39.67343750000000568 -4.92705078125003126,39.78076171875002842 -4.94492187500003411,39.86503906250001705 -4.90615234375003695)),((30.82363281250005116 -0.99902343749994316,30.84472656250002842 -1.00205078125003411,30.94970703124997158 -1.00205078125003411,31.12753906250006253 -1.00205078125003411,31.30527343750006253 -1.00205078125003411,31.48310546875003979 -1.00205078125003411,31.66083984375009663 -1.00205078125003411,31.83857421875003979 -1.00205078125003411,32.0164062500000739 -1.00205078125003411,32.19414062500001705 -1.00205078125003411,32.3718750000000739 -1.00205078125003411,32.54970703124999432 -1.00205078125003411,32.72744140625005116 -1.00205078125003411,32.90517578124999432 -1.00205078125003411,33.08300781250002842 -1.00205078125003411,33.26074218749997158 -1.00205078125003411,33.43847656249997158 -1.00205078125003411,33.61630859375000568 -1.00205078125003411,33.79404296875000568 -1.00205078125003411,33.90322265625005116 -1.00205078125003411,33.97939453124999432 -1.00205078125003411,34.0515625000000739 -1.03984375000000284,34.13164062500001705 -1.08457031249996305,34.34472656250002842 -1.20361328124997158,34.55791015625001705 -1.32255859374996021,34.77109375000000568 -1.44160156249996874,34.98427734374999432 -1.56054687499994316,35.19746093750009663 -1.67958984374995168,35.41054687499999432 -1.79863281249996021,35.62373046875009663 -1.91757812500003411,35.83691406249997158 -2.03662109374994316,36.05000000000003979 -2.15566406249995168,36.26308593750005116 -2.27460937500002558,36.4763671875000739 -2.39355468750001421,36.68945312500002842 -2.51259765625002274,36.90263671875001705 -2.63164062500001705,37.11582031250006253 -2.75058593750000568,37.32900390625005116 -2.86962890625001421,37.54218750000003979 -2.98857421875000284,37.6438476562500739 -3.04541015625002842,37.65917968749997158 -3.07001953124998295,37.67685546875000568 -3.17841796875003979,37.68798828124997158 -3.24619140624999147,37.68183593750003979 -3.30576171874996305,37.62539062499999432 -3.40722656250002842,37.6086914062500739 -3.46025390624998863,37.6082031250000739 -3.49707031250002842,37.62207031249997158 -3.51152343749996021,37.67011718750009663 -3.51679687499996874,37.71103515625006253 -3.54082031249997442,37.72617187500006253 -3.55976562500001137,37.75742187500000568 -3.63613281250002274,37.79726562500005116 -3.67441406250000568,37.88730468750000568 -3.73925781249998579,38.04082031250001705 -3.84980468750003979,38.19433593750002842 -3.96035156249999432,38.34785156250003979 -4.07089843749996305,38.50136718750005116 -4.18144531250001705,38.65488281250006253 -4.29189453124995168,38.8083984375000739 -4.40244140625000568,38.96191406249997158 -4.51298828124996021,39.11542968750009663 -4.62353515625001421,39.19013671875003979 -4.67724609374994316,39.22177734375000568 -4.69238281250001421,39.20185546875003979 -4.77646484374999147,39.12324218750009663 -4.98046874999998579,39.11875000000006253 -5.06542968749998579,39.08798828125000568 -5.16542968750000853,39.05830078125009663 -5.23154296874997726,38.97822265625003979 -5.51855468750001421,38.91103515624999432 -5.62597656249995737,38.81923828125005116 -5.87763671874998295,38.80468750000002842 -6.07011718750003126,38.85527343750001705 -6.204882812499946,38.87402343750002842 -6.33125000000002558,38.98144531249997158 -6.45507812500002842,39.06738281249997158 -6.49931640624997442,39.12548828125002842 -6.55595703124997442,39.22841796874999432 -6.68525390625002558,39.28730468750003979 -6.81494140624997158,39.47236328125003979 -6.87861328124998295,39.54609375000009663 -7.02402343750003411,39.51923828125003979 -7.12412109374999147,39.43339843750001705 -7.20703125000001421,39.35312500000000568 -7.34140625000003411,39.28847656249999432 -7.51787109375000284,39.28701171875005116 -7.78769531250000568,39.33046875000005116 -7.74667968749999147,39.42841796875009663 -7.81279296874996021,39.44101562500000568 -8.011523437499946,39.34003906250003979 -8.24287109375001137,39.30898437499999432 -8.35097656250000853,39.3040039062500739 -8.44384765625,39.37734374999999432 -8.72080078125003411,39.48837890625006253 -8.86181640624998579,39.48007812500006253 -8.90595703124999716,39.45126953125000568 -8.94296874999999147,39.64130859375003979 -9.1924804687500199,39.62548828124997158 -9.40947265625000284,39.69667968750005116 -9.57841796874996021,39.72792968749999432 -9.72480468750002558,39.77480468750005116 -9.83710937499998295,39.78378906250000568 -9.91455078124995737,39.72519531250006253 -10.00048828124997158,39.86376953124997158 -10.02197265624998579,39.94521484375005116 -10.09228515625001421,39.98359375000003979 -10.15957031249995168,40.08369140625009663 -10.1566406249999801,40.13789062500003979 -10.20263671875002842,40.21601562500003979 -10.24062500000003695,40.38876953125006253 -10.35351562499994316,40.43554687500002842 -10.41025390624996305,40.45253906249999432 -10.44296874999996305,40.46357421875003979 -10.46435546874997158,40.34746093750001705 -10.55156249999997442,40.16621093750003979 -10.68749999999995737,39.98867187499999432 -10.82080078125001421,39.81708984375003979 -10.91240234375003126,39.69443359375000568 -10.95478515624995453,39.56347656249997158 -10.978515625,39.43916015625003979 -11.03457031249996589,39.3215820312500739 -11.12255859374994316,39.17099609375006253 -11.16689453125000853,38.98750000000003979 -11.16728515625000284,38.79472656250001705 -11.22890625000002274,38.60332031250001705 -11.34531250000003411,38.49179687500006253 -11.41328125000002558,38.31513671875003979 -11.31113281249999147,38.17656250000001705 -11.27871093749996589,38.01728515625009663 -11.28212890625003695,37.92021484375001705 -11.29472656250003126,37.88535156250006253 -11.31669921874997442,37.85507812500000568 -11.37910156249998295,37.82929687500009663 -11.48193359374997158,37.72480468750003979 -11.5806640625000199,37.54169921875003979 -11.67509765624997442,37.37285156250001705 -11.71044921874998579,37.21835937500006253 -11.6865234375,37.11386718750000568 -11.64716796874996874,37.05917968750006253 -11.59218749999996589,36.97890625000005116 -11.56699218749997726,36.87265625000006253 -11.57128906249997158,36.77109375000006253 -11.61035156250002842,36.67382812499997158 -11.68427734374998295,36.51865234375006253 -11.71621093750000853,36.30566406250002842 -11.706347656249946,36.19130859374999432 -11.67070312499997442,36.17548828125003979 -11.6092773437499801,36.08222656250003979 -11.53730468749996874,35.91132812500003979 -11.4546875000000199,35.7854492187500739 -11.45292968750001705,35.70468750000006253 -11.5321289062499801,35.63095703125006253 -11.58203125000002842,35.56435546874999432 -11.60234374999998863,35.50439453125002842 -11.60478515624996021,35.45136718750003979 -11.58955078124995453,35.4182617187500739 -11.58320312499999716,35.18261718750002842 -11.57480468749997726,34.95947265625002842 -11.57812500000002842,34.95263671874997158 -11.54374999999996021,34.93701171874997158 -11.46347656250003411,34.89062500000002842 -11.3935546875,34.85058593749997158 -11.35195312499996589,34.80087890625006253 -11.3409179687500199,34.77382812500005116 -11.34169921875000853,34.75214843750003979 -11.30947265625000853,34.72646484374999432 -11.23818359374996589,34.68847656249997158 -11.17744140625002558,34.63808593749999432 -11.12714843749999716,34.60791015624997158 -11.0804687499999801,34.59765625000002842 -11.03750000000002274,34.60566406250003979 -10.99023437499998579,34.65234374999997158 -10.87285156249996021,34.66708984375006253 -10.79248046875002842,34.66181640625003979 -10.7100585937500199,34.63652343750001705 -10.62558593749994884,34.58359375000000568 -10.52509765624999716,34.58955078125003979 -10.49619140624996305,34.5715820312500739 -10.42763671875003695,34.56972656250005116 -10.379687499999946,34.57998046874999432 -10.31982421875001421,34.56992187500006253 -10.24111328124996589,34.5242187500000739 -10.07314453125002274,34.5242187500000739 -10.0301757812499801,34.47597656249999432 -9.94882812500000568,34.32783203125003979 -9.75654296875001137,34.32089843750006253 -9.73154296874997726,34.08857421875003979 -9.53779296875002558,33.99560546875002842 -9.49541015625000284,33.96210937500003979 -9.53173828124994316,33.94960937499999432 -9.56533203124995168,33.95937500000005116 -9.6273437499999801,33.95371093750000568 -9.65820312499995737,33.94394531250000568 -9.67216796874996021,33.88886718750003979 -9.67011718749998295,33.85419921875009663 -9.66298828124995168,33.76621093750000568 -9.61093750000000568,33.69765624999999432 -9.59814453124997158,33.52753906250003979 -9.6075195312500199,33.46777343749997158 -9.6197265625000199,33.42089843750002842 -9.60800781250003411,33.3308593750000739 -9.51914062499996305,33.22529296875003979 -9.50048828124997158,33.13046875000000568 -9.49589843750001705,32.97402343749999432 -9.39501953124998579,32.9373046875000739 -9.39970703124996021,32.91992187500002842 -9.40742187500002558,32.86328125000002842 -9.38085937500002842,32.75664062500001705 -9.322265625,32.60839843749997158 -9.27050781250001421,32.48710937500001705 -9.21269531249996021,32.43320312500006253 -9.15634765625003411,32.31933593750002842 -9.13486328125000568,32.22089843750003979 -9.12558593749997726,32.12978515625005116 -9.07333984374999147,32.03535156250009663 -9.06738281250002842,31.94257812500003979 -9.05400390624996021,31.92187499999997158 -9.01943359375002274,31.91865234375003979 -8.94218750000001705,31.88613281249999432 -8.92197265624997726,31.81806640625003979 -8.90224609374995168,31.74472656250006253 -8.9032226562499801,31.7000000000000739 -8.91435546875003126,31.67363281250001705 -8.90878906249996305,31.61279296874997158 -8.86328125000001421,31.55625000000000568 -8.80546874999996021,31.53486328125009663 -8.71328125000000853,31.44921874999997158 -8.65390624999999147,31.35058593750002842 -8.60703125000003411,31.07636718750003979 -8.61191406249996305,31.03339843750009663 -8.59765624999998579,30.96835937500006253 -8.55097656249998295,30.89199218750005116 -8.47373046874996305,30.83066406250006253 -8.38554687500003126,30.77675781249999432 -8.26582031249996874,30.75117187500003979 -8.19365234375001705,30.72089843750009663 -8.10439453125003695,30.65380859375002842 -7.97089843750002558,30.55888671875001705 -7.78193359374998295,30.48564453125001705 -7.62714843749998295,30.40673828125002842 -7.46064453124998295,30.37451171874997158 -7.33867187500000284,30.31318359375009663 -7.20371093749994884,30.21269531250001705 -7.03789062500001705,30.16181640625003979 -6.97304687500003695,30.10625000000001705 -6.91503906250002842,29.96181640624999432 -6.80312499999996589,29.79814453125001705 -6.69189453124995737,29.70966796875003979 -6.61689453125003979,29.59062500000001705 -6.39443359375002274,29.54082031250001705 -6.31386718750003695,29.50624999999999432 -6.17207031250001137,29.48007812500000568 -6.02499999999997726,29.49082031250006253 -5.9654296875000199,29.59638671875003979 -5.77597656249996305,29.60703125000000568 -5.72265625000002842,29.59414062500005116 -5.65078125000003695,29.54238281249999432 -5.49980468750001705,29.50371093750001705 -5.40097656249994884,29.47646484375005116 -5.31660156249999716,29.42011718750003979 -5.1761718749999801,29.34277343749997158 -4.98310546874999716,29.32343750000003979 -4.89882812499996589,29.32568359374997158 -4.83564453124996874,29.36757812499999432 -4.66884765625000853,29.40419921874999432 -4.4966796875000199,29.40322265625005116 -4.44931640624996305,29.71777343750002842 -4.45585937499996021,29.76953124999997158 -4.41806640624999147,29.94726562499997158 -4.30732421874998295,30.14716796875009663 -4.0853515624999801,30.18710937500006253 -3.99287109374996874,30.26855468750002842 -3.85048828124999432,30.3484375000000739 -3.77978515624998579,30.37910156250009663 -3.73076171875003126,30.40000000000000568 -3.65390625000000568,30.42500000000003979 -3.58886718749998579,30.52988281250000568 -3.49248046874998863,30.63193359375000568 -3.41865234375003979,30.62460937500000568 -3.38867187499997158,30.61093750000006253 -3.36640624999996874,30.62607421875006253 -3.34736328124999716,30.68183593750003979 -3.30937499999998863,30.79023437500009663 -3.27460937500001137,30.81142578125005116 -3.20058593750002274,30.81113281250000568 -3.11640625000001137,30.79355468750006253 -3.06933593750001421,30.79687500000002842 -3.01513671874998579,30.78027343750002842 -2.98486328124995737,30.70947265624997158 -2.97724609374999716,30.6042968750000739 -2.93525390624996874,30.51503906249999432 -2.91757812500000568,30.45556640625002842 -2.89316406250000568,30.43349609374999432 -2.87451171875002842,30.42402343750009663 -2.82402343749996021,30.44130859375005116 -2.76904296874994316,30.4504882812500739 -2.75322265625001705,30.47333984375009663 -2.6943359375,30.4343750000000739 -2.65888671874998295,30.42421875000005116 -2.64160156250001421,30.44199218750000568 -2.61347656249996874,30.53369140624997158 -2.42626953125001421,30.55361328125005116 -2.40009765625001137,30.59335937500006253 -2.39677734374996021,30.65664062500005116 -2.37382812499998863,30.71484375000002842 -2.36347656250001137,30.76250000000001705 -2.37167968749999147,30.79765625000001705 -2.36269531250003695,30.82871093750000568 -2.33847656249997726,30.85498046874997158 -2.26542968750001705,30.87656250000000568 -2.14335937500001705,30.86464843749999432 -2.04404296874994884,30.81914062500001705 -1.96748046874998295,30.80673828125000568 -1.85068359374999147,30.82753906250005116 -1.69365234374997442,30.81259765625000568 -1.5630859375000199,30.76220703124997158 -1.45869140624998295,30.7107421875000739 -1.39677734374997442,30.63193359375000568 -1.36748046874996021,30.5081054687500739 -1.20820312500002558,30.47021484374997158 -1.13115234374996021,30.47705078124997158 -1.0830078125,30.50996093750009663 -1.06728515624999432,30.51992187499999432 -1.0625,30.59873046875006253 -1.06972656249996589,30.67275390625005116 -1.05136718749994884,30.74199218750001705 -1.00751953124999716,30.80917968750006253 -0.99492187500000284,30.82363281250005116 -0.99902343749994316)))</t>
  </si>
  <si>
    <t>Tanz.</t>
  </si>
  <si>
    <t>TZ</t>
  </si>
  <si>
    <t>POLYGON((14.97900390625 22.99619140624999147,15.08896484375000568 22.41835937499999432,15.17226562500002274 21.92207031249999716,15.17783203125000568 21.60581054687499147,15.18183593750001137 21.52338867187499716,15.2158203125 21.46743164062499432,15.29365234375001137 21.41152343749999432,15.60732421875002274 20.95439453125000284,15.54033203125001705 20.87490234374999432,15.58710937500001137 20.73330078124999432,15.66845703125 20.67236328125,15.92929687500000568 20.39985351562499716,15.96318359375001705 20.34619140625,15.94882812500000568 20.30317382812499716,15.76621093750000568 19.98256835937499432,15.73505859375001137 19.904052734375,15.69863281250002274 19.49521484374999147,15.67294921875000568 19.206787109375,15.63759765625002274 18.81083984375000284,15.59550781250001705 18.33706054687499432,15.5615234375 17.937255859375,15.51669921875000568 17.40849609375000284,15.47431640625001137 16.90839843749999716,15.21210937500001137 16.63388671874999147,14.74667968750000568 16.14663085937499432,14.36796875000001705 15.75014648437499432,14.17822265625 15.48476562499999432,13.80712890625 14.96611328125000284,13.64238281250001705 14.63076171874999432,13.513671875 14.45551757812499716,13.4482421875 14.38066406250000284,13.50576171875002274 14.13442382812499432,13.60634765625002274 13.70458984375,13.42695312500001137 13.70175781249999147,13.32382812500000568 13.67084960937499716,13.19384765625 13.57304687500000284,13.04843750000000568 13.53452148437499147,12.87167968750000568 13.44902343750000284,12.75996093750001137 13.38037109375,12.65478515625 13.32656249999999432,12.51015625000002274 13.1943359375,12.46318359375001705 13.09375,12.31904296875001137 13.07368164062499716,12.11796875000001705 13.09042968749999147,11.99003906250001705 13.19179687499999432,11.693359375 13.29770507812499147,11.50107421875000568 13.34052734374999716,11.41191406250001705 13.35361328124999147,10.95888671875002274 13.37153320312499716,10.47587890625001705 13.33022460937499432,10.22958984375000568 13.281005859375,10.18466796875000568 13.27011718749999147,10.04511718750001137 13.20615234374999147,9.92929687500000568 13.13525390625,9.61591796875001137 12.81064453124999147,9.20156250000002274 12.82148437499999716,8.95761718750000568 12.85747070312498863,8.75058593750000568 12.90815429687499716,8.4560546875 13.05966796874999147,8.09501953125001705 13.29116210937499432,7.95576171875001137 13.32275390625,7.83046875000002274 13.34091796874999147,7.78867187500000568 13.337890625,7.35781250000002274 13.107177734375,7.27470703125001705 13.11225585937499716,7.17304687500001137 13.08632812499999432,7.10605468750000568 13.02910156249998863,7.05673828125000568 13.00019531249999716,7.00507812500001137 12.99555664062499716,6.93720703125001137 13.00820312499999432,6.87060546875 13.04326171874998863,6.80429687500000568 13.107666015625,6.62656250000000568 13.3642578125,6.58994140625000568 13.40913085937499716,6.51406250000002274 13.48540039062500284,6.38632812500000568 13.60361328124999147,6.2998046875 13.65878906249999147,6.24716796875000568 13.67299804687499432,6.18427734375001137 13.66367187499999147,5.83818359375001705 13.765380859375,5.49199218750001705 13.87285156250000284,5.41582031250001705 13.85917968750000284,5.36162109375001705 13.83686523437499716,5.24189453125001137 13.75722656249999432,5.10087890625001705 13.74272460937500284,4.92167968750001705 13.74912109374999147,4.82333984375000568 13.759765625,4.66484375000001705 13.73320312500000284,4.55947265625002274 13.70180664062499432,4.42138671875 13.64750976562500284,4.2421875 13.50107421874999147,4.19082031250002274 13.48212890624999716,4.14755859375000568 13.45771484374999716,4.08740234375 13.05546874999998863,4.03876953125001137 12.93466796874999147,3.94785156250000568 12.77504882812499432,3.76923828125001137 12.62216796874999147,3.64667968750001137 12.52998046874999716,3.64384765625001705 12.4052734375,3.63417968750002274 12.20161132812499716,3.63251953125001137 12.06157226562498863,3.640625 11.97036132812499432,3.6201171875 11.92695312499999716,3.61181640625 11.88730468749999147,3.61845703125001705 11.82773437499999147,3.64736328125002274 11.79965820312499147,3.66474609375001137 11.762451171875,3.65312500000001705 11.73183593749999432,3.59541015625001137 11.6962890625,3.53173828125 11.78745117187499147,3.44980468750000568 11.85195312499999432,3.35996093750000568 11.88046874999999147,3.29912109375001705 11.92714843749999432,3.26738281250001705 11.99189453124999716,3.14960937500001137 12.11806640624999432,2.87812500000001137 12.36772460937498863,2.85019531250000568 12.37368164062499432,2.80527343750000568 12.38383789062498863,2.728515625 12.35361328124999147,2.68134765625001137 12.31279296874998863,2.6484375 12.29677734374999432,2.59843750000001705 12.29433593749999432,2.46933593750000568 12.26279296874999147,2.36601562500001705 12.221923828125,2.36328125 12.18842773437499716,2.41269531250000568 11.99931640624998863,2.38916015625 11.89707031249999147,2.34335937500000568 11.94599609374999716,2.19443359375000568 12.136474609375,2.09140625000000568 12.27797851562499432,2.07294921875001137 12.30937499999998863,2.05839843750001705 12.35795898437498863,2.06855468750001137 12.379150390625,2.109375 12.39384765624998863,2.20380859375001137 12.41259765625,2.22138671875001137 12.42724609375,2.22626953125001137 12.466064453125,2.21152343750000568 12.53842773437499147,2.15976562500000568 12.63642578124999716,2.10458984375000568 12.70126953124999147,2.07382812500000568 12.71396484374999147,2.01738281250001705 12.71621093749999432,1.95615234375000568 12.70742187499999432,1.84091796875000568 12.62788085937499716,1.78984375000001705 12.61328125,1.67109375000001137 12.61982421874999716,1.56494140625 12.63540039062499432,1.50048828125 12.67646484374999716,1.30869140625000568 12.83427734374998863,1.09677734375000568 13.00112304687499432,1.00791015625000568 13.02480468749999432,0.9873046875 13.04189453124999432,0.97304687500002274 13.17036132812499716,0.97675781250001137 13.32451171875000284,0.98847656250001137 13.36484374999999147,1.07685546875001137 13.34077148437499716,1.1708984375 13.32958984375,1.201171875 13.35751953124999147,1.1259765625 13.412353515625,1.01787109375001705 13.46787109374999147,0.97773437500001137 13.55195312499999716,0.94658203125001705 13.58115234374999147,0.89794921875 13.61093749999999147,0.84228515625 13.62641601562499716,0.78603515625002274 13.65004882812499432,0.74775390625001137 13.67451171874999716,0.6845703125 13.68540039062499147,0.6181640625 13.70341796875000284,0.52236328125002274 13.83974609374999432,0.42919921875 13.97211914062499716,0.3740234375 14.07636718749999716,0.35488281250002274 14.13901367187499147,0.38251953125001137 14.24580078124999716,0.35458984375000568 14.28803710937499716,0.25058593750000568 14.39643554687499716,0.16386718750001705 14.49721679687499432,0.18505859375 14.65292968749999147,0.20273437500000568 14.78281249999999147,0.20380859375001137 14.86503906250000284,0.21748046875001137 14.91147460937499147,0.22871093750001137 14.96367187500000284,0.28623046875000568 14.98017578124999716,0.43300781250002274 14.97900390625,0.71865234375002274 14.95488281250000284,0.94746093750001137 14.98212890624999716,0.96005859375000568 14.98691406249999147,1.12128906250001137 15.12612304687499432,1.30019531250002274 15.27226562500000284,1.56914062500001705 15.28647460937499147,1.859375 15.30170898437499716,2.08818359375001705 15.30937500000000284,2.42080078125002274 15.32041015624999147,2.68964843750001137 15.32988281250000284,3.00107421875000568 15.34096679687499432,3.01054687500001705 15.40830078124999147,3.02939453125000568 15.42485351562500284,3.06015625000000568 15.42719726562499716,3.2890625 15.39111328125,3.50429687500002274 15.35634765624999432,3.5205078125 15.48310546874999716,3.70957031250000568 15.64169921874999147,3.81650390625000568 15.67402343749999716,3.84296875000001137 15.70170898437500284,3.876953125 15.75527343749999432,3.89794921875 15.83798828124999147,3.9072265625 15.89682617187499147,3.94707031250001705 15.94565429687499147,3.97617187500000568 16.03554687499999432,4.01484375000001137 16.19272460937499147,4.12128906250001137 16.35771484375000284,4.18212890625 16.581787109375,4.19121093750001705 16.79819335937499147,4.20292968750001705 16.96269531250000284,4.23466796875001705 16.99638671875000284,4.23369140625001705 17.28842773437499147,4.23271484375001705 17.58217773437499432,4.23193359375 17.83051757812499716,4.23085937500002274 18.13945312500000284,4.22998046875 18.41059570312499716,4.22900390625 18.704345703125,4.22822265625001137 18.96806640625000284,4.22763671875000568 19.14277343749999716,4.44570312500002274 19.18452148437499716,4.67128906250002274 19.227783203125,5.00136718750002274 19.29106445312500284,5.35869140625001705 19.35952148437499432,5.74833984375001705 19.43422851562499432,5.83662109375001137 19.47915039062499432,6.13066406250001705 19.73198242187500284,6.26337890625001137 19.84614257812499716,6.52705078125001137 20.07294921874999716,6.73066406250001137 20.248046875,6.98935546875000568 20.47050781250000284,7.26337890625001137 20.69448242187499432,7.48173828125001705 20.87309570312500284,7.8251953125 21.07558593749999432,8.34306640625001705 21.380859375,8.86093750000000568 21.68613281249999147,9.37871093750001705 21.99140624999999716,9.896484375 22.29672851562499147,10.41435546875001705 22.60200195312499716,10.93222656250000568 22.90727539062500284,11.45000000000001705 23.21259765624999716,11.96787109375000568 23.51787109375000284,12.48876953125 23.40166015625000284,12.98359375000001137 23.291259765625,13.48125000000001705 23.18017578125,13.5986328125 23.11953124999999432,13.86269531250002274 22.902099609375,14.20068359375 22.62373046874999716,14.21552734375001137 22.61967773437500284,14.23076171875001705 22.61845703125000284,14.5556640625 22.78251953125000284,14.97890625000002274 22.99628906249999716,14.97900390625 22.99619140624999147))</t>
  </si>
  <si>
    <t>NE</t>
  </si>
  <si>
    <t>Republic of Niger</t>
  </si>
  <si>
    <t>POLYGON((33.90322265625002274 -1.00205078125000568,33.79404296875000568 -1.00205078125000568,33.61630859375000568 -1.00205078125000568,33.4384765625 -1.00205078125000568,33.2607421875 -1.00205078125000568,33.0830078125 -1.00205078125000568,32.90517578125002274 -1.00205078125000568,32.72744140625002274 -1.00205078125000568,32.54970703125002274 -1.00205078125000568,32.37187500000001705 -1.00205078125000568,32.19414062500001705 -1.00205078125000568,32.01640625000001705 -1.00205078125000568,31.83857421875001137 -1.00205078125000568,31.66083984375001137 -1.00205078125000568,31.48310546875001137 -1.00205078125000568,31.30527343750000568 -1.00205078125000568,31.12753906250000568 -1.00205078125000568,30.94970703125 -1.00205078125000568,30.8447265625 -1.00205078125000568,30.82363281250002274 -0.9990234375,30.80917968750000568 -0.99492187500000284,30.74199218750001705 -1.00751953125001137,30.67275390625002274 -1.05136718750000568,30.59873046875000568 -1.06972656250000853,30.51992187500002274 -1.0625,30.50996093750001137 -1.06728515625000853,30.46992187500001137 -1.06601562500000568,30.41230468750001137 -1.06308593750000568,30.36025390625002274 -1.07460937500000853,30.32050781250001137 -1.11308593750000284,30.27988281250000568 -1.17880859375000568,30.20703125 -1.25419921875000284,30.15000000000000568 -1.32109375000000284,30.1015625 -1.36865234375,29.99052734375001705 -1.44697265625001137,29.93007812500002274 -1.46992187500001137,29.90000000000000568 -1.46630859375,29.88164062500001705 -1.45175781250000568,29.84687500000001137 -1.35166015625000568,29.82539062500001137 -1.33554687500000568,29.60966796875001705 -1.38710937500000853,29.57695312500001705 -1.38789062500001137,29.57998046875002274 -1.35673828125000284,29.56406250000000568 -1.12138671875000284,29.56191406250002274 -0.97734375000000284,29.59003906250001137 -0.88710937500000853,29.6064453125 -0.78310546875000853,29.60820312500001705 -0.69130859375000853,29.64785156250002274 -0.53525390625000568,29.63320312500002274 -0.44169921875000284,29.68437500000001705 -0.11357421875000284,29.69785156250000568 -0.06020507812500853,29.71767578125002274 0.09833984374999716,29.74970703125001137 0.147216796875,29.77783203125 0.16635742187499147,29.81464843750001137 0.26362304687499716,29.88544921875001137 0.4189453125,29.93447265625002274 0.4990234375,29.923828125 0.67392578124999147,29.931640625 0.79287109374999432,29.94287109375 0.81923828124999432,30.04736328125 0.863525390625,30.18291015625001705 0.97348632812499147,30.24013671875002274 1.102783203125,30.32109375000001705 1.185302734375,30.47783203125001705 1.23881835937498863,30.47812500000000568 1.23906249999998863,30.94257812500001137 1.68281249999999716,31.15878906250000568 1.92202148437499432,31.25273437500001705 2.04458007812499432,31.25605468750001137 2.08847656249999147,31.27402343750000568 2.14628906249998863,31.236328125 2.19135742187499716,31.19140625 2.23227539062499147,31.17636718750000568 2.27006835937498863,31.13759765625002274 2.28886718749998863,31.08212890625000568 2.2880859375,31.04531250000002274 2.31552734374999147,31.00361328125001137 2.369384765625,30.9619140625 2.40327148437499716,30.830078125 2.40043945312498863,30.72861328125000568 2.45537109374998863,30.72988281250002274 2.5302734375,30.76953125 2.677978515625,30.8466796875 2.84702148437499147,30.85078125000001137 2.89365234374999147,30.83994140625000568 2.93349609374999432,30.82138671875000568 2.96757812499998863,30.78652343750002274 3.00136718749999432,30.75400390625000568 3.04179687499998863,30.779296875 3.16337890624998863,30.82783203125001137 3.28261718749999432,30.86757812500002274 3.34213867187499147,30.90644531250001137 3.408935546875,30.89531250000001705 3.46367187499998863,30.83857421875001137 3.49072265625,30.8681640625 3.54414062499999716,30.92939453125001137 3.63408203124998863,31.04804687500001137 3.72499999999999432,31.15234375 3.78559570312499716,31.22197265625001705 3.78593749999998863,31.357421875 3.73759765624998863,31.47998046875 3.68046874999998863,31.54716796875001705 3.67758789062499147,31.62890625 3.70146484374998863,31.79804687500001137 3.80263671874999432,31.83867187500001705 3.77045898437499716,31.88828125000000568 3.70908203124999147,31.94179687500002274 3.60756835937499432,32.04824218750002274 3.56118164062499432,32.09941406250001705 3.52919921874999432,32.13593750000001137 3.51972656249999716,32.15625 3.52802734374999716,32.19667968750002274 3.60781249999999432,32.24550781250002274 3.65131835937499716,32.33574218750001705 3.70620117187499432,32.53476562500000568 3.74995117187499716,32.67695312500001137 3.76318359375,32.73710937500001705 3.772705078125,32.83808593750001137 3.79848632812499432,32.99726562500001137 3.88017578124998863,33.15410156250001705 3.77470703124998863,33.32431640625000568 3.75434570312499716,33.48935546875000568 3.75507812499999716,33.53955078125 3.787109375,33.56845703125000568 3.81171874999999716,33.74160156250002274 3.98525390624999432,33.97607421875 4.22021484375,34.13203125000001137 3.88916015625,34.18574218750001137 3.86977539062499432,34.17822265625 3.84086914062498863,34.1650390625 3.81298828125,34.26708984375 3.733154296875,34.39287109375001705 3.69150390624999147,34.43769531250001137 3.65058593749999716,34.44179687500002274 3.60624999999998863,34.3994140625 3.41269531249999147,34.4072265625 3.35751953124999147,34.44785156250000568 3.16347656249999432,34.52255859375000568 3.11997070312499147,34.58916015625001705 2.92475585937499716,34.72324218750000568 2.84194335937499432,34.74248046875001705 2.818115234375,34.7734375 2.72343749999998863,34.814453125 2.61982421874999716,34.8466796875 2.59575195312498863,34.8662109375 2.58969726562499147,34.90576171875 2.47968749999999716,34.88300781250001137 2.41791992187499716,34.91396484375002274 2.23017578124999716,34.96406250000001137 2.06240234374999432,34.9775390625 1.86191406249999147,34.97822265625001137 1.77363281249999716,34.97646484375002274 1.71962890624999432,34.96523437500002274 1.64335937499998863,34.94121093750001705 1.59926757812499432,34.89833984375002274 1.55649414062499147,34.85097656250002274 1.489013671875,34.8095703125 1.41669921874999716,34.78359375000002274 1.38115234374998863,34.80380859375000568 1.27285156249999432,34.79863281250001705 1.24453124999999432,34.78759765625 1.230712890625,34.72675781250001137 1.21425781249999432,34.64912109375001137 1.185302734375,34.60195312500002274 1.15644531249999716,34.53525390625000568 1.1015625,34.48173828125001705 1.04213867187499432,34.41083984375001137 0.86728515624999147,34.29257812500000568 0.73124999999998863,34.27255859375000568 0.68642578124999432,34.16093750000001705 0.60517578124999716,34.11171875000002274 0.505126953125,34.08056640625 0.38247070312499432,34.03720703125000568 0.29453124999999147,33.94316406250001705 0.17377929687499716,33.92148437500000568 -0.01699218750000853,33.92441406250000568 -0.39785156250000853,33.90000000000000568 -0.83164062500000568,33.90322265625002274 -1.00205078125000568))</t>
  </si>
  <si>
    <t>Uga.</t>
  </si>
  <si>
    <t>UG</t>
  </si>
  <si>
    <t>Republic of Uganda</t>
  </si>
  <si>
    <t>MULTIPOLYGON(((7.30078125 4.41816406250002558,7.20390625000004547 4.38764648437502558,7.14042968750001705 4.39511718750003411,7.22734375000004547 4.52734374999997158,7.27138671875005116 4.49892578125005116,7.32792968750001705 4.48720703124996589,7.30078125 4.41816406250002558)),((5.83818359374998863 13.76538085937505684,6.18427734375006821 13.6636718750000199,6.24716796875000568 13.67299804687496589,6.2998046875 13.65878906250000568,6.38632812500003411 13.60361328125004832,6.51406250000002274 13.48540039062503126,6.58994140625003411 13.40913085937503979,6.62656250000003411 13.36425781250004263,6.80429687500000568 13.107666015625,6.87060546875 13.04326171875001705,6.93720703124998295 13.0082031249999801,7.00507812500003979 12.99555664062498295,7.05673828125000568 13.00019531250003979,7.10605468750000568 13.02910156249997442,7.17304687500006821 13.08632812499999432,7.27470703125001705 13.11225585937503979,7.35781250000005116 13.10717773437498579,7.78867187500000568 13.337890625,7.83046875000007958 13.34091796874999147,7.95576171875001137 13.32275390625002842,8.09501953125004547 13.2911621093749801,8.45605468749997158 13.05966796874999147,8.75058593750003411 12.90815429687502558,8.95761718750003411 12.85747070312500284,9.20156250000007958 12.82148437500003979,9.61591796875001137 12.81064453124996305,9.92929687500000568 13.13525390625001421,10.04511718750006821 13.20615234374999147,10.18466796875006253 13.27011718749996305,10.22958984374997726 13.28100585937504263,10.4758789062500739 13.33022460937503695,10.95888671875005116 13.37153320312501137,11.4119140625000739 13.35361328125000568,11.50107421875003411 13.34052734375001137,11.69335937500002842 13.29770507812499147,11.9900390625000739 13.19179687499999432,12.11796875000001705 13.09042968750003411,12.31904296875003979 13.07368164062499716,12.46318359375001705 13.09375,12.51015625000007958 13.19433593749997158,12.65478515625005684 13.32656250000000853,12.75996093749998295 13.38037109375004263,12.87167968750000568 13.44902343749998863,13.04843750000006253 13.53452148437500568,13.19384765625 13.57304687500003126,13.32382812500003411 13.67084960937498295,13.42695312500006821 13.70175781249996305,13.60634765625002274 13.70458984375001421,13.7634765625000739 13.48955078124998863,13.93232421875001137 13.25849609374999716,14.06396484375 13.07851562500000853,14.16005859375002274 12.61279296874998579,14.17031250000007958 12.52407226562502274,14.17763671875005116 12.484082031250054,14.18486328125001705 12.44721679687499716,14.19746093750001137 12.38378906250004263,14.27285156250002274 12.35649414062498863,14.41542968750002274 12.34414062499996589,14.51894531250005116 12.29824218750002274,14.58095703125007958 12.22207031249996589,14.58701171875006253 12.209423828125054,14.61972656250006253 12.15097656250004832,14.62714843750006821 12.10869140624996021,14.61816406250002842 11.98662109374996021,14.59736328125003979 11.82983398437498579,14.5618164062500739 11.72871093749999716,14.58164062500003411 11.59116210937503411,14.57539062500001137 11.53242187499996874,14.55976562500001137 11.49228515624996305,14.49609375000002842 11.44614257812497726,14.40947265625004547 11.40117187499997442,14.20234375000003979 11.26816406249996305,14.14326171875006821 11.24853515625004263,14.05673828125003411 11.24501953125003695,13.98144531250005684 11.21186523437503979,13.89208984375005684 11.14008789062498295,13.69990234374998295 10.87314453125004832,13.53535156250003979 10.60507812499996305,13.478515625 10.38325195312498295,13.41455078125002842 10.17143554687498863,13.26992187500005116 10.03618164062497442,13.24980468750004547 9.96005859375000568,13.24375000000006253 9.9159179687499801,13.23876953125002842 9.81401367187500284,13.22119140625 9.6451660156249801,13.19873046875002842 9.56376953125000284,13.17548828125001137 9.53964843749997726,13.01943359374999432 9.48833007812500284,12.9294921875000739 9.42626953124997158,12.87568359375003979 9.30351562500001705,12.85595703125 9.17075195312496305,12.82441406250006821 9.01943359375005116,12.80654296875007958 8.88662109374999432,12.7822265625 8.81787109375001421,12.73115234375006821 8.74565429687496021,12.65156250000001137 8.66777343749998863,12.58271484375003979 8.62412109374997726,12.40351562500003979 8.5955566406250199,12.3113281250000739 8.41972656249998863,12.2333984375 8.28232421874997726,12.23115234374998295 8.22739257812497726,12.15595703125003979 7.9424804687500199,12.02519531250004547 7.72778320312498579,12.01660156249997158 7.65200195312499432,12.01601562500005116 7.58974609375000853,11.85244140625002274 7.40073242187496305,11.80917968750000568 7.34506835937499147,11.76738281250001705 7.27226562499998863,11.80859375000005684 7.20195312499997442,11.85478515625004547 7.13798828124998863,11.86142578124997726 7.11640625000003979,11.78701171875002274 7.05620117187503126,11.65751953125001705 6.95156250000002274,11.58007812500005684 6.88886718750003979,11.56298828125002842 6.85463867187499432,11.55166015625002274 6.697265625,11.52910156250004547 6.65502929687501421,11.47753906250002842 6.597412109375,11.40175781250005116 6.53393554687502842,11.32460937500005116 6.48466796875003126,11.23730468750002842 6.45053710937500568,11.15332031250005684 6.43793945312501137,11.1064453125 6.457714843750054,11.07968750000006253 6.50551757812502274,11.03251953125004547 6.69790039062503695,11.00869140625007958 6.73911132812500568,10.95419921875000568 6.77656249999999716,10.8464843750000739 6.88178710937502558,10.73759765625001705 6.98828125000004263,10.6062500000000739 7.06308593750000568,10.57812500000002842 7.05771484374997726,10.55634765625003979 7.03745117187503411,10.51904296874997158 6.93046874999998863,10.48232421875005116 6.89125976562499432,10.41318359375000568 6.87773437500000284,10.29306640625003411 6.87675781249997442,10.20546875000005116 6.89160156249998579,10.18554687499997158 6.91279296875003979,10.16777343750001705 6.95917968749998295,10.14355468750005684 6.9964355468750199,10.03886718750004547 6.92138671875001421,9.87421875000006821 6.80327148437501705,9.82070312500007958 6.78393554687498579,9.77988281250003411 6.76015625000002274,9.72558593749997158 6.64999999999996305,9.65996093750001705 6.53198242187498579,9.57402343750001705 6.47041015624996874,9.490234375 6.41865234374999716,9.4421875000000739 6.37338867187500568,9.3733398437500739 6.31962890624998863,9.23876953125 6.18613281249996305,9.06015625000003411 6.00908203125004547,8.99716796875000568 5.917724609375,8.93505859375005684 5.78100585937502842,8.89882812500002274 5.62968750000001705,8.85917968750004547 5.46376953124996589,8.80097656249998295 5.19746093749998295,8.71562500000001705 5.04687500000004263,8.64052734375007958 4.92700195312504263,8.58515624999998295 4.83281250000003126,8.55585937500006821 4.75522460937503411,8.5437500000000739 4.75781250000002842,8.51484375000006821 4.72470703125003411,8.43134765625001137 4.7462402343749801,8.39365234375006253 4.81376953124997442,8.34208984375004547 4.82475585937498863,8.25273437500004547 4.92397460937505116,8.23378906250007958 4.90747070312497158,8.32802734375002274 4.65610351562500568,8.29306640625000568 4.55761718750001421,8.02851562500001137 4.55537109374999716,7.80078125000005684 4.52226562500000284,7.64423828125006821 4.52534179687501137,7.56562500000003979 4.5609374999999801,7.53076171875002842 4.65517578124999432,7.5173828125000739 4.64545898437496874,7.50947265625003979 4.59492187499998295,7.45986328125007958 4.55522460937497442,7.28437500000001137 4.54765625000003126,7.20673828125001137 4.612060546875,7.1438476562500739 4.68408203125002842,7.07656250000005116 4.71616210937499147,7.08691406250002842 4.68583984375003126,7.16416015625003411 4.61557617187500568,7.15468750000007958 4.514404296875,7.01337890625006821 4.39731445312504832,6.92324218750007958 4.39067382812501705,6.86787109375006821 4.44111328124999716,6.83916015624998863 4.52348632812498863,6.82470703125 4.64526367187501421,6.78759765625005684 4.72470703125003411,6.76767578125000568 4.72470703125003411,6.78603515625002274 4.65200195312496589,6.79218750000001137 4.59262695312504832,6.79306640625003411 4.46914062500002274,6.86035156250005684 4.37333984375004547,6.75703125000006821 4.34355468750001705,6.71513671875004547 4.34243164062496589,6.63300781250001137 4.34023437500005116,6.61728515625000568 4.37578125000000284,6.6015625 4.4551757812500199,6.57998046875005116 4.47597656249999432,6.55458984375002274 4.3414062500000199,6.5 4.33193359375005116,6.46210937500001137 4.33315429687502274,6.2998046875 4.30385742187500853,6.263671875 4.30942382812499147,6.25595703125003411 4.33447265625002842,6.27529296875005116 4.37167968749997726,6.27099609374997158 4.43212890625002842,6.21464843750004547 4.38549804687502842,6.20556640625005684 4.29228515624996021,6.17333984374997158 4.27739257812503126,6.07656250000007958 4.29062499999997726,5.970703125 4.33857421874998295,5.90644531250003979 4.38774414062496021,5.79863281250001705 4.45595703124999432,5.58779296875005116 4.64721679687497158,5.55361328125002274 4.73320312499998863,5.49326171874997726 4.83876953125000853,5.44814453125002274 4.94584960937497442,5.38330078125005684 5.12900390624997726,5.40322265625002274 5.14228515625002558,5.45214843750005684 5.1265625000000199,5.47597656250002274 5.15385742187498863,5.38828125000000568 5.17377929687503979,5.37001953125002274 5.19501953125002558,5.36416015625005116 5.25927734375005684,5.36796875000004547 5.33774414062496305,5.43925781249998863 5.36533203124999147,5.50087890625002274 5.37861328125002558,5.53183593750003411 5.42636718749999147,5.54970703125002274 5.47421874999996305,5.38583984375003411 5.40175781250003695,5.23242187500005684 5.48378906249996589,5.19921875000002842 5.53354492187497726,5.21582031250002842 5.57167968750002274,5.28906250000002842 5.57749023437504832,5.3938476562500739 5.57451171874997442,5.45664062499997726 5.61171875000000853,5.41806640625003411 5.62470703124998295,5.35029296874998295 5.62329101562505684,5.32529296875006253 5.64794921875001421,5.32734375000001137 5.70751953124998579,5.30537109375006821 5.69433593750004263,5.27626953125002274 5.64155273437503979,5.1728515625 5.60273437500003979,5.11240234375003411 5.64155273437503979,5.10625000000001705 5.72812500000000568,5.0930664062500739 5.76708984375004263,5.04208984375000568 5.79750976562502274,4.86103515625006821 6.02631835937499716,4.63359374999998863 6.2171874999999801,4.43134765625001137 6.34858398437502558,4.12587890625002274 6.41137695312502842,3.48662109375001705 6.40893554687497158,3.45078124999997726 6.42705078125001705,3.48994140625006821 6.45727539062504263,3.54609375000003979 6.4774414062499801,3.75166015625001137 6.58383789062499147,3.71699218750003979 6.59794921875001705,3.50332031250002274 6.53134765625003411,3.43017578125005684 6.52499999999999147,3.33554687500006253 6.39692382812501137,2.7724609375 6.37573242187504263,2.70644531250005116 6.36923828124996305,2.7080078125 6.42768554687496874,2.73564453125004547 6.595703125,2.75371093749998863 6.66176757812496589,2.77460937499998295 6.71171875000001705,2.75292968750002842 6.77163085937496589,2.73173828125004547 6.85283203124998863,2.72138671875006821 6.98027343750001705,2.74775390625003979 7.01982421874998863,2.75673828125007958 7.06791992187501705,2.75058593750006253 7.14321289062499432,2.75048828125005684 7.39506835937496021,2.76582031250006821 7.42250976562505116,2.78398437500004547 7.44340820312504547,2.78515625 7.47685546875001705,2.75097656250005684 7.54189453125003695,2.71933593750000568 7.61625976562500284,2.72041015625003979 7.72309570312499716,2.70771484375003979 7.82661132812503979,2.68603515625005684 7.873730468750054,2.70234375000001137 8.04980468750004263,2.71152343750000568 8.27299804687503126,2.703125 8.371826171875,2.7236328125 8.44189453124998579,2.73466796875001705 8.61401367187505684,2.73291015625002842 8.78251953125000284,2.77480468750002274 9.04853515625002558,2.89804687500000568 9.06137695312497726,3.044921875 9.0838378906250199,3.11044921875003411 9.18828124999998863,3.14804687500003411 9.32060546875003126,3.13613281250002274 9.45161132812498295,3.16464843750006253 9.49467773437496021,3.22343750000004547 9.56562500000002558,3.32949218750005116 9.66704101562500284,3.32519531249997158 9.77846679687505116,3.3544921875 9.81279296875003126,3.40478515625002842 9.83862304687504263,3.47675781250003979 9.85190429687500568,3.55722656250000568 9.90732421875000568,3.60205078125 10.00454101562500853,3.64589843750005116 10.16015625,3.57656250000002274 10.26835937500001705,3.57792968750004547 10.29248046875005684,3.60410156250006253 10.35068359375000568,3.64658203125000568 10.40898437499998863,3.68027343750003411 10.42778320312498863,3.75849609375006821 10.41269531250003411,3.77177734375001705 10.41762695312496589,3.78378906250006253 10.43588867187504832,3.83447265625 10.607421875,3.82968750000000568 10.65375976562502558,3.7568359375 10.76874999999999716,3.74492187500004547 10.85043945312503411,3.7341796875000739 10.971923828125,3.71640625000000568 11.07958984375,3.69531249999997158 11.12031250000003979,3.65625000000002842 11.15458984375000284,3.63886718750003979 11.17685546875000568,3.48779296874997158 11.39541015625003695,3.49052734375001705 11.499218750000054,3.55390625000003979 11.63188476562498863,3.59541015625006821 11.69628906250005684,3.65312499999998863 11.73183593750000853,3.66474609375006821 11.76245117187502842,3.64736328125007958 11.79965820312497726,3.61845703125004547 11.82773437500000568,3.61181640625002842 11.88730468749997726,3.62011718750002842 11.92695312499996874,3.64062500000002842 11.97036132812502274,3.63251953125006821 12.06157226562504547,3.63417968750005116 12.20161132812496874,3.6438476562500739 12.40527343749998579,3.64667968750001137 12.52998046874998295,3.76923828125003979 12.62216796875003411,3.94785156250000568 12.77504882812499432,4.03876953125003979 12.93466796875000568,4.08740234375 13.05546875000001705,4.14755859375000568 13.45771484374998295,4.19082031250002274 13.48212890624998295,4.24218750000002842 13.50107421875003411,4.42138671875002842 13.64750976562501705,4.55947265625007958 13.7018066406249801,4.66484375000004547 13.73320312499997442,4.82333984375000568 13.75976562499997158,4.9216796875000739 13.7491210937500199,5.1008789062500739 13.74272460937505969,5.24189453125001137 13.75722656249999432,5.3616210937500739 13.836865234375054,5.41582031250001705 13.85917968749997442,5.4919921875000739 13.87285156250000284,5.83818359374998863 13.76538085937505684)))</t>
  </si>
  <si>
    <t>NG</t>
  </si>
  <si>
    <t>Federal Republic of Nigeria</t>
  </si>
  <si>
    <t>5. Emerging region: G20</t>
  </si>
  <si>
    <t>POLYGON((25.2587890625 -17.79355468750000568,25.23906250000001705 -17.84306640625000284,25.22402343750002274 -17.91523437500001137,25.24228515625000568 -17.96904296875000284,25.28242187500001137 -18.04121093750001137,25.34023437500002274 -18.1044921875,25.38437500000000568 -18.14199218750000853,25.43671875000001137 -18.23496093750000568,25.4892578125 -18.35126953125001137,25.55830078125001137 -18.44179687500000853,25.76123046875 -18.64921875000000284,25.78369140625 -18.72353515625000853,25.81191406250002274 -18.79707031250001137,25.93935546875002274 -18.93867187500001137,25.95917968750001137 -18.98564453125000284,25.95068359375 -19.08173828125001137,26.08193359375002274 -19.36992187500000284,26.16806640625000568 -19.53828125000001137,26.24101562500001705 -19.5693359375,26.474609375 -19.74863281250000568,26.67822265625 -19.89277343750001137,26.91669921875001137 -19.99013671875000853,27.091796875 -20.05419921875,27.17822265625 -20.10097656250000853,27.22148437500001705 -20.14580078125000284,27.25673828125002274 -20.23203125000000568,27.27460937500001137 -20.3818359375,27.28076171875 -20.47871093750001137,27.46894531250001137 -20.47480468750001137,27.62460937500000568 -20.48359375000001137,27.67929687500000568 -20.50302734375000568,27.69960937500002274 -20.53066406250000853,27.69482421875 -20.59453125000000284,27.69697265625001137 -20.68974609375000284,27.70429687500001137 -20.76640625000000284,27.68808593750000568 -20.84833984375001137,27.67695312500001137 -20.94482421875,27.66943359375 -21.06425781250000284,27.69345703125000568 -21.11103515625001137,27.84414062500002274 -21.26152343750000284,27.90742187500001137 -21.35908203125001137,27.974609375 -21.50673828125000853,28.01406250000002274 -21.55419921875,28.04560546875001137 -21.57304687500000284,28.181640625 -21.58935546875,28.53203125000001705 -21.65126953125000853,28.74775390625001137 -21.70761718750000568,28.91933593750002274 -21.76601562500000853,28.99072265625 -21.78144531250001137,29.02558593750001137 -21.796875,29.03730468750001137 -21.81132812500000284,29.01582031250001137 -21.93994140625,29.02333984375002274 -21.98125000000000284,29.04238281250002274 -22.01835937500000284,29.07148437500001137 -22.04746093750000568,29.10683593750002274 -22.06572265625000284,29.23720703125002274 -22.07949218750000853,29.31523437500001705 -22.15771484375,29.36484375000000568 -22.19394531250000568,29.1298828125 -22.21328125000000853,29.01347656250001705 -22.27841796875000568,28.94580078125 -22.39511718750000568,28.83984375 -22.48085937500000853,28.69550781250001137 -22.53544921875000284,28.54287109375002274 -22.57294921875001137,28.38173828125002274 -22.59335937500000568,28.21015625000001137 -22.69365234375000284,28.02792968750000568 -22.87373046875001137,27.93505859375 -22.98701171875001137,27.93134765625001137 -23.03359375000000853,27.89052734375002274 -23.07392578125001137,27.81259765625000568 -23.10800781250000568,27.7685546875 -23.14892578125,27.75830078125 -23.19677734375,27.716796875 -23.21962890625000853,27.64384765625001705 -23.21767578125000853,27.59267578125002274 -23.25263671875001137,27.56318359375001137 -23.32460937500000853,27.49873046875001137 -23.36835937500001137,27.39921875000001705 -23.38359375000000284,27.31337890625002274 -23.42421875000000853,27.2412109375 -23.49003906250000284,27.185546875 -23.5234375,27.14638671875002274 -23.5244140625,27.08554687500000568 -23.57792968750000284,26.98701171875001137 -23.70458984375,26.97060546875002274 -23.76347656250000284,26.83505859375000568 -24.24082031250000568,26.76113281250002274 -24.29716796875000284,26.61777343750000568 -24.3955078125,26.50156250000000568 -24.51328125000000568,26.45175781250000568 -24.58271484375001137,26.39716796875001137 -24.61357421875000284,26.130859375 -24.67148437500000568,26.03183593750000568 -24.70244140625000284,25.912109375 -24.74746093750000853,25.8818359375 -24.78798828125000853,25.85244140625002274 -24.93525390625001137,25.76992187500002274 -25.146484375,25.70263671875 -25.30234375000000568,25.6591796875 -25.43789062500000853,25.58378906250001705 -25.60625000000000284,25.51816406250000568 -25.66279296875001137,25.44365234375001705 -25.71445312500000568,25.34619140625 -25.73994140625001137,25.21337890625 -25.75625000000000853,25.09248046875001137 -25.75146484375,24.99892578125002274 -25.75400390625000568,24.86923828125000568 -25.8134765625,24.74814453125000568 -25.8173828125,24.55585937500001137 -25.78310546875000853,24.40019531250001705 -25.74980468750000284,24.33056640625 -25.74287109375001137,24.19296875000000568 -25.63291015625000568,24.1044921875 -25.63486328125000568,23.96953125000001705 -25.62607421875000568,23.89375000000001137 -25.60087890625000284,23.82343750000001137 -25.54462890625001137,23.67070312500001705 -25.43398437500000853,23.521484375 -25.34443359375001137,23.38925781250000568 -25.29140625000000853,23.26601562500002274 -25.2666015625,23.14873046875001705 -25.28867187500000568,23.05751953125002274 -25.31230468750000284,23.02207031250000568 -25.32412109375000853,22.95126953125000568 -25.37031250000001137,22.87880859375002274 -25.45791015625000853,22.81894531250000568 -25.59511718750000853,22.79609375000001137 -25.67910156250000853,22.72900390625 -25.85732421875000853,22.64023437500000568 -26.07119140625000853,22.59765625 -26.13271484375000853,22.54863281250001705 -26.17841796875001137,22.47089843750001137 -26.21904296875000284,22.21757812500001705 -26.38886718750001137,22.09091796875000568 -26.58017578125000568,22.01093750000001137 -26.63583984375000568,21.91455078125 -26.66191406250000284,21.83320312500001137 -26.67832031250000568,21.78828125000001137 -26.71005859375000568,21.73808593750001705 -26.80683593750001137,21.69472656250002274 -26.84091796875000568,21.64628906250001705 -26.85419921875001137,21.50136718750002274 -26.84267578125000853,21.45498046875002274 -26.83281250000000284,21.07099609375001137 -26.85175781250001137,20.95390625000001705 -26.82109375000000284,20.87089843750001705 -26.80878906250001137,20.73984375000000568 -26.84882812500001137,20.68505859375 -26.82246093750001137,20.64140625000001705 -26.7421875,20.61992187500001705 -26.58085937500000284,20.62675781250001705 -26.44384765625,20.69785156250000568 -26.34013671875000284,20.75703125000001137 -26.26416015625,20.81503906250000568 -26.16494140625000853,20.82265625000002274 -26.12060546875,20.81103515625 -26.08056640625,20.79941406250000568 -25.9990234375,20.79316406250001137 -25.91562500000000568,20.71074218750001705 -25.73320312500000284,20.60927734375002274 -25.4912109375,20.47314453125 -25.22128906250000568,20.4306640625 -25.14707031250000568,20.34521484375 -25.02988281250000568,20.02861328125001705 -24.80703125000000853,19.98046875 -24.77675781250000853,19.98046875 -24.751953125,19.98017578125001137 -24.53574218750000568,19.97988281250002274 -24.2490234375,19.97958984375000568 -23.96240234375,19.97929687500001705 -23.67578125,19.97890625000002274 -23.38916015625,19.978515625 -23.1025390625,19.97822265625001137 -22.81591796875,19.97792968750002274 -22.529296875,19.97763671875000568 -22.24257812500000853,19.97734375000001705 -22.00019531250001137,20.20537109375001705 -22.00019531250001137,20.48750000000001137 -22.00019531250001137,20.82275390625 -22.00019531250001137,20.97099609375001705 -22.00019531250001137,20.9794921875 -21.9619140625,20.97929687500001705 -21.78408203125000853,20.97871093750001137 -21.37607421875000568,20.97812500000000568 -20.96816406250000853,20.97744140625002274 -20.56025390625001137,20.97685546875001705 -20.15234375,20.97617187500000568 -19.74433593750001137,20.9755859375 -19.33642578125,20.97500000000002274 -18.92851562500000284,20.97431640625001137 -18.5205078125,20.97412109375 -18.31884765625,21.23251953125000568 -18.30683593750001137,21.52968750000002274 -18.265625,22.01142578125001137 -18.19863281250000853,22.46005859375000568 -18.11572265625,22.75273437500001705 -18.06718750000000284,23.09990234375001705 -18.00957031250000284,23.21933593750000568 -17.99970703125001137,23.25156250000000568 -18.00751953125001137,23.29863281250001705 -18.02734375,23.45976562500001705 -18.23105468750000568,23.56015625000000568 -18.38642578125001137,23.58056640625 -18.45292968750000284,23.59970703125000568 -18.4599609375,23.64716796875001137 -18.44941406250001137,23.70048828125001705 -18.42431640625,23.8642578125 -18.26953125,23.89833984375002274 -18.22919921875001137,24.00263671875001137 -18.15410156250000284,24.12929687500002274 -18.07753906250000853,24.24394531250001705 -18.0234375,24.35898437500000568 -17.97822265625001137,24.41220703125000568 -17.98945312500001137,24.47490234375001705 -18.02851562500001137,24.53056640625001705 -18.052734375,24.79218750000001137 -17.86464843750000853,24.90908203125002274 -17.82138671875000568,25.21601562500001137 -17.78759765625,25.2587890625 -17.79355468750000568))</t>
  </si>
  <si>
    <t>Bwa.</t>
  </si>
  <si>
    <t>BW</t>
  </si>
  <si>
    <t>Republic of Botswana</t>
  </si>
  <si>
    <t>POLYGON((22.86005859375001137 10.919677734375,22.93076171875000568 10.79531249999999432,22.96435546875 10.75180664062499147,23.255859375 10.45781249999998863,23.31230468750001705 10.387939453125,23.45664062500000568 10.17426757812499716,23.54501953125000568 10.03007812499998863,23.64628906250001705 9.82290039062499432,23.65625 9.71035156249999432,23.64277343750001137 9.61391601562499432,23.62265625000000568 9.34062499999998863,23.59609375000002274 9.26191406249999716,23.46826171875 9.11474609375,23.46279296875002274 9.04848632812499432,23.48906250000001705 8.99331054687499432,23.52802734375001137 8.97060546874999432,23.55185546875000568 8.94321289062499147,23.53730468750001137 8.81582031249999432,23.58320312500001137 8.76582031249999716,23.67929687500000568 8.73247070312498863,23.92197265625000568 8.709716796875,24.04814453125001705 8.69130859374999432,24.14736328125002274 8.66562499999999147,24.19482421875 8.65336914062498863,24.22089843750001137 8.60825195312499147,24.17998046875001705 8.46113281249999716,24.20839843750002274 8.369140625,24.29140625000002274 8.29140624999999432,24.37548828125 8.25844726562499432,24.4560546875 8.23945312499999716,24.73671875000002274 8.19155273437499432,24.85332031250001705 8.13754882812499147,25.00722656250002274 7.96484375,25.20039062500001137 7.80791015624998863,25.24736328125001705 7.72456054687499716,25.23867187500002274 7.64897460937498863,25.18134765625001137 7.55722656249999147,25.19013671875001137 7.51933593749998863,25.27890625000000568 7.427490234375,25.38066406250001705 7.33339843749999432,25.56660156250001137 7.22871093749999716,25.88896484375001705 7.06494140625,26.03652343750002274 6.95522460937499432,26.0869140625 6.87211914062498863,26.16933593750002274 6.78173828125,26.28457031250002274 6.69902343749998863,26.36181640625 6.63530273437498863,26.30859375 6.455322265625,26.32460937500002274 6.396240234375,26.35332031250001705 6.34492187499999716,26.42050781250000568 6.274169921875,26.44746093750001137 6.18300781249999432,26.51425781250000568 6.06923828124999432,26.59365234375002274 6.01752929687499716,26.72636718750001705 5.99824218749999716,26.79648437500000568 5.94550781249999716,26.94228515625002274 5.85493164062499716,27.08339843750002274 5.77685546875,27.14394531250002274 5.72294921874998863,27.18125000000000568 5.67514648437499147,27.21337890625 5.61879882812499432,27.22910156250000568 5.5625,27.23251953125000568 5.44077148437499147,27.25673828125002274 5.28964843749999147,27.33242187500002274 5.18632812499998863,27.4033203125 5.10917968749998863,27.11494140625001137 5.19785156249999147,27.07187500000000568 5.19975585937498863,27.02060546875000568 5.18437499999998863,26.8701171875 5.07568359375,26.82207031250001705 5.06240234374999432,26.767578125 5.07192382812499432,26.63261718750001705 5.085205078125,26.17353515625001137 5.171142578125,25.81992187500000568 5.25371093749998863,25.7138671875 5.28369140625,25.52509765625001137 5.31210937499999147,25.40019531250001705 5.25590820312498863,25.28310546875002274 5.06269531249999716,25.24931640625001705 5.02456054687499432,25.06523437500001705 4.96743164062499432,24.97841796875002274 4.98295898437498863,24.76552734375002274 4.93007812499999432,24.43710937500000568 5.00996093749999716,24.31982421875 4.994140625,24.22773437500001137 4.953857421875,23.99169921875 4.86625976562498863,23.84843750000001705 4.81635742187499716,23.68183593750001137 4.77080078124998863,23.52363281250001137 4.70126953124999147,23.41718750000001137 4.66313476562498863,23.31289062500002274 4.66352539062499716,23.21884765625000568 4.70297851562499147,23.11591796875001137 4.73691406249999147,22.99287109375001137 4.74384765624999716,22.86455078125001705 4.723876953125,22.75576171875002274 4.64667968749999716,22.71171875000001705 4.59174804687499716,22.6171875 4.445556640625,22.50566406250001705 4.20766601562499432,22.46181640625002274 4.15976562499999147,22.44970703125 4.15512695312499147,22.42216796875001705 4.13496093749999716,21.908203125 4.25390625,21.68701171875 4.28139648437499432,21.53759765625 4.24482421874999716,21.35019531250000568 4.31137695312499147,21.26835937500001705 4.32309570312499147,21.22978515625001705 4.30219726562499716,21.12558593750000568 4.33217773437499432,20.95576171875001137 4.41313476562498863,20.79296875 4.44731445312498863,20.6474609375 4.43564453124999147,20.55810546875 4.46269531249998863,20.48652343750001137 4.54155273437498863,20.3935546875 4.68618164062499432,20.22636718750001705 4.82963867187498863,20.00234375000002274 4.94472656249999432,19.86250000000001137 5.03129882812498863,19.80654296875002274 5.08930664062499716,19.68603515625 5.12138671874998863,19.5009765625 5.12749023437498863,19.32343750000001137 5.07075195312499716,19.06855468750001137 4.89140624999998863,18.83173828125001137 4.5234375,18.69990234375001137 4.38261718749998863,18.59414062500002274 4.34624023437498863,18.56748046875000568 4.257568359375,18.61992187500001705 4.11660156249999432,18.63369140625002274 3.95429687499999716,18.5966796875 3.6787109375,18.6103515625 3.47841796874999432,18.55380859375000568 3.51020507812499716,18.49980468750001705 3.60410156249999147,18.47441406250001705 3.62299804687499716,18.31816406250001705 3.580810546875,18.23710937500001705 3.54267578124999716,18.19394531250000568 3.50541992187498863,18.16093750000001705 3.49980468749998863,18.111328125 3.55107421874998863,18.072265625 3.560302734375,18.0107421875 3.55083007812498863,17.94794921875001137 3.5517578125,17.90712890625002274 3.55839843749998863,17.88037109375 3.55385742187499432,17.806640625 3.58417968749999716,17.53769531250000568 3.66162109375,17.49160156250002274 3.68730468749998863,17.43798828125 3.68461914062498863,17.29843750000000568 3.6171875,17.22470703125000568 3.59843749999998863,17.00253906250000568 3.55668945312498863,16.76435546875001137 3.53627929687499432,16.67333984375 3.53520507812498863,16.61074218750002274 3.50537109375,16.57041015625000568 3.46308593749999716,16.54306640625000568 3.36953124999999432,16.49628906250001137 3.20883789062499147,16.47675781250001137 3.16513671874999147,16.48007812500000568 3.10097656249999432,16.46621093750002274 2.99321289062498863,16.45957031250000568 2.89653320312498863,16.46855468750001705 2.83173828124999716,16.40126953125002274 2.70102539062499147,16.31962890625001705 2.54277343749998863,16.25175781250001705 2.40678710937498863,16.18339843750001705 2.27006835937498863,16.13613281250002274 2.36376953125,16.10673828125001705 2.47348632812499147,16.09550781250001705 2.59921874999999147,16.10185546875001705 2.63266601562499147,16.08349609375 2.67001953124999147,16.08212890625000568 2.67817382812499716,16.05927734375001137 2.77299804687498863,16.08242187500002274 2.839111328125,16.0634765625 2.90859374999999432,16.00820312500002274 2.97666015624999147,15.9580078125 3.02871093749999432,15.9287109375 3.07578124999999147,15.90488281250000568 3.09584960937499432,15.84931640625001137 3.10307617187498863,15.77500000000000568 3.127197265625,15.67656250000001705 3.22968749999999716,15.58085937500001705 3.32929687499999716,15.45839843750002274 3.45683593749998863,15.36015625000001705 3.567138671875,15.23984375000000568 3.7021484375,15.12871093750001705 3.826904296875,15.06210937500000568 3.94721679687499716,15.03486328125001137 4.016357421875,15.0673828125 4.02294921875,15.11542968750001137 4.02446289062498863,15.13583984375000568 4.03691406249998863,15.13691406250001137 4.06914062499998863,15.08750000000000568 4.16396484374999432,15.06357421875000568 4.28486328124999716,15.02275390625001705 4.35854492187499432,14.8935546875 4.47187499999999716,14.77041015625002274 4.55810546875,14.73125000000001705 4.60239257812499147,14.708984375 4.66557617187498863,14.66171875000000568 5.06552734374999147,14.640625 5.17905273437499147,14.60175781250001137 5.22880859374998863,14.57353515625001705 5.251708984375,14.56298828125 5.27993164062499432,14.56806640625001137 5.35107421875,14.58437500000002274 5.41474609374999716,14.58359375000000568 5.43964843749999716,14.61689453125001137 5.49550781249999432,14.61689453125001137 5.86513671874999432,14.59882812500001137 5.88398437499999716,14.57724609375000568 5.916015625,14.54248046875 5.91357421875,14.50312500000001137 5.91689453124999432,14.4638671875 5.970703125,14.43115234375 6.03872070312499432,14.44072265625001705 6.08671874999998863,14.47500000000002274 6.12680664062499147,14.51210937500002274 6.16191406249998863,14.55937500000001705 6.19121093749998863,14.69951171875001705 6.250244140625,14.7392578125 6.27978515625,14.76406250000002274 6.31635742187499716,14.78037109375000568 6.36572265625,14.86191406250000568 6.55571289062498863,14.98271484375001705 6.74531249999999716,15.03457031250002274 6.784423828125,15.08632812500002274 6.909912109375,15.15712890625002274 7.06357421874999147,15.18583984375001705 7.13491210937499432,15.20673828125001137 7.20615234374999147,15.24589843750001705 7.26357421874999432,15.37910156250001137 7.358154296875,15.48007812500000568 7.52377929687499147,15.58925781250002274 7.51503906249999432,15.70126953125000568 7.48842773437499432,15.84501953125001705 7.47529296874999716,15.95761718750000568 7.507568359375,16.03066406250002274 7.57211914062499147,16.19111328125001137 7.62343749999999432,16.37890625 7.68354492187499716,16.40439453125000568 7.77236328124999432,16.45937500000002274 7.81899414062499432,16.52324218750001705 7.85996093749999147,16.54531250000002274 7.865478515625,16.55019531250002274 7.83588867187499716,16.58896484375000568 7.74335937499999716,16.66835937500002274 7.65175781249999432,16.78476562500000568 7.55097656249999716,16.81816406250001705 7.55732421874999716,16.89033203125001137 7.63369140624999432,17.07197265625001137 7.68081054687499432,17.11796875000001705 7.701904296875,17.24697265625002274 7.81298828125,17.40214843750001705 7.88457031249998863,17.43642578125002274 7.89091796874998863,17.49267578125 7.90981445312499432,17.6494140625 7.98359374999999716,17.76083984375000568 7.97382812499999716,17.94013671875001137 7.98544921874999147,18.23886718750000568 8.02036132812499147,18.455078125 8.03203124999998863,18.56416015625001137 8.0458984375,18.59160156250001705 8.060791015625,18.63359375000001705 8.167724609375,18.66621093750001137 8.19770507812499716,18.74746093750002274 8.24379882812499432,18.90644531250001137 8.40507812499998863,19.01083984375000568 8.54121093749999716,19.03984375000001705 8.5869140625,19.04238281250002274 8.59028320312499716,19.06386718750002274 8.59882812499999716,19.10869140625001705 8.65615234374999432,19.06416015625001137 8.71542968749999147,18.88603515625001705 8.83603515624999147,18.88857421875002274 8.85249023437499716,18.87832031250002274 8.87319335937499432,18.88828125000000568 8.88974609374999147,18.95625000000001137 8.93886718749999432,19.0478515625 8.99501953124999432,19.1455078125 9.01596679687499147,19.40029296875002274 9.01162109374999432,19.61748046875001705 9.02358398437499432,19.66835937500002274 9.02089843749999432,19.83769531250001705 9.04936523437498863,19.95351562500002274 9.07514648437499716,20.07265625000002274 9.13320312499999432,20.34208984375001705 9.12709960937499432,20.56689453125 9.27495117187498863,20.63144531250000568 9.30136718749999147,20.65966796875 9.32451171874998863,20.66816406250001137 9.34711914062499716,20.77324218750001705 9.40566406249999432,20.89101562500002274 9.52714843749998863,20.98417968750001705 9.63627929687498863,21.00947265625001137 9.71323242187499147,21.26386718750001137 9.974609375,21.35244140625002274 9.96914062499999432,21.39599609375 10.00136718749999432,21.49687500000001705 10.17568359374999432,21.52802734375001137 10.20781249999998863,21.57578125000000568 10.21855468749998863,21.63271484375002274 10.23828125,21.68271484375000568 10.28984374999998863,21.72578125000001137 10.36655273437499147,21.72617187500000568 10.46162109374999716,21.70654296875 10.53789062499998863,21.70654296875 10.57480468749999147,21.73066406250001137 10.60869140624998863,21.771484375 10.642822265625,21.96484375 10.73666992187499147,22.01376953125000568 10.78203124999998863,22.04316406250001137 10.82270507812499716,22.09716796875 10.830078125,22.15625 10.82607421874999432,22.19365234375001705 10.85136718749998863,22.23593750000000568 10.89414062499999147,22.36982421875001137 10.95151367187499147,22.49384765625001137 10.99624023437499432,22.6240234375 10.97734374999998863,22.73017578125001137 10.95405273437499716,22.8173828125 10.92719726562499716,22.86005859375001137 10.919677734375))</t>
  </si>
  <si>
    <t>Central African Rep.</t>
  </si>
  <si>
    <t>C.A.R.</t>
  </si>
  <si>
    <t>CF</t>
  </si>
  <si>
    <t>MULTIPOLYGON(((37.85693359375002842 -46.9442382812499801,37.81396484374997158 -46.96289062499995737,37.61181640625002842 -46.94648437499998295,37.59003906250009663 -46.90800781250005969,37.64970703125001705 -46.84892578125000284,37.6848632812500739 -46.82402343750000284,37.78955078124997158 -46.83749999999999147,37.8728515625000739 -46.88544921874998295,37.88769531249997158 -46.90166015625000284,37.85693359375002842 -46.9442382812499801)),((30.19042968750002842 -22.29111328125003411,30.46015625000009663 -22.32900390625002274,30.71162109375003979 -22.29785156249998579,30.91611328125006253 -22.29072265625003979,31.07343750000003979 -22.30781249999996874,31.19726562499997158 -22.34492187499998295,31.2878906250000739 -22.40205078124998295,31.29316406250003979 -22.45468749999996305,31.30019531249999432 -22.47861328125003411,31.34804687500005116 -22.61757812500002274,31.41933593749999432 -22.82509765625002274,31.46669921875005116 -23.01669921874997726,31.53173828124997158 -23.27949218750003979,31.52968749999999432 -23.42578125,31.54560546875003979 -23.4823242187499801,31.60410156250000568 -23.55292968749996874,31.6755859375000739 -23.67421874999999432,31.7000000000000739 -23.7430664062499801,31.72402343749999432 -23.79453124999999147,31.79960937500001705 -23.89218749999999147,31.85830078124999432 -24.04023437500003979,31.9080078125000739 -24.23623046874999432,31.95058593750005116 -24.33027343749996874,31.96660156250001705 -24.37646484374997158,31.98583984374997158 -24.46064453124998295,31.98320312500001705 -24.6382812500000199,31.98437500000002842 -24.84404296875001705,31.98574218749999432 -25.0738281250000199,31.98701171875009663 -25.26347656250001705,31.97939453125005116 -25.35947265625003411,31.98457031250003979 -25.63193359375003411,31.92031249999999432 -25.77392578125001421,31.92832031250006253 -25.88535156249997726,31.94824218750002842 -25.95761718750003411,31.92167968750001705 -25.96875,31.87148437499999432 -25.981640625000054,31.64042968750001705 -25.8672851562500199,31.41513671875006253 -25.74658203125002842,31.3826171875000739 -25.74296875000000284,31.33515625000009663 -25.75556640624999716,31.2073242187500739 -25.84335937500003411,31.08808593750003979 -25.98066406250002558,31.03330078125006253 -26.09775390624999147,30.94521484375005116 -26.21875000000004263,30.80332031250000568 -26.41347656250000853,30.78906250000002842 -26.45546875000003695,30.78749999999999432 -26.61367187500002274,30.79433593750005116 -26.76425781249997726,30.80673828125000568 -26.78525390624999147,30.88330078124997158 -26.79238281250002274,30.93808593750000568 -26.91582031250003126,31.06337890625005116 -27.1123046875,31.27402343750006253 -27.2383789062500199,31.46953125000001705 -27.2955078125000199,31.74257812500005116 -27.30996093750003695,31.95839843750005116 -27.30585937499999716,31.94609375000001705 -27.17363281249997442,31.96718750000005116 -26.96064453125001137,31.99472656250000568 -26.81748046874997726,32.02480468749999432 -26.8111328125000199,32.08164062500000568 -26.82480468749996305,32.11289062500000568 -26.8394531250000199,32.19960937499999432 -26.83349609374995737,32.35351562499997158 -26.86162109375000284,32.47773437500003979 -26.85849609374999147,32.58876953125005116 -26.85576171874996021,32.77656250000009663 -26.85097656249996589,32.88613281250005116 -26.84931640624998295,32.84912109374997158 -27.08017578125003411,32.70585937500001705 -27.44160156250002558,32.65703125000001705 -27.60732421875003695,32.53476562500006253 -28.19970703125002842,32.37519531250003979 -28.49824218749999716,32.28574218750000568 -28.6214843749999801,32.02724609375005116 -28.83955078124999716,31.9553710937500739 -28.88378906250002842,31.89150390624999432 -28.91210937500002842,31.77822265624999432 -28.93710937499997726,31.33515625000009663 -29.37812500000002558,31.16992187499997158 -29.59082031250001421,31.02333984374999432 -29.90087890625002842,30.87763671875003979 -30.07109374999997442,30.66357421874997158 -30.43417968749996305,30.47226562500006253 -30.71455078124996874,30.28867187500006253 -30.97011718749999432,29.97119140625002842 -31.32207031250001705,29.83027343750009663 -31.42382812499997158,29.7351562500000739 -31.47041015625003979,29.48291015625002842 -31.67470703125000853,29.12783203125007958 -32.00312500000003979,28.85595703125002842 -32.29423828125001705,28.44941406250006821 -32.62460937499999147,28.21406249999998295 -32.76923828124996874,27.86064453125001705 -33.05390624999996874,27.76210937500002274 -33.09599609375001705,27.36376953125005684 -33.36054687499999716,27.0774414062500739 -33.52119140625003979,26.61367187500007958 -33.70742187499996589,26.42949218750004547 -33.75957031250001705,25.98955078125004547 -33.71132812499996589,25.80585937500001137 -33.73710937499997442,25.65244140625000568 -33.84960937499998579,25.63818359375002842 -34.01113281250002274,25.57421875000005684 -34.03535156249998295,25.47724609375003979 -34.02812500000001705,25.1697265625000739 -33.96074218749997442,25.00292968750002842 -33.97363281250002842,24.90556640624998863 -34.05976562499998295,24.8271484375 -34.16894531250002842,24.5955078125000739 -34.17451171874999716,24.18300781250005116 -34.06152343749998579,23.69785156250006253 -33.9927734375000199,23.58554687500000568 -33.98515624999997442,23.3503906250000739 -34.06894531249999147,23.26816406250000568 -34.08115234374999147,22.92558593750004547 -34.06318359374996874,22.73554687500003979 -34.01025390625002842,22.55380859375006253 -34.01005859374998863,22.41445312500007958 -34.0538085937500199,22.24550781250005116 -34.06914062500003126,21.78896484375002274 -34.37265624999996305,21.55322265625005684 -34.37304687500004263,21.34980468749998295 -34.408203125,21.24892578125005116 -34.40703125000003126,21.06015625000006253 -34.36464843750000853,20.98984375000003411 -34.36748046874997442,20.88242187499997726 -34.38652343750003126,20.77480468749999432 -34.43994140624998579,20.52988281250003411 -34.46308593749999716,20.43466796874997726 -34.50859375000003126,20.02060546875000568 -34.78574218750000568,19.92626953125005684 -34.77470703124997442,19.85000000000007958 -34.75664062500003126,19.63496093750003979 -34.75332031249996589,19.39150390624999432 -34.60566406249999716,19.29824218750002274 -34.61503906249996021,19.32324218750005684 -34.57080078125,19.33076171875006821 -34.49238281250001137,19.27939453125000568 -34.43701171875001421,19.24462890625002842 -34.41230468750003979,19.14912109375001137 -34.41689453124999432,19.09833984375006821 -34.35009765624998579,18.95214843750002842 -34.34375000000001421,18.90156250000001137 -34.36064453125000284,18.83134765625001705 -34.36406249999998863,18.82509765625007958 -34.29648437499997726,18.83066406250006253 -34.25390625000001421,18.82636718750006821 -34.1884765625,18.80878906250003979 -34.10820312499998863,18.75214843750003979 -34.0826171875000199,18.70869140625006821 -34.07187499999996305,18.60517578125003979 -34.07734375000001137,18.53388671874998295 -34.08593749999998579,18.50039062499999432 -34.10927734375003695,18.46210937500001137 -34.1680664062500199,18.46162109375001137 -34.34687500000003979,18.41035156250003979 -34.29560546874998295,18.35205078124997158 -34.1884765625,18.33339843749999432 -34.07421875,18.35439453125002274 -33.93906249999999147,18.46503906250001137 -33.88779296875003411,18.45644531250002274 -33.79648437499999147,18.43300781250005116 -33.71728515625002842,18.30947265625002274 -33.51445312500000284,18.26123046875005684 -33.42167968750001705,18.15634765625000568 -33.35878906249999432,18.07480468749997726 -33.20732421874996021,17.99257812500002274 -33.15234375000004263,17.95839843750007958 -33.04638671875002842,17.87822265624998863 -32.96152343749997726,17.85107421875005684 -32.82744140625001705,17.89531250000001705 -32.75048828124997158,17.96523437500005116 -32.70859374999996305,18.03652343749999432 -32.77509765625001137,18.125 -32.74912109374996305,18.25087890625007958 -32.65214843750000284,18.32529296875003411 -32.50498046874996305,18.32988281249998863 -32.26953124999995737,18.31074218750001137 -32.12246093750000853,18.21083984375007958 -31.74248046874996021,18.16367187500006253 -31.65517578125002274,17.93857421875003411 -31.38320312500003695,17.67744140625003979 -31.01904296875001421,17.34707031250005116 -30.44482421875,17.18906250000000568 -30.09980468749996874,16.9500000000000739 -29.4034179687500199,16.73945312499998295 -29.00937500000003411,16.48076171875004547 -28.64150390624996589,16.44755859375004547 -28.6175781249999801,16.48710937500001705 -28.5728515625000199,16.62617187500001137 -28.4878906250000199,16.68945312500002842 -28.46494140624996305,16.72304687500002274 -28.4754882812499801,16.75576171875002274 -28.45214843750002842,16.78750000000002274 -28.39472656249996874,16.79453125000003411 -28.3408203125,16.81015625000000568 -28.26455078124999432,16.84121093750002274 -28.21894531250003979,16.87529296875004547 -28.12792968749997158,16.93330078125003979 -28.06962890624998863,17.05625000000006253 -28.03105468750003126,17.14941406250002842 -28.08222656249998295,17.1884765625 -28.13251953125001137,17.20458984374997158 -28.1988281250000199,17.24580078125003979 -28.2308593749999801,17.31201171875002842 -28.22861328124996305,17.35869140625001705 -28.26943359375002274,17.38574218750002842 -28.35322265625003979,17.38027343750007958 -28.4139648437499801,17.34257812500001705 -28.45166015625001421,17.34785156250003979 -28.50117187499998295,17.39589843750005116 -28.56269531249998295,17.41572265625001137 -28.62109374999998579,17.44794921875001137 -28.69814453124996589,17.61679687500003411 -28.74306640624996589,17.69931640625006253 -28.76835937499996021,17.84160156249998863 -28.77695312500003411,17.97607421875002842 -28.81132812500001705,18.10273437499998295 -28.87167968749996305,18.31083984375001705 -28.88623046875,18.60039062500004547 -28.85527343750000284,18.83876953125002274 -28.86914062499998579,19.02607421875006821 -28.92792968749996874,19.16171875000000568 -28.93876953124996021,19.24580078125006821 -28.90166015625003126,19.28222656250002842 -28.84794921875001705,19.27099609375005684 -28.77773437500000853,19.31269531250003979 -28.73330078125002274,19.4072265625 -28.71445312499999147,19.48291015625005684 -28.66162109374998579,19.53984375000001705 -28.57460937500002274,19.67148437500003411 -28.50390625,19.87783203125005116 -28.44941406249999716,19.98046875 -28.4512695312500199,19.98046875 -28.31035156250000284,19.98046875 -27.86552734374997442,19.98046875 -27.42070312500003126,19.98046875 -26.97597656250002274,19.98046875 -26.53115234374999432,19.98046875 -26.08632812499996589,19.98046875 -25.64160156249995737,19.98046875 -25.19677734375002842,19.98046875 -24.7767578124999801,20.02861328125004547 -24.80703125000002274,20.34521484375005684 -25.02988281250003411,20.43066406250005684 -25.1470703125000199,20.47314453125 -25.22128906250004832,20.60927734375002274 -25.49121093749997158,20.71074218750001705 -25.73320312499997442,20.79316406250001137 -25.91562500000000568,20.79941406250003411 -25.99902343750004263,20.81103515625 -26.08056640624995737,20.82265625000007958 -26.12060546875002842,20.81503906250003411 -26.16494140624999432,20.75703125000001137 -26.26416015624995737,20.69785156250003411 -26.34013671874998863,20.62675781250004547 -26.44384765624997158,20.6199218750000739 -26.58085937500000284,20.64140625000001705 -26.7421875,20.68505859375002842 -26.82246093750001137,20.73984374999997726 -26.84882812499996874,20.87089843750004547 -26.80878906249998295,20.9539062500000739 -26.82109375000000284,21.07099609375003979 -26.85175781250003979,21.45498046875002274 -26.83281249999998863,21.50136718750005116 -26.84267578124996589,21.64628906249998863 -26.85419921874999716,21.69472656250002274 -26.84091796874996305,21.73808593750004547 -26.80683593750002558,21.78828125000006821 -26.71005859375003411,21.83320312500006821 -26.67832031249996305,21.91455078125002842 -26.66191406249998863,22.01093750000003979 -26.63583984375000568,22.09091796874997726 -26.58017578125003411,22.21757812500004547 -26.38886718749996874,22.47089843750003979 -26.21904296875000284,22.5486328125000739 -26.17841796874999716,22.59765625000002842 -26.13271484375000853,22.64023437499997726 -26.07119140624999432,22.72900390625005684 -25.85732421875003695,22.79609375000003979 -25.67910156249996589,22.81894531250006253 -25.59511718749999432,22.87880859375002274 -25.45791015625002274,22.95126953125003411 -25.37031250000002558,23.02207031250006253 -25.32412109375003695,23.05751953124999432 -25.31230468750001705,23.14873046875001705 -25.28867187500000568,23.26601562500002274 -25.26660156250004263,23.38925781250000568 -25.29140625000002274,23.52148437500002842 -25.34443359374999716,23.67070312500004547 -25.43398437500003695,23.82343750000006821 -25.54462890625001137,23.89375000000001137 -25.60087890625001705,23.96953124999998863 -25.62607421874999147,24.10449218750005684 -25.63486328125000568,24.19296875000003411 -25.63291015624996305,24.33056640625 -25.74287109374998295,24.4001953125000739 -25.74980468749997442,24.55585937500006821 -25.78310546875000853,24.74814453125000568 -25.81738281249998579,24.86923828125006253 -25.81347656249998579,24.99892578125002274 -25.75400390625003411,25.09248046875006821 -25.75146484374995737,25.21337890625 -25.75624999999996589,25.34619140625005684 -25.73994140625001137,25.44365234375001705 -25.71445312499997726,25.51816406250000568 -25.66279296875001137,25.5837890625000739 -25.60624999999996021,25.65917968750005684 -25.43789062500002274,25.70263671875002842 -25.30234375000003411,25.76992187500005116 -25.14648437499998579,25.85244140625007958 -24.93525390625003979,25.88183593750002842 -24.78798828124996589,25.91210937499997158 -24.74746093749996589,26.03183593750003411 -24.70244140625003126,26.13085937500005684 -24.67148437500003411,26.39716796875003979 -24.61357421874996021,26.45175781250006253 -24.58271484374998295,26.50156249999997726 -24.51328125000004832,26.61777343750003411 -24.39550781250002842,26.76113281250002274 -24.29716796874997442,26.83505859375006253 -24.24082031249996305,26.97060546875005116 -23.76347656249996021,26.98701171875003979 -23.70458984374995737,27.08554687500003411 -23.57792968750000284,27.14638671875007958 -23.52441406250002842,27.18554687500005684 -23.5234375,27.24121093750002842 -23.49003906250003126,27.31337890625007958 -23.42421875000003695,27.3992187500000739 -23.38359375000001705,27.49873046875001137 -23.36835937500002558,27.56318359374998295 -23.32460937499999432,27.59267578125005116 -23.25263671874998295,27.64384765624998863 -23.21767578124996589,27.71679687500002842 -23.21962890625000853,27.75830078125005684 -23.19677734374997158,27.7685546875 -23.14892578125,27.81259765625000568 -23.10800781250000568,27.89052734375007958 -23.07392578124999716,27.93134765625003979 -23.03359375000003695,27.93505859375 -22.98701171874996874,28.02792968750000568 -22.87373046874998295,28.21015624999998295 -22.69365234374997442,28.38173828125005116 -22.59335937499996305,28.54287109375002274 -22.57294921874998295,28.69550781250001137 -22.53544921874998863,28.83984375000002842 -22.48085937499996589,28.94580078125002842 -22.39511718749999147,29.01347656250004547 -22.2784179687500199,29.12988281250005684 -22.2132812499999801,29.36484375000006253 -22.19394531250004832,29.37744140625002842 -22.1927734374999801,29.66308593749997158 -22.14628906250001705,29.90234375000002842 -22.18417968750000568,30.19042968750002842 -22.29111328125003411),(27.8303710937500739 -28.90908203125003695,27.73554687500003979 -28.94003906250003411,27.66044921875001705 -29.04697265624997726,27.59023437500007958 -29.146484375,27.52714843750001705 -29.23613281249996021,27.49101562500004547 -29.27656250000002558,27.45800781250005684 -29.30273437500002842,27.42490234375006253 -29.36005859374998295,27.35683593750005116 -29.45527343750002558,27.29453125000006253 -29.51933593750001705,27.20742187500007958 -29.55419921875001421,27.09521484375005684 -29.59931640624996874,27.0569335937500739 -29.62558593749999147,27.0517578125 -29.66406250000001421,27.09179687500005684 -29.75371093749997442,27.13046875000003411 -29.84023437500002274,27.19355468750001137 -29.94130859375000853,27.23974609375 -30.01533203124998295,27.31269531250003979 -30.10566406250001137,27.35537109375002274 -30.15859375000003695,27.34970703125003411 -30.24736328125000284,27.36406250000001705 -30.27919921875000853,27.38847656250001705 -30.31591796875002842,27.40859375000002274 -30.32529296874999147,27.4314453125000739 -30.33847656250000568,27.49199218750004547 -30.363964843750054,27.50654296875001137 -30.38095703124996305,27.54902343750003979 -30.41123046874999147,27.58964843750004547 -30.46640624999996305,27.66660156250000568 -30.54228515624996021,27.75312500000006821 -30.59999999999999432,27.90185546874997158 -30.62382812499996021,28.01816406250006253 -30.64228515624999716,28.05683593750001137 -30.63105468750001137,28.09638671875001137 -30.58457031249996305,28.12871093750001705 -30.52509765625001137,28.13906250000007958 -30.44990234374996874,28.17617187500007958 -30.40986328124998295,28.31542968750002842 -30.21845703124998295,28.39208984375002842 -30.1475585937500199,28.43906250000000568 -30.14248046875005116,28.49960937499997726 -30.12890625000002842,28.57666015625005684 -30.123046875,28.63437500000000568 -30.12871093749998863,28.64687500000005116 -30.12656250000000568,28.73691406250000568 -30.10195312499996589,28.90107421875006821 -30.03847656249999432,28.97529296875001137 -29.99941406250003695,29.02900390625001137 -29.96757812500003126,29.09804687500005116 -29.91904296875000568,29.12197265625005116 -29.80117187499996589,29.14218750000006253 -29.70097656249998863,29.19511718750001705 -29.65166015624997442,29.24921875000003979 -29.61884765625003979,29.29355468750000568 -29.56689453125002842,29.34882812500009663 -29.44199218749997726,29.38671874999997158 -29.31972656250002274,29.39072265625000568 -29.26972656249996874,29.37089843750001705 -29.21845703124999716,29.33593750000002842 -29.16367187500003411,29.30136718750000568 -29.08984375,29.25976562499997158 -29.07832031249996874,29.17802734374998863 -29.03691406249996021,29.05800781250005116 -28.95371093749997726,28.95371093750003411 -28.88144531250000568,28.8562500000000739 -28.77607421875002558,28.81621093750001705 -28.75888671874999147,28.72177734375003411 -28.68769531249996874,28.68115234375002842 -28.64677734374997442,28.6526367187500739 -28.59785156250003979,28.62578125000001705 -28.581738281250054,28.58339843749999432 -28.59414062499999432,28.47187500000001137 -28.61582031249997726,28.23261718750003979 -28.70126953124997726,28.08437500000005116 -28.77998046875002558,27.95986328125007958 -28.87333984375003126,27.8303710937500739 -28.90908203125003695)))</t>
  </si>
  <si>
    <t>S.Af.</t>
  </si>
  <si>
    <t>ZA</t>
  </si>
  <si>
    <t>Republic of South Africa</t>
  </si>
  <si>
    <t>POLYGON((32.919921875 -9.40742187500001137,32.92333984375 -9.43398437500000853,32.95107421875002274 -9.48417968750000284,32.97988281250002274 -9.52031250000000284,32.98212890625001137 -9.57363281250000853,32.99599609375002274 -9.62285156250000284,33.03779296875001137 -9.63505859375000284,33.07246093750001137 -9.63818359375,33.1044921875 -9.60263671875000568,33.14804687500000568 -9.603515625,33.19570312500002274 -9.62617187500001137,33.21269531250001705 -9.68300781250000853,33.25 -9.75957031250000284,33.31044921875002274 -9.81181640625000284,33.35097656250002274 -9.86220703125000853,33.33710937500001137 -9.95400390625000853,33.3115234375 -10.03798828125000853,33.3935546875 -10.12089843750000284,33.50009765625000568 -10.19970703125,33.52890625000000568 -10.23466796875000284,33.53759765625 -10.3515625,33.5537109375 -10.39130859375001137,33.62617187500001137 -10.48857421875000284,33.66152343750002274 -10.55312500000000853,33.65908203125002274 -10.59052734375001137,33.46474609375002274 -10.78310546875000853,33.40312500000001705 -10.8017578125,33.34492187500001137 -10.81269531250001137,33.29277343750001705 -10.85234375000000284,33.26132812500000568 -10.89335937500000284,33.27275390625001705 -10.9150390625,33.29326171875001705 -10.98115234375001137,33.33867187500001705 -11.08515625000001137,33.37978515625002274 -11.15791015625001137,33.34550781250001705 -11.24912109375000568,33.26835937500001705 -11.40390625000000568,33.23271484375001705 -11.41767578125001137,33.22636718750001705 -11.53486328125001137,33.25 -11.57763671875,33.28828125000001137 -11.61113281250000284,33.30390625000001137 -11.69082031250000853,33.30507812500002274 -11.80000000000001137,33.30097656250001137 -11.88818359375,33.25234375000002274 -12.11259765625000284,33.34013671875001705 -12.30830078125001137,33.37001953125002274 -12.32968750000000568,33.49140625000001137 -12.3310546875,33.51230468750000568 -12.34775390625000568,33.48320312500001705 -12.40341796875000568,33.4306640625 -12.46044921875,33.39794921875 -12.48984375000000568,33.24345703125001705 -12.55654296875000853,33.02158203125000568 -12.63046875000000568,32.97519531250000568 -12.70136718750001137,32.94560546875001705 -12.80439453125001137,32.97050781250001705 -12.86474609375,33 -12.89960937500001137,32.99042968750001137 -12.98945312500001137,32.97109375000002274 -13.08427734375000284,32.97763671875000568 -13.15888671875001137,32.96757812500001705 -13.22500000000000853,32.93857421875000568 -13.25742187500000568,32.89970703125001705 -13.35703125000000568,32.85185546875001705 -13.45703125,32.81406250000000568 -13.50273437500000284,32.75839843750000568 -13.55029296875,32.67041015625 -13.59042968750000568,32.67207031250001137 -13.6103515625,32.77177734375001705 -13.65654296875000284,32.79746093750000568 -13.6884765625,32.80673828125000568 -13.71025390625000284,32.78535156250001137 -13.7314453125,32.76513671875 -13.76103515625000284,32.81103515625 -13.79160156250000568,32.8671875 -13.8173828125,32.92031250000002274 -13.88388671875000568,32.96757812500001705 -13.97685546875000284,32.98125000000001705 -14.00937500000000568,32.99208984375002274 -14.02216796875001137,33.00927734375 -14.02373046875000284,33.04238281250002274 -14.01005859375000284,33.10361328125000568 -13.95917968750001137,33.14804687500000568 -13.94091796875,33.20175781250000568 -14.01337890625001137,32.98710937500001705 -14.0849609375,32.87451171875 -14.12246093750000853,32.55322265625 -14.22958984375000568,32.27285156250002274 -14.32304687500000284,32.19990234375001137 -14.3408203125,32.05449218750001705 -14.38652343750000284,31.98212890625001137 -14.41445312500000853,31.72890625000002274 -14.49609375,31.623046875 -14.53671875000000568,31.53789062500001705 -14.5771484375,31.32851562500002274 -14.6376953125,31.130859375 -14.69462890625000284,30.91513671875000568 -14.75332031250000853,30.67333984375 -14.81914062500000284,30.53769531250000568 -14.86650390625000284,30.44609375000001705 -14.90751953125000284,30.23183593750002274 -14.99033203125000568,30.22177734375000568 -15.01054687500000284,30.22500000000002274 -15.06689453125,30.25214843750001137 -15.18320312500000568,30.3056640625 -15.28886718750000284,30.3505859375 -15.34970703125000568,30.3798828125 -15.505859375,30.39609375000000568 -15.64306640625,30.25068359375001137 -15.64345703125000853,29.99492187500001705 -15.64404296875,29.72958984375000568 -15.64462890625000568,29.4873046875 -15.69677734375,29.28789062500001705 -15.77646484375000568,29.05058593750001705 -15.90117187500000284,28.97304687500002274 -15.95009765625000853,28.9130859375 -15.98779296875,28.87558593750000568 -16.0361328125,28.85673828125001705 -16.14228515625001137,28.85673828125001705 -16.30615234375,28.83271484375001137 -16.42412109375000284,28.76054687500001705 -16.53212890625000853,28.76064453125002274 -16.53193359375001137,28.39980468750002274 -16.66279296875001137,28.16376953125001137 -16.76972656250001137,27.93222656250000568 -16.89619140625001137,27.75654296875001137 -17.06035156250000284,27.63671875 -17.26210937500000853,27.43789062500002274 -17.51191406250001137,27.23574218750002274 -17.72832031250000284,27.02080078125001705 -17.95839843750000853,26.77988281250000568 -18.04150390625,26.57753906250002274 -18.02255859375000568,26.33339843750002274 -17.92929687500000568,26.13955078125002274 -17.91171875000000568,25.99589843750001705 -17.96982421875000568,25.86328125 -17.95195312500000284,25.74160156250002274 -17.85820312500000284,25.6396484375 -17.82412109375000853,25.55712890625 -17.84951171875000853,25.45175781250000568 -17.84511718750000853,25.2587890625 -17.79355468750000568,25.09218750000002274 -17.63437500000000568,25.00175781250001705 -17.56855468750001137,24.93242187500001705 -17.54345703125,24.73291015625 -17.51777343750001137,24.27490234375 -17.48105468750000568,24.22714843750000568 -17.48955078125000284,24.03691406250001705 -17.52089843750000853,23.79921875000002274 -17.56015625000000568,23.59492187500001137 -17.59941406250000284,23.38066406250001705 -17.640625,23.181640625 -17.47441406250000284,22.95585937500001705 -17.28574218750000568,22.72197265625001705 -17.07529296875000568,22.54599609375000568 -16.91025390625000568,22.45947265625 -16.81513671875001137,22.30507812500002274 -16.68955078125000568,22.19394531250000568 -16.62812500000001137,22.15068359375001705 -16.59716796875,22.04023437500001137 -16.26279296875000568,21.97978515625001705 -15.95556640625,21.97978515625001705 -15.72412109375,21.97968750000001137 -15.40322265625000853,21.97958984375000568 -15.08232421875000284,21.9794921875 -14.76142578125001137,21.97939453125002274 -14.44052734375000568,21.97929687500001705 -14.11962890625,21.97910156250000568 -13.79873046875000853,21.97910156250000568 -13.47773437500001137,21.97900390625 -13.15683593750000568,21.97890625000002274 -13.0009765625,22.20957031250000568 -13.0009765625,22.47099609375001705 -13.0009765625,22.74433593750001137 -13.0009765625,23.04150390625 -13.0009765625,23.33867187500001705 -13.0009765625,23.63583984375000568 -13.0009765625,23.84316406250002274 -13.0009765625,23.8974609375 -12.99824218750001137,23.96298828125000568 -12.98847656250001137,23.96806640625001705 -12.95693359375000853,23.88242187500000568 -12.79902343750001137,23.88652343750001705 -12.74326171875000568,23.90937500000001137 -12.63613281250000853,23.94472656250002274 -12.54375000000000284,23.99130859375000568 -12.42216796875000284,23.99648437500002274 -12.35068359375000568,23.95888671875002274 -12.11777343750000568,23.96230468750002274 -11.98789062500000568,23.97343750000001705 -11.85292968750000853,23.98388671875 -11.72500000000000853,23.97099609375001705 -11.63583984375000568,23.98681640625 -11.58720703125000284,24.0146484375 -11.51767578125000568,24.029296875 -11.43916015625001137,24.04667968750001705 -11.40537109375000568,24.04140625000002274 -11.37412109375000568,24.02558593750001137 -11.31562500000001137,24.01005859375001705 -11.18476562500001137,23.98828125 -11.00283203125000853,23.96650390625001137 -10.87177734375001137,24.00273437500001705 -10.87910156250001137,24.07841796875001705 -10.89150390625000853,24.11513671875002274 -10.95566406250000568,24.13652343750001705 -11.02597656250000568,24.18720703125001137 -11.02998046875001137,24.31992187500000568 -11.07177734375,24.36572265625 -11.1298828125,24.39628906250001705 -11.25517578125000284,24.3779296875 -11.3193359375,24.33515625000001137 -11.37128906250001137,24.3779296875 -11.41708984375000568,24.46660156250001705 -11.44765625000000853,24.5185546875 -11.4384765625,24.66826171875001705 -11.35292968750000853,24.72812500000000568 -11.33779296875000853,24.80634765625001137 -11.32119140625000853,24.87685546875002274 -11.29912109375000284,25.07597656250001705 -11.26005859375000284,25.18486328125001705 -11.24296875000000284,25.24599609375002274 -11.21240234375,25.28876953125001137 -11.21240234375,25.3193359375 -11.23691406250000568,25.29179687500001705 -11.32548828125000284,25.28261718750002274 -11.40498046875001137,25.32070312500002274 -11.55351562500000284,25.34941406250001705 -11.623046875,25.41337890625001705 -11.67353515625001137,25.4599609375 -11.69980468750000568,25.51191406250001137 -11.75341796875,25.61884765625001137 -11.744140625,25.85488281250002274 -11.82011718750000284,25.92656250000001705 -11.85527343750000284,26.02597656250000568 -11.89013671875,26.09638671875001137 -11.90322265625000853,26.33964843750001705 -11.92988281250001137,26.4296875 -11.94785156250000568,26.59638671875001137 -11.97207031250000853,26.72968750000001137 -11.97597656250000853,26.82402343750001705 -11.96523437500000853,26.89042968750001705 -11.94355468750001137,26.93085937500001137 -11.91933593750000853,26.94960937500002274 -11.89882812500000853,26.97685546875001705 -11.82460937500000853,27.02666015625001705 -11.66376953125001137,27.04609375000001137 -11.61591796875001137,27.09541015625001137 -11.59375,27.1591796875 -11.57919921875000568,27.19638671875000568 -11.60507812500000568,27.23808593750001705 -11.78349609375000284,27.42363281250001705 -11.94453125000001137,27.48701171875001137 -12.07968750000000568,27.53339843750001137 -12.1953125,27.57382812500000568 -12.22705078125,27.64433593750001705 -12.26679687500001137,27.7568359375 -12.28085937500000568,27.857421875 -12.28486328125001137,28.06884765625 -12.3681640625,28.2373046875 -12.4345703125,28.35771484375001705 -12.48203125000000568,28.41289062500001705 -12.51806640625,28.45146484375001705 -12.57744140625000284,28.47441406250001705 -12.62333984375000284,28.51123046875 -12.7421875,28.55087890625000568 -12.83613281250001137,28.61542968750001137 -12.85410156250000568,28.67294921875000568 -12.861328125,28.73007812500000568 -12.92548828125001137,28.77314453125001137 -12.98193359375,28.85878906250002274 -13.11943359375000284,28.92167968750001705 -13.21464843750000284,28.94228515625002274 -13.30712890625,29.01425781250000568 -13.36884765625001137,29.11162109375001705 -13.39511718750000568,29.20185546875001137 -13.39833984375000853,29.25371093750001705 -13.37080078125001137,29.3818359375 -13.32285156250000568,29.4814453125 -13.26796875000000853,29.55419921875 -13.24892578125000853,29.59716796875 -13.26054687500000284,29.63027343750002274 -13.29853515625001137,29.64765625000001137 -13.37294921875000853,29.65175781250002274 -13.41435546875000284,29.72265625 -13.45380859375001137,29.77519531250001705 -13.43808593750000568,29.79531250000002274 -13.39277343750001137,29.79648437500000568 -13.36972656250000568,29.79628906250002274 -13.16748046875,29.79609375000001137 -12.99208984375000853,29.79580078125002274 -12.82705078125000853,29.79560546875001137 -12.62587890625000853,29.79550781250000568 -12.45058593750000853,29.79531250000002274 -12.30615234375,29.79511718750001137 -12.15546875000001137,29.74960937500000568 -12.1640625,29.69199218750000568 -12.19833984375000568,29.55976562500001137 -12.20244140625000284,29.50820312500002274 -12.22822265625001137,29.49199218750001705 -12.26689453125000284,29.50224609375001705 -12.31757812500001137,29.5048828125 -12.38613281250000853,29.48554687500001137 -12.41845703125,29.42753906250001705 -12.43125000000000568,29.34375 -12.40478515625,29.19121093750001705 -12.37021484375000568,29.06435546875002274 -12.34882812500001137,28.97343750000001705 -12.2578125,28.85000000000002274 -12.12050781250000853,28.76943359375002274 -12.05126953125,28.57460937500002274 -11.90810546875000853,28.54160156250000568 -11.87919921875000284,28.48251953125000568 -11.81210937500000568,28.43183593750001137 -11.69833984375000568,28.40703125000001705 -11.62285156250000284,28.38339843750000568 -11.56669921875000284,28.35722656250001705 -11.48300781250000568,28.40419921875002274 -11.35439453125000853,28.47031250000000568 -11.10957031250001137,28.51796875000002274 -10.93320312500000568,28.54423828125001705 -10.80234375000000568,28.63886718750001137 -10.66923828125000284,28.6455078125 -10.55019531250000853,28.607421875 -10.39736328125000853,28.6171875 -10.31298828125,28.62353515625 -10.09882812500001137,28.62890625 -9.91875000000000284,28.63007812500001137 -9.83125000000001137,28.60419921875001137 -9.67880859375000568,28.54052734375 -9.51005859375000284,28.40019531250001705 -9.27500000000000568,28.40068359375001705 -9.22480468750001137,28.48427734375002274 -9.16943359375,28.61650390625001705 -9.072265625,28.68125000000000568 -9.0146484375,28.7587890625 -8.9326171875,28.79355468750000568 -8.89101562500000853,28.86953125000002274 -8.78583984375001137,28.91777343750001705 -8.70058593750000853,28.93447265625002274 -8.59023437500000853,28.89814453125001137 -8.48544921875000568,28.97226562500000568 -8.46494140625000568,29.21562500000001705 -8.42783203125000568,29.48378906250002274 -8.38691406250001137,29.76621093750000568 -8.34375,30.05136718750000568 -8.30029296875,30.32753906250002274 -8.25820312500000853,30.57792968750001705 -8.22001953125000284,30.75117187500001137 -8.19365234375000284,30.77675781250002274 -8.26582031250001137,30.83066406250000568 -8.38554687500000284,30.89199218750002274 -8.47373046875000568,30.96835937500000568 -8.55097656250001137,31.03339843750001137 -8.59765625,31.07636718750001137 -8.61191406250000568,31.3505859375 -8.60703125000000568,31.44921875 -8.65390625000000568,31.53486328125001137 -8.71328125000000853,31.55625000000000568 -8.80546875000000284,31.61279296875 -8.86328125,31.67363281250001705 -8.90878906250000568,31.70000000000001705 -8.91435546875000284,31.74472656250000568 -8.90322265625000853,31.81806640625001137 -8.90224609375000853,31.88613281250002274 -8.92197265625000568,31.91865234375001137 -8.94218750000000284,31.921875 -9.01943359375000853,31.94257812500001137 -9.05400390625000284,32.03535156250001137 -9.0673828125,32.12978515625002274 -9.07333984375000568,32.22089843750001137 -9.12558593750000568,32.3193359375 -9.13486328125000568,32.43320312500000568 -9.15634765625000568,32.48710937500001705 -9.21269531250000284,32.6083984375 -9.2705078125,32.75664062500001705 -9.322265625,32.86328125 -9.380859375,32.919921875 -9.40742187500001137))</t>
  </si>
  <si>
    <t>ZM</t>
  </si>
  <si>
    <t>Republic of Zambia</t>
  </si>
  <si>
    <t>POLYGON((31.28789062500001705 -22.40205078125001137,31.197265625 -22.34492187500001137,31.07343750000001137 -22.30781250000001137,30.91611328125000568 -22.29072265625001137,30.71162109375001137 -22.2978515625,30.46015625000001137 -22.32900390625000853,30.1904296875 -22.29111328125000568,29.90234375 -22.18417968750000568,29.6630859375 -22.14628906250000284,29.37744140625 -22.19277343750000853,29.36484375000000568 -22.19394531250000568,29.31523437500001705 -22.15771484375,29.23720703125002274 -22.07949218750000853,29.10683593750002274 -22.06572265625000284,29.07148437500001137 -22.04746093750000568,29.04238281250002274 -22.01835937500000284,29.02333984375002274 -21.98125000000000284,29.01582031250001137 -21.93994140625,29.03730468750001137 -21.81132812500000284,29.02558593750001137 -21.796875,28.99072265625 -21.78144531250001137,28.91933593750002274 -21.76601562500000853,28.74775390625001137 -21.70761718750000568,28.53203125000001705 -21.65126953125000853,28.181640625 -21.58935546875,28.04560546875001137 -21.57304687500000284,28.01406250000002274 -21.55419921875,27.974609375 -21.50673828125000853,27.90742187500001137 -21.35908203125001137,27.84414062500002274 -21.26152343750000284,27.69345703125000568 -21.11103515625001137,27.66943359375 -21.06425781250000284,27.67695312500001137 -20.94482421875,27.68808593750000568 -20.84833984375001137,27.70429687500001137 -20.76640625000000284,27.69697265625001137 -20.68974609375000284,27.69482421875 -20.59453125000000284,27.69960937500002274 -20.53066406250000853,27.67929687500000568 -20.50302734375000568,27.62460937500000568 -20.48359375000001137,27.46894531250001137 -20.47480468750001137,27.28076171875 -20.47871093750001137,27.27460937500001137 -20.3818359375,27.25673828125002274 -20.23203125000000568,27.22148437500001705 -20.14580078125000284,27.17822265625 -20.10097656250000853,27.091796875 -20.05419921875,26.91669921875001137 -19.99013671875000853,26.67822265625 -19.89277343750001137,26.474609375 -19.74863281250000568,26.24101562500001705 -19.5693359375,26.16806640625000568 -19.53828125000001137,26.08193359375002274 -19.36992187500000284,25.95068359375 -19.08173828125001137,25.95917968750001137 -18.98564453125000284,25.93935546875002274 -18.93867187500001137,25.81191406250002274 -18.79707031250001137,25.78369140625 -18.72353515625000853,25.76123046875 -18.64921875000000284,25.55830078125001137 -18.44179687500000853,25.4892578125 -18.35126953125001137,25.43671875000001137 -18.23496093750000568,25.38437500000000568 -18.14199218750000853,25.34023437500002274 -18.1044921875,25.28242187500001137 -18.04121093750001137,25.24228515625000568 -17.96904296875000284,25.22402343750002274 -17.91523437500001137,25.23906250000001705 -17.84306640625000284,25.2587890625 -17.79355468750000568,25.45175781250000568 -17.84511718750000853,25.55712890625 -17.84951171875000853,25.6396484375 -17.82412109375000853,25.74160156250002274 -17.85820312500000284,25.86328125 -17.95195312500000284,25.99589843750001705 -17.96982421875000568,26.13955078125002274 -17.91171875000000568,26.33339843750002274 -17.92929687500000568,26.57753906250002274 -18.02255859375000568,26.77988281250000568 -18.04150390625,27.02080078125001705 -17.95839843750000853,27.23574218750002274 -17.72832031250000284,27.43789062500002274 -17.51191406250001137,27.63671875 -17.26210937500000853,27.75654296875001137 -17.06035156250000284,27.93222656250000568 -16.89619140625001137,28.16376953125001137 -16.76972656250001137,28.39980468750002274 -16.66279296875001137,28.76064453125002274 -16.53193359375001137,28.76054687500001705 -16.53212890625000853,28.83271484375001137 -16.42412109375000284,28.85673828125001705 -16.30615234375,28.85673828125001705 -16.14228515625001137,28.87558593750000568 -16.0361328125,28.9130859375 -15.98779296875,28.97304687500002274 -15.95009765625000853,29.05058593750001705 -15.90117187500000284,29.28789062500001705 -15.77646484375000568,29.4873046875 -15.69677734375,29.72958984375000568 -15.64462890625000568,29.99492187500001705 -15.64404296875,30.25068359375001137 -15.64345703125000853,30.39609375000000568 -15.64306640625,30.39814453125001137 -15.80078125,30.40937500000001137 -15.97822265625001137,30.43779296875001705 -15.99531250000001137,30.63017578125001705 -15.99921875000001137,30.93876953125001705 -16.01171875,31.23623046875002274 -16.02363281250001137,31.42617187500002274 -16.15234375,31.48984375000000568 -16.1796875,31.68759765625000568 -16.21416015625000284,31.93984375000002274 -16.42880859375000568,32.24326171875000568 -16.44873046875,32.45195312500001705 -16.51572265625000568,32.63583984375000568 -16.58945312500000568,32.74179687500000568 -16.67763671875000853,32.81025390625001137 -16.69765625000000853,32.90292968750000568 -16.70419921875000568,32.94804687500001705 -16.71230468750000853,32.93789062500002274 -16.77597656250000568,32.87626953125001705 -16.88359375000000284,32.88437500000000568 -17.03779296875001137,32.96933593750000568 -17.25156250000000568,32.98076171875001705 -17.4375,32.95468750000000568 -17.76542968750000284,32.95556640625 -18.08291015625000853,32.96464843750001705 -18.1962890625,32.978515625 -18.271484375,32.99638671875001705 -18.31259765625000568,32.99306640625002274 -18.35957031250001137,32.94248046875000568 -18.49267578125,32.90166015625001705 -18.63291015625000568,32.90029296875002274 -18.68906250000000568,32.88457031250001705 -18.728515625,32.8544921875 -18.763671875,32.72197265625001705 -18.82841796875000284,32.69921875 -18.86845703125000284,32.69970703125 -18.94091796875,32.71650390625001137 -19.00185546875000853,32.76621093750000568 -19.02431640625000853,32.826171875 -19.05878906250001137,32.84980468750001137 -19.10439453125000853,32.85000000000002274 -19.15244140625000568,32.83095703125002274 -19.24140625000001137,32.77763671875001705 -19.38876953125000568,32.83076171875001137 -19.55820312500000568,32.89042968750001705 -19.66806640625000568,32.97265625 -19.79541015625,33.00673828125002274 -19.87382812500000284,33.0048828125 -19.93017578125,32.99277343750000568 -19.98486328125,32.86962890625 -20.21718750000000853,32.78085937500000568 -20.36152343750001137,32.67255859375001137 -20.51611328125,32.529296875 -20.61308593750000284,32.49238281250001137 -20.65976562500000568,32.47763671875000568 -20.71298828125000568,32.48281250000002274 -20.82890625000000284,32.47617187500000568 -20.95009765625000853,32.35361328125000568 -21.13652343750000284,32.42978515625000568 -21.29707031250001137,32.41240234375001705 -21.31181640625000284,32.37109375 -21.33486328125000853,32.19472656250002274 -21.51542968750000284,32.01630859375001137 -21.69804687500000284,31.88593750000001137 -21.83154296875,31.73769531250002274 -21.9833984375,31.57148437500001137 -22.15351562500001137,31.42949218750001705 -22.298828125,31.28789062500001705 -22.40205078125001137))</t>
  </si>
  <si>
    <t>Zimb.</t>
  </si>
  <si>
    <t>ZW</t>
  </si>
  <si>
    <t>Republic of Zimbabwe</t>
  </si>
  <si>
    <t>MULTIPOLYGON(((-3.08671874999996021 5.12832031250002274,-3.11401367187502842 5.08867187500003126,-3.24638671874998863 5.11406249999996021,-3.21489257812496021 5.14721679687505684,-3.08671874999996021 5.12832031250002274)),((-6.23066406250001137 10.5975097656250199,-6.23974609375 10.55810546874998579,-6.21777343749994316 10.47626953125001137,-6.19067382812494316 10.40029296874999432,-6.19262695312497158 10.36943359375000284,-6.21499023437499432 10.32236328125000568,-6.24130859374994884 10.27919921875000853,-6.23837890624997726 10.2616210937499801,-6.19687499999994884 10.23212890625001137,-6.11718749999997158 10.20190429687498579,-6.03457031249993747 10.19482421875005684,-5.98867187499999432 10.2391113281250199,-5.940673828125 10.27509765624996874,-5.90756835937500568 10.30722656250003411,-5.89619140624998295 10.35473632812502842,-5.84384765624997726 10.38955078125002274,-5.69428710937498295 10.43320312500003411,-5.55659179687498295 10.43994140624998579,-5.52353515624992042 10.42602539062498579,-5.46127929687492042 10.35957031250003979,-5.38227539062501137 10.31401367187500284,-5.26230468749997726 10.31967773437499147,-5.17529296874994316 10.29262695312499432,-5.09985351562502842 10.24160156249999432,-5.04931640624994316 10.12832031250000853,-4.99404296874996589 10.04648437500003411,-4.9699218749999261 9.93007812500002274,-4.88271484375002274 9.86894531250000284,-4.81445312499997158 9.84116210937503411,-4.72177734374992042 9.75654296875002558,-4.62583007812500568 9.71357421874996874,-4.52661132812494316 9.72348632812503411,-4.48027343750001705 9.67924804687500284,-4.4062011718749261 9.64799804687503126,-4.33222656249995453 9.64570312499999716,-4.26718749999994884 9.74326171874997726,-4.18115234375 9.78173828125,-3.96347656249997726 9.85961914062497158,-3.87763671874998295 9.89492187499996589,-3.79062499999992042 9.91718749999998295,-3.58115234374997726 9.92431640625001421,-3.38627929687496021 9.90029296874999432,-3.28969726562502274 9.88222656250005116,-3.22353515624993747 9.89545898437499716,-3.16069335937493179 9.84916992187497442,-3.09580078124994884 9.75209960937500853,-3.04262695312493747 9.72089843750003979,-2.98828124999997158 9.68735351562496305,-2.94814453124996589 9.6107421874999801,-2.90087890624994316 9.53461914062502558,-2.87514648437493747 9.50092773437499716,-2.81674804687494884 9.42583007812497442,-2.76660156249994316 9.42470703125000853,-2.71718749999999432 9.45712890625004832,-2.69584960937498863 9.48134765625000853,-2.68613281249997726 9.4317382812500199,-2.70576171874998295 9.35136718749998863,-2.70180664062496589 9.30166015624999432,-2.67421874999993747 9.28261718750002274,-2.68920898437497158 9.21860351562503411,-2.74667968749997726 9.10961914062502842,-2.74692382812492042 9.04511718750003979,-2.68989257812495453 9.02509765625003979,-2.64921875000001705 8.95659179687503126,-2.62490234374993747 8.839599609375,-2.60039062500001705 8.80043945312502274,-2.59799804687494884 8.7763671875,-2.55688476562494316 8.49301757812500568,-2.50585937500002842 8.208740234375,-2.53828124999995453 8.17163085937498579,-2.58276367187497158 8.16079101562499432,-2.61171874999999432 8.14755859374996305,-2.61997070312500568 8.12109375,-2.60097656249993747 8.08222656249998295,-2.61337890624997726 8.04667968750001705,-2.66884765624999432 8.02221679687501421,-2.78974609374995453 7.93193359375000284,-2.79814453124996021 7.89599609375005684,-2.83012695312498863 7.81904296875001137,-2.85688476562495453 7.77207031250003411,-2.89633789062497726 7.68500976562496874,-2.95908203124997726 7.45454101562499716,-2.98232421875002274 7.26362304687501137,-2.9857910156249261 7.20488281250003126,-3.01015624999999432 7.16376953125001137,-3.03769531249992042 7.10458984375003411,-3.1688964843749261 6.94096679687500284,-3.23579101562495453 6.8072265625000199,-3.22714843749997726 6.74912109374999147,-3.22412109374997158 6.69077148437500568,-3.243896484375 6.64868164062505684,-3.24028320312498863 6.53564453125002842,-3.22402343749996589 6.44106445312503695,-3.20058593749996589 6.34824218750003411,-3.10556640624997726 6.08564453125001137,-3.05615234374994316 5.92626953125004263,-3.02529296874996589 5.7977539062499801,-2.99829101562497158 5.71132812500005116,-2.97280273437493747 5.67626953125001421,-2.96225585937492042 5.64301757812498295,-2.82119140624996589 5.61918945312501705,-2.79365234374995453 5.60009765625002842,-2.75498046874997726 5.43251953124999432,-2.76191406249995453 5.35693359375005684,-2.78959960937501705 5.32822265624997726,-2.78867187500000568 5.26411132812496874,-2.79521484374998863 5.18452148437501137,-2.815673828125 5.15302734374999716,-2.8947265624999261 5.14902343749997726,-2.94833984374992042 5.11884765625003979,-3.01914062499994884 5.13081054687499716,-3.02587890625 5.15053710937502274,-3.06396484374994316 5.15771484374997158,-3.16870117187497158 5.20302734374996589,-3.15141601562498863 5.3482910156249801,-3.19995117187494316 5.3544921875,-3.23759765624996021 5.33540039062502558,-3.31201171874994316 5.1607910156249801,-3.34755859374999432 5.13066406249996021,-3.87060546874997158 5.22070312500001421,-3.98417968749993179 5.29316406250002558,-4.12016601562501705 5.30971679687502274,-4.35727539062500568 5.30141601562502274,-4.55283203124994884 5.27988281249999147,-4.60888671875 5.23588867187500284,-4.11518554687495453 5.26162109374999432,-4.06206054687498863 5.25664062499996021,-4.03720703124997726 5.2301269531249801,-4.66152343749999432 5.17255859374996874,-4.89970703124993179 5.13833007812502274,-4.97011718749996589 5.14775390624998863,-5.02368164062494316 5.20361328125,-5.28237304687499432 5.21025390625001705,-5.33544921874997158 5.1919921875000199,-5.36752929687492042 5.1507812499999801,-5.26577148437499432 5.15971679687501705,-5.10488281249996589 5.16215820312498863,-5.06181640624998863 5.13066406249996021,-5.56474609374996021 5.08945312500000568,-5.9137695312499261 5.01093749999999716,-6.06171874999995453 4.95283203124996874,-6.54843750000000568 4.76176757812504547,-6.84516601562495453 4.67148437500003411,-6.92290039062498863 4.63833007812502274,-7.05795898437497726 4.54472656249996021,-7.23139648437495453 4.48598632812499432,-7.42607421874998863 4.37602539062497442,-7.54497070312498863 4.351318359375,-7.57158203124998863 4.38642578125003979,-7.57465820312498295 4.57231445312498863,-7.59121093749999432 4.82153320312504263,-7.58505859374997726 4.916748046875,-7.56933593749997158 5.00644531249997726,-7.56889648437496021 5.08066406249999147,-7.509765625 5.10849609374997726,-7.494140625 5.13979492187505116,-7.48520507812497726 5.2364257812500199,-7.42983398437496589 5.32451171875001705,-7.42890624999995453 5.47788085937500568,-7.41245117187497726 5.50991210937505116,-7.39990234375 5.55058593749998863,-7.42373046874996589 5.65131835937498295,-7.45439453124998863 5.84130859374997158,-7.46943359374995453 5.85371093750001137,-7.48281250000002274 5.84550781250003126,-7.51391601562494316 5.84204101562502842,-7.63613281249999432 5.90771484375,-7.73037109374999432 5.91904296874999147,-7.79653320312496589 5.97509765625004263,-7.80092773437499432 6.03891601562499147,-7.833251953125 6.07636718749998295,-7.85551757812501705 6.150146484375,-7.88862304687501137 6.23486328125002842,-7.98159179687493747 6.2861328125,-8.06894531249997726 6.29838867187500284,-8.13100585937499432 6.28754882812502558,-8.203857421875 6.29072265625003979,-8.287109375 6.31904296875003979,-8.34487304687496589 6.35126953125003979,-8.39931640624993747 6.41318359375003411,-8.44990234374995453 6.46250000000004832,-8.49033203124992042 6.45639648437504832,-8.53955078125 6.46806640625003126,-8.587890625 6.49052734374998863,-8.60356445312498863 6.50781250000004263,-8.40122070312497726 6.70512695312500284,-8.33256835937493179 6.80156250000001705,-8.32509765625002274 6.86040039062501705,-8.32451171874998863 6.92001953124999147,-8.30234375000000568 6.98095703124997158,-8.296630859375 7.07402343750001705,-8.40874023437498863 7.41181640624999716,-8.43715820312493747 7.51640624999998863,-8.46728515624994316 7.54702148437500853,-8.48642578124992042 7.55849609375003695,-8.42998046874998863 7.60185546874998863,-8.3517578124999261 7.590576171875,-8.23188476562495453 7.55673828125003411,-8.20595703124999432 7.59023437500002274,-8.1154296874999261 7.76074218750002842,-8.11782226562496589 7.82402343749996021,-8.12685546874993747 7.86772460937497442,-8.07382812499997726 7.98442382812504547,-8.03173828124994316 8.02973632812503979,-8.00986328124992042 8.07851562500002274,-8.01674804687499432 8.14492187499996589,-8.048583984375 8.16972656250004547,-8.0905273437499261 8.16513671874999147,-8.140625 8.18144531250003126,-8.21713867187494884 8.21967773437501137,-8.256103515625 8.25371093750001705,-8.24414062499994316 8.40791015624998295,-8.23696289062499432 8.45566406250003411,-8.2099609375 8.48325195312496305,-8.16777343749993179 8.49067382812496874,-8.04912109374993179 8.49531250000002558,-7.953125 8.47773437499999716,-7.86874999999994884 8.46752929687505684,-7.82358398437497726 8.46767578124999432,-7.78740234374998863 8.42197265625000568,-7.73896484374998295 8.37524414062498579,-7.69609374999993179 8.37558593749997726,-7.68120117187493179 8.41035156250003979,-7.69096679687496021 8.56250000000004263,-7.71958007812492042 8.64301757812501137,-7.78403320312492042 8.72060546875000853,-7.95097656249998863 8.78681640624999716,-7.95498046874993747 8.87944335937503126,-7.93818359374998295 8.97978515624996021,-7.902099609375 9.01708984375001421,-7.77797851562493747 9.08085937500003126,-7.79980468749994316 9.11503906249998863,-7.83940429687501705 9.15161132812497158,-7.91806640624994884 9.18852539062503126,-7.89999999999992042 9.30869140625000568,-7.89619140624995453 9.41586914062499147,-7.96269531249998863 9.40385742187503126,-8.03100585937497158 9.39765625000001137,-8.08867187499998863 9.43066406249998579,-8.13696289062497158 9.49570312499999147,-8.14604492187496021 9.67480468749998579,-8.14584960937492042 9.88173828125003695,-8.15517578124993747 9.97319335937501705,-8.13662109374999432 10.02207031250003411,-8.07783203125001137 10.067089843750054,-8.01352539062494884 10.12529296875000284,-7.99062499999999432 10.16250000000003695,-7.9609375 10.16347656249996589,-7.88408203124996021 10.18574218749998295,-7.81420898437494316 10.23657226562502842,-7.74907226562498863 10.34228515624998579,-7.66113281250002842 10.42744140625001137,-7.56210937499992042 10.42124023437499147,-7.53281249999997726 10.43681640624997442,-7.49794921874999432 10.43979492187504832,-7.45654296875 10.38393554687503695,-7.414794921875 10.34130859375005684,-7.38505859374998863 10.34013671874998863,-7.36318359374996589 10.25937499999996305,-7.18232421874998295 10.22568359375003411,-7.10488281249993747 10.20351562500005116,-7.03974609374998295 10.14477539062498579,-7.01708984375 10.14326171875002558,-6.98945312499995453 10.1556640624999801,-6.96816406249996589 10.17622070312499716,-6.96381835937498295 10.19873046875004263,-6.99174804687498863 10.25185546875003695,-6.97949218749997158 10.29956054687498579,-6.95034179687499432 10.34233398437498863,-6.90380859375 10.3450683593750199,-6.83364257812502274 10.35698242187496021,-6.75322265624996021 10.35712890624998295,-6.69326171875002274 10.3494628906250199,-6.66933593749993747 10.3921875000000199,-6.69199218749992042 10.51201171875001705,-6.68613281249997726 10.57802734375005116,-6.67636718749994884 10.63378906250004263,-6.65415039062494884 10.65644531250003979,-6.56459960937499432 10.58642578124998579,-6.48261718749998295 10.56123046874999716,-6.42392578124994884 10.55913085937501705,-6.40751953124996021 10.57236328124996305,-6.43261718749994316 10.64873046874997442,-6.42587890624997726 10.67177734374996589,-6.40415039062500568 10.68510742187501705,-6.36562499999996589 10.69282226562498295,-6.26113281249999432 10.724072265625054,-6.250244140625 10.71791992187503695,-6.23066406250001137 10.5975097656250199)))</t>
  </si>
  <si>
    <t>Ivory Coast</t>
  </si>
  <si>
    <t>I.C.</t>
  </si>
  <si>
    <t>CI</t>
  </si>
  <si>
    <t>Republic of Ivory Coast</t>
  </si>
  <si>
    <t>Republic of Cote D'Ivoire</t>
  </si>
  <si>
    <t>POLYGON((15.48007812500000568 7.52377929687499147,15.37910156250001137 7.358154296875,15.24589843750001705 7.26357421874999432,15.20673828125001137 7.20615234374999147,15.18583984375001705 7.13491210937499432,15.15712890625002274 7.06357421874999147,15.08632812500002274 6.909912109375,15.03457031250002274 6.784423828125,14.98271484375001705 6.74531249999999716,14.86191406250000568 6.55571289062498863,14.78037109375000568 6.36572265625,14.76406250000002274 6.31635742187499716,14.7392578125 6.27978515625,14.69951171875001705 6.250244140625,14.55937500000001705 6.19121093749998863,14.51210937500002274 6.16191406249998863,14.47500000000002274 6.12680664062499147,14.44072265625001705 6.08671874999998863,14.43115234375 6.03872070312499432,14.4638671875 5.970703125,14.50312500000001137 5.91689453124999432,14.54248046875 5.91357421875,14.57724609375000568 5.916015625,14.59882812500001137 5.88398437499999716,14.61689453125001137 5.86513671874999432,14.61689453125001137 5.49550781249999432,14.58359375000000568 5.43964843749999716,14.58437500000002274 5.41474609374999716,14.56806640625001137 5.35107421875,14.56298828125 5.27993164062499432,14.57353515625001705 5.251708984375,14.60175781250001137 5.22880859374998863,14.640625 5.17905273437499147,14.66171875000000568 5.06552734374999147,14.708984375 4.66557617187498863,14.73125000000001705 4.60239257812499147,14.77041015625002274 4.55810546875,14.8935546875 4.47187499999999716,15.02275390625001705 4.35854492187499432,15.06357421875000568 4.28486328124999716,15.08750000000000568 4.16396484374999432,15.13691406250001137 4.06914062499998863,15.13583984375000568 4.03691406249998863,15.11542968750001137 4.02446289062498863,15.0673828125 4.02294921875,15.03486328125001137 4.016357421875,15.06210937500000568 3.94721679687499716,15.12871093750001705 3.826904296875,15.23984375000000568 3.7021484375,15.36015625000001705 3.567138671875,15.45839843750002274 3.45683593749998863,15.58085937500001705 3.32929687499999716,15.67656250000001705 3.22968749999999716,15.77500000000000568 3.127197265625,15.84931640625001137 3.10307617187498863,15.90488281250000568 3.09584960937499432,15.9287109375 3.07578124999999147,15.9580078125 3.02871093749999432,16.00820312500002274 2.97666015624999147,16.0634765625 2.90859374999999432,16.08242187500002274 2.839111328125,16.05927734375001137 2.77299804687498863,16.08212890625000568 2.67817382812499716,16.08349609375 2.67001953124999147,16.10185546875001705 2.63266601562499147,16.09550781250001705 2.59921874999999147,16.10673828125001705 2.47348632812499147,16.13613281250002274 2.36376953125,16.18339843750001705 2.27006835937498863,16.1826171875 2.262451171875,16.17656250000001705 2.20478515624999716,16.11572265625 2.16782226562499147,16.080078125 2.10678710937499147,16.06962890625001705 2.02167968749999716,16.087890625 1.91806640624999147,16.13496093750001137 1.79594726562498863,16.13613281250002274 1.72421874999999147,16.11953125000002274 1.714111328125,16.09033203125 1.69125976562499147,16.05937500000001705 1.67622070312499716,15.97519531250000568 1.760009765625,15.88164062500001705 1.81660156249999716,15.74160156250002274 1.91499023437499716,15.60029296875001137 1.95039062499999716,15.41748046875 1.95673828124999716,15.33876953125002274 1.94472656249999432,15.28242187500001137 1.98173828124998863,15.20351562500002274 2.02446289062498863,15.16005859375002274 2.03559570312499716,15.099609375 2.00234374999999432,15.05781250000001137 2.00087890624999432,15.00644531250000568 2.01376953124999147,14.90244140625000568 2.01230468749999147,14.89277343750001137 2.0693359375,14.875 2.08046874999999432,14.76289062500001137 2.0751953125,14.72832031250001705 2.12241210937499147,14.71328125000002274 2.11713867187499716,14.66914062500001137 2.132080078125,14.57890625000001705 2.19912109374999432,14.48408203125001137 2.15473632812499716,14.28701171875002274 2.16035156249999716,14.03437500000001137 2.15888671874999716,13.77275390625001705 2.15742187499999716,13.53349609375001705 2.15952148437499147,13.29355468750000568 2.16157226562499716,13.26992187500002274 2.22421874999999147,13.22031250000000568 2.25644531249999147,13.130859375 2.25942382812499432,12.86748046875001705 2.24677734374999716,12.66572265625001137 2.25678710937499716,12.60136718750001705 2.26503906249999432,12.52978515625 2.28134765624999147,12.361328125 2.29599609374999147,12.15341796875000568 2.28437499999999716,12.10615234375001137 2.28749999999999432,11.93974609375001705 2.28515625,11.55898437500002274 2.30219726562499716,11.34843750000001705 2.29970703124999432,11.35332031250001705 2.26142578124999716,11.33994140625000568 2.23383789062499716,11.32871093750000568 2.16743164062499716,11.09658203125002274 2.16748046875,10.79091796875002274 2.16757812499999147,10.50224609375001705 2.16762695312499432,10.30703125000002274 2.167724609375,9.97988281250002274 2.16777343749998863,9.8701171875 2.21328124999999432,9.8369140625 2.24238281249999716,9.83037109375001705 2.27548828124999147,9.826171875 2.29780273437499716,9.80078125 2.304443359375,9.82177734375 2.53925781249999716,9.86757812500002274 2.73496093749999147,9.88544921875001137 2.91655273437498863,9.94843750000001137 3.07905273437499716,9.9150390625 3.23964843749999432,9.87617187500001137 3.30976562499999716,9.67207031250001137 3.53759765625,9.76572265625000568 3.62382812499998863,9.64238281250001705 3.61176757812499716,9.61591796875001137 3.69648437499999716,9.55615234375 3.79804687499999716,9.5927734375 3.81430664062499147,9.62812500000001137 3.87001953124999432,9.73964843750002274 3.85292968749999432,9.73613281250001705 3.880126953125,9.63994140625001705 3.96533203125,9.64921875000001705 4.00834960937498863,9.68886718750002274 4.056396484375,9.66953125000000568 4.07666015625,9.60039062500001705 4.02690429687498863,9.55058593750001705 4.02841796874999147,9.51181640625000568 4.06064453124999147,9.48369140625001705 4.06611328124999716,9.50078125000001705 4.000732421875,9.46201171875000568 3.94252929687499432,9.42529296875 3.92231445312499716,9.3623046875 3.92573242187499716,9.31093750000002274 3.94038085937499716,9.29736328125 3.97294921874998863,9.24912109375000568 3.99785156249998863,9.11386718750000568 4.04106445312498863,9.00009765625000568 4.09160156249998863,8.97705078125 4.23041992187499716,8.93203125000002274 4.29023437499999716,8.91357421875 4.35781249999999432,8.90283203125 4.43515624999999147,8.91826171875001705 4.55375976562498863,8.88945312500001705 4.57275390625,8.8564453125 4.57924804687499432,8.80712890625 4.57343749999999716,8.76191406250001137 4.58002929687499716,8.70791015625002274 4.64570312499999716,8.66035156250001137 4.67099609374999147,8.68964843750001137 4.55024414062499716,8.65625 4.516357421875,8.57441406250001137 4.52622070312499147,8.53955078125 4.57187499999999147,8.53281250000000568 4.60585937499999432,8.57050781250001137 4.75209960937499432,8.55585937500001137 4.75522460937499147,8.58515625000001137 4.83281249999998863,8.64052734375002274 4.927001953125,8.71562500000001705 5.046875,8.80097656250001137 5.19746093749999716,8.85917968750001705 5.46376953124999432,8.89882812500002274 5.62968749999998863,8.93505859375 5.781005859375,8.99716796875000568 5.917724609375,9.06015625000000568 6.00908203124998863,9.23876953125 6.18613281249999147,9.37333984375001705 6.31962890624998863,9.44218750000001705 6.37338867187499147,9.490234375 6.41865234374999716,9.57402343750001705 6.47041015624999716,9.65996093750001705 6.531982421875,9.7255859375 6.64999999999999147,9.77988281250000568 6.76015624999999432,9.82070312500002274 6.783935546875,9.87421875000001137 6.80327148437498863,10.03886718750001705 6.92138671875,10.1435546875 6.99643554687499147,10.16777343750001705 6.95917968749999716,10.185546875 6.91279296874999716,10.20546875000002274 6.8916015625,10.29306640625000568 6.87675781249998863,10.41318359375000568 6.87773437499998863,10.48232421875002274 6.89125976562499432,10.51904296875 6.93046874999998863,10.55634765625001137 7.03745117187499147,10.578125 7.05771484374999147,10.60625000000001705 7.06308593749999147,10.73759765625001705 6.98828125,10.84648437500001705 6.88178710937499716,10.95419921875000568 6.77656249999999716,11.00869140625002274 6.73911132812499147,11.03251953125001705 6.69790039062499432,11.07968750000000568 6.50551757812499432,11.1064453125 6.45771484374999716,11.1533203125 6.43793945312499716,11.2373046875 6.45053710937499147,11.32460937500002274 6.48466796874998863,11.40175781250002274 6.533935546875,11.4775390625 6.597412109375,11.52910156250001705 6.655029296875,11.55166015625002274 6.697265625,11.56298828125 6.85463867187499432,11.580078125 6.88886718749999716,11.65751953125001705 6.95156249999999432,11.78701171875002274 7.05620117187498863,11.86142578125000568 7.11640624999999716,11.85478515625001705 7.13798828124998863,11.80859375 7.20195312499998863,11.76738281250001705 7.27226562499998863,11.80917968750000568 7.34506835937499147,11.85244140625002274 7.40073242187499147,12.01601562500002274 7.58974609374999432,12.0166015625 7.65200195312499432,12.02519531250001705 7.727783203125,12.15595703125001137 7.94248046874999147,12.23115234375001137 8.22739257812499147,12.2333984375 8.28232421874999147,12.31132812500001705 8.41972656249998863,12.40351562500001137 8.59555664062499147,12.58271484375001137 8.62412109374999147,12.65156250000001137 8.66777343749998863,12.73115234375001137 8.74565429687498863,12.7822265625 8.81787109375,12.80654296875002274 8.88662109374999432,12.82441406250001137 9.01943359374999432,12.85595703125 9.17075195312499147,12.87568359375001137 9.30351562499998863,12.92949218750001705 9.42626953125,13.01943359375002274 9.48833007812498863,13.17548828125001137 9.53964843749999147,13.19873046875 9.56376953124998863,13.22119140625 9.64516601562499432,13.23876953125 9.81401367187498863,13.24375000000000568 9.91591796874999432,13.24980468750001705 9.96005859374999147,13.26992187500002274 10.03618164062498863,13.41455078125 10.17143554687498863,13.478515625 10.38325195312499716,13.53535156250001137 10.60507812499999147,13.69990234375001137 10.87314453124999147,13.89208984375 11.14008789062499716,13.9814453125 11.21186523437499716,14.05673828125000568 11.24501953124999432,14.14326171875001137 11.24853515625,14.20234375000001137 11.26816406249999147,14.40947265625001705 11.40117187499998863,14.49609375 11.44614257812499147,14.55976562500001137 11.49228515624999147,14.57539062500001137 11.53242187499999716,14.58164062500000568 11.59116210937499147,14.56181640625001705 11.72871093749999716,14.59736328125001137 11.829833984375,14.6181640625 11.98662109374998863,14.62714843750001137 12.10869140624998863,14.61972656250000568 12.15097656249999147,14.58701171875000568 12.20942382812499716,14.58095703125002274 12.22207031249999432,14.51894531250002274 12.29824218749999432,14.41542968750002274 12.34414062499999432,14.27285156250002274 12.35649414062498863,14.19746093750001137 12.3837890625,14.18486328125001705 12.44721679687499716,14.17763671875002274 12.48408203124999716,14.17031250000002274 12.52407226562499432,14.16005859375002274 12.61279296875,14.06396484375 13.07851562499999432,14.24482421875001137 13.07734374999999716,14.46171875000001705 13.02177734374998863,14.51621093750000568 12.979736328125,14.54472656250001705 12.82021484374999432,14.62324218750001137 12.72993164062499716,14.76123046875 12.65561523437499147,14.84707031250002274 12.50209960937499432,14.88066406250001705 12.26938476562499147,14.95673828125001137 12.13037109375,14.97382812500001137 12.10834960937499716,15.05986328125001705 11.90712890624999432,15.08125000000001137 11.84550781249998863,15.08769531250001705 11.724365234375,15.07802734375002274 11.642578125,15.12197265625002274 11.541259765625,15.05546875000001705 11.36855468749999432,15.03574218750000568 11.26249999999998863,15.02988281250000568 11.11367187499999432,15.06865234375001705 10.85107421875,15.13222656250002274 10.64848632812498863,15.20097656250001705 10.48452148437499432,15.27607421875001137 10.35737304687499716,15.39990234375 10.21689453124999147,15.53193359375001137 10.08847656249999147,15.65488281250000568 10.0078125,15.54091796875002274 9.96030273437499147,15.32001953125001137 9.95429687499999716,15.19316406250001705 9.98149414062498863,15.13271484375002274 9.98286132812499716,15.07158203125001705 9.96596679687499432,14.83583984375002274 9.94169921874998863,14.59794921875001705 9.95307617187499716,14.37724609375001705 9.98505859374999716,14.24326171875000568 9.979736328125,14.13974609375000568 9.90180664062499716,14.05595703125001705 9.78437499999999716,13.97724609375001137 9.69155273437499432,14.00498046875000568 9.58872070312499147,14.06416015625001137 9.53173828125,14.17792968750001137 9.406494140625,14.28007812500001705 9.28505859374999432,14.33232421875001705 9.20351562499999432,14.5361328125 9.02524414062499147,14.73281250000002274 8.86567382812499716,14.77128906250001705 8.83916015624998863,14.82626953125000568 8.810302734375,14.86074218750002274 8.79863281249998863,14.96796875000001137 8.707275390625,15.1162109375 8.55732421874999716,15.25234375000002274 8.32236328124999147,15.34902343750002274 8.08383789062499147,15.44296875000000568 7.85185546874998863,15.48447265625000568 7.812744140625,15.5498046875 7.78789062499998863,15.55781250000001137 7.738037109375,15.55263671875002274 7.66450195312499716,15.53242187500001137 7.60439453124999432,15.48007812500000568 7.52377929687499147))</t>
  </si>
  <si>
    <t>Cam.</t>
  </si>
  <si>
    <t>CM</t>
  </si>
  <si>
    <t>Republic of Cameroon</t>
  </si>
  <si>
    <t>POLYGON((27.4033203125 5.10917968749998863,27.43925781250001705 5.03920898437499432,27.49101562500001705 4.96757812499998863,27.66416015625000568 4.84599609374998863,27.71923828125 4.7783203125,27.76142578125001137 4.70322265624999147,27.7880859375 4.64467773437499432,27.84160156250001705 4.59775390624999147,27.91660156250000568 4.56791992187498863,27.98066406250001137 4.53208007812499147,28.01982421875001705 4.47939453124999432,28.07861328125 4.4248046875,28.19208984375001137 4.35024414062499432,28.24726562500001137 4.34853515624999432,28.31103515625 4.33803710937499432,28.3671875 4.31865234374998863,28.42753906250001705 4.32416992187499716,28.52480468750002274 4.37285156249998863,28.63955078125002274 4.45449218749999432,28.72705078125 4.50498046874999147,28.93935546875002274 4.487060546875,29.05742187500001705 4.44594726562499432,29.15146484375000568 4.38818359375,29.22490234375001705 4.39189453124998863,29.38486328125000568 4.49838867187499147,29.46962890625002274 4.61181640625,29.55205078125001705 4.63603515624998863,29.67685546875000568 4.5869140625,29.77988281250000568 4.48095703125,29.87021484375000568 4.3271484375,29.93398437500002274 4.26850585937499716,30.02138671875002274 4.17763671874999432,30.19492187500000568 3.98193359375,30.42070312500001705 3.88388671874999147,30.50830078125 3.835693359375,30.53691406250001705 3.78720703124999147,30.55351562500001705 3.72294921874998863,30.55937500000001705 3.65278320312499716,30.58671875000001705 3.62421874999999716,30.64765625000001137 3.63413085937499147,30.69990234375001137 3.64409179687498863,30.75722656250002274 3.62421874999999716,30.79697265625000568 3.57314453124999432,30.81689453125 3.53334960937499432,30.83857421875001137 3.49072265625,30.89531250000001705 3.46367187499998863,30.90644531250001137 3.408935546875,30.86757812500002274 3.34213867187499147,30.82783203125001137 3.28261718749999432,30.779296875 3.16337890624998863,30.75400390625000568 3.04179687499998863,30.78652343750002274 3.00136718749999432,30.82138671875000568 2.96757812499998863,30.83994140625000568 2.93349609374999432,30.85078125000001137 2.89365234374999147,30.8466796875 2.84702148437499147,30.76953125 2.677978515625,30.72988281250002274 2.5302734375,30.72861328125000568 2.45537109374998863,30.830078125 2.40043945312498863,30.9619140625 2.40327148437499716,31.00361328125001137 2.369384765625,31.04531250000002274 2.31552734374999147,31.08212890625000568 2.2880859375,31.13759765625002274 2.28886718749998863,31.17636718750000568 2.27006835937498863,31.19140625 2.23227539062499147,31.236328125 2.19135742187499716,31.27402343750000568 2.14628906249998863,31.25605468750001137 2.08847656249999147,31.25273437500001705 2.04458007812499432,31.15878906250000568 1.92202148437499432,30.94257812500001137 1.68281249999999716,30.47812500000000568 1.23906249999998863,30.47783203125001705 1.23881835937498863,30.32109375000001705 1.185302734375,30.24013671875002274 1.102783203125,30.18291015625001705 0.97348632812499147,30.04736328125 0.863525390625,29.94287109375 0.81923828124999432,29.931640625 0.79287109374999432,29.923828125 0.67392578124999147,29.93447265625002274 0.4990234375,29.88544921875001137 0.4189453125,29.81464843750001137 0.26362304687499716,29.77783203125 0.16635742187499147,29.74970703125001137 0.147216796875,29.71767578125002274 0.09833984374999716,29.69785156250000568 -0.06020507812500853,29.68437500000001705 -0.11357421875000284,29.63320312500002274 -0.44169921875000284,29.64785156250002274 -0.53525390625000568,29.60820312500001705 -0.69130859375000853,29.6064453125 -0.78310546875000853,29.59003906250001137 -0.88710937500000853,29.56191406250002274 -0.97734375000000284,29.56406250000000568 -1.12138671875000284,29.57998046875002274 -1.35673828125000284,29.57695312500001705 -1.38789062500001137,29.53779296875001137 -1.40976562500000568,29.46796875000001137 -1.46806640625000284,29.40195312500000568 -1.50742187500000568,29.35166015625000568 -1.517578125,29.26816406250000568 -1.62158203125,29.19658203125001705 -1.71992187500001137,29.14326171875001137 -1.81601562500000568,29.12939453125 -1.86025390625000853,29.140625 -1.98457031250001137,29.14804687500000568 -2.1318359375,29.13154296875001137 -2.19511718750000284,29.1064453125 -2.23320312500000284,28.98955078125001705 -2.31279296875000284,28.91269531250000568 -2.37031250000001137,28.87636718750002274 -2.40029296875000853,28.85761718750001137 -2.44667968750000853,28.89140625000001705 -2.55556640625000853,28.89394531250002274 -2.63505859375000284,28.92177734375002274 -2.68203125000000853,29.01435546875001137 -2.72021484375,29.01416015625 -2.75830078125,29.0166015625 -2.79960937500000284,29.06474609375001705 -2.85078125000001137,29.15322265625002274 -2.95527343750001137,29.22441406250001705 -3.05351562500000284,29.22607421875 -3.138671875,29.21230468750002274 -3.28125,29.21005859375000568 -3.36328125,29.21718750000002274 -3.47568359375000568,29.216796875 -3.68496093750000853,29.21181640625002274 -3.83378906250000284,29.22324218750000568 -3.91083984375001137,29.33134765625001705 -4.09541015625001137,29.37919921875001705 -4.29970703125000853,29.40322265625002274 -4.44931640625000568,29.40419921875002274 -4.49667968750000568,29.36757812500002274 -4.66884765625000853,29.32568359375 -4.83564453125001137,29.32343750000001137 -4.89882812500000853,29.3427734375 -4.98310546875001137,29.42011718750001137 -5.17617187500000853,29.47646484375002274 -5.31660156250001137,29.50371093750001705 -5.40097656250000568,29.54238281250002274 -5.49980468750000284,29.59414062500002274 -5.65078125000000853,29.60703125000000568 -5.72265625,29.59638671875001137 -5.77597656250000568,29.49082031250000568 -5.96542968750000568,29.48007812500000568 -6.02500000000000568,29.50625000000002274 -6.17207031250001137,29.54082031250001705 -6.31386718750000853,29.59062500000001705 -6.39443359375000853,29.70966796875001137 -6.61689453125001137,29.79814453125001705 -6.69189453125,29.96181640625002274 -6.80312500000000853,30.10625000000001705 -6.9150390625,30.16181640625001137 -6.97304687500000853,30.21269531250001705 -7.03789062500000284,30.31318359375001137 -7.20371093750000568,30.37451171875 -7.33867187500000284,30.40673828125 -7.46064453125001137,30.48564453125001705 -7.62714843750001137,30.55888671875001705 -7.78193359375001137,30.65380859375 -7.97089843750001137,30.72089843750001137 -8.10439453125000853,30.75117187500001137 -8.19365234375000284,30.57792968750001705 -8.22001953125000284,30.32753906250002274 -8.25820312500000853,30.05136718750000568 -8.30029296875,29.76621093750000568 -8.34375,29.48378906250002274 -8.38691406250001137,29.21562500000001705 -8.42783203125000568,28.97226562500000568 -8.46494140625000568,28.89814453125001137 -8.48544921875000568,28.93447265625002274 -8.59023437500000853,28.91777343750001705 -8.70058593750000853,28.86953125000002274 -8.78583984375001137,28.79355468750000568 -8.89101562500000853,28.7587890625 -8.9326171875,28.68125000000000568 -9.0146484375,28.61650390625001705 -9.072265625,28.48427734375002274 -9.16943359375,28.40068359375001705 -9.22480468750001137,28.40019531250001705 -9.27500000000000568,28.54052734375 -9.51005859375000284,28.60419921875001137 -9.67880859375000568,28.63007812500001137 -9.83125000000001137,28.62890625 -9.91875000000000284,28.62353515625 -10.09882812500001137,28.6171875 -10.31298828125,28.607421875 -10.39736328125000853,28.6455078125 -10.55019531250000853,28.63886718750001137 -10.66923828125000284,28.54423828125001705 -10.80234375000000568,28.51796875000002274 -10.93320312500000568,28.47031250000000568 -11.10957031250001137,28.40419921875002274 -11.35439453125000853,28.35722656250001705 -11.48300781250000568,28.38339843750000568 -11.56669921875000284,28.40703125000001705 -11.62285156250000284,28.43183593750001137 -11.69833984375000568,28.48251953125000568 -11.81210937500000568,28.54160156250000568 -11.87919921875000284,28.57460937500002274 -11.90810546875000853,28.76943359375002274 -12.05126953125,28.85000000000002274 -12.12050781250000853,28.97343750000001705 -12.2578125,29.06435546875002274 -12.34882812500001137,29.19121093750001705 -12.37021484375000568,29.34375 -12.40478515625,29.42753906250001705 -12.43125000000000568,29.48554687500001137 -12.41845703125,29.5048828125 -12.38613281250000853,29.50224609375001705 -12.31757812500001137,29.49199218750001705 -12.26689453125000284,29.50820312500002274 -12.22822265625001137,29.55976562500001137 -12.20244140625000284,29.69199218750000568 -12.19833984375000568,29.74960937500000568 -12.1640625,29.79511718750001137 -12.15546875000001137,29.79531250000002274 -12.30615234375,29.79550781250000568 -12.45058593750000853,29.79560546875001137 -12.62587890625000853,29.79580078125002274 -12.82705078125000853,29.79609375000001137 -12.99208984375000853,29.79628906250002274 -13.16748046875,29.79648437500000568 -13.36972656250000568,29.79531250000002274 -13.39277343750001137,29.77519531250001705 -13.43808593750000568,29.72265625 -13.45380859375001137,29.65175781250002274 -13.41435546875000284,29.64765625000001137 -13.37294921875000853,29.63027343750002274 -13.29853515625001137,29.59716796875 -13.26054687500000284,29.55419921875 -13.24892578125000853,29.4814453125 -13.26796875000000853,29.3818359375 -13.32285156250000568,29.25371093750001705 -13.37080078125001137,29.20185546875001137 -13.39833984375000853,29.11162109375001705 -13.39511718750000568,29.01425781250000568 -13.36884765625001137,28.94228515625002274 -13.30712890625,28.92167968750001705 -13.21464843750000284,28.85878906250002274 -13.11943359375000284,28.77314453125001137 -12.98193359375,28.73007812500000568 -12.92548828125001137,28.67294921875000568 -12.861328125,28.61542968750001137 -12.85410156250000568,28.55087890625000568 -12.83613281250001137,28.51123046875 -12.7421875,28.47441406250001705 -12.62333984375000284,28.45146484375001705 -12.57744140625000284,28.41289062500001705 -12.51806640625,28.35771484375001705 -12.48203125000000568,28.2373046875 -12.4345703125,28.06884765625 -12.3681640625,27.857421875 -12.28486328125001137,27.7568359375 -12.28085937500000568,27.64433593750001705 -12.26679687500001137,27.57382812500000568 -12.22705078125,27.53339843750001137 -12.1953125,27.48701171875001137 -12.07968750000000568,27.42363281250001705 -11.94453125000001137,27.23808593750001705 -11.78349609375000284,27.19638671875000568 -11.60507812500000568,27.1591796875 -11.57919921875000568,27.09541015625001137 -11.59375,27.04609375000001137 -11.61591796875001137,27.02666015625001705 -11.66376953125001137,26.97685546875001705 -11.82460937500000853,26.94960937500002274 -11.89882812500000853,26.93085937500001137 -11.91933593750000853,26.89042968750001705 -11.94355468750001137,26.82402343750001705 -11.96523437500000853,26.72968750000001137 -11.97597656250000853,26.59638671875001137 -11.97207031250000853,26.4296875 -11.94785156250000568,26.33964843750001705 -11.92988281250001137,26.09638671875001137 -11.90322265625000853,26.02597656250000568 -11.89013671875,25.92656250000001705 -11.85527343750000284,25.85488281250002274 -11.82011718750000284,25.61884765625001137 -11.744140625,25.51191406250001137 -11.75341796875,25.4599609375 -11.69980468750000568,25.41337890625001705 -11.67353515625001137,25.34941406250001705 -11.623046875,25.32070312500002274 -11.55351562500000284,25.28261718750002274 -11.40498046875001137,25.29179687500001705 -11.32548828125000284,25.3193359375 -11.23691406250000568,25.28876953125001137 -11.21240234375,25.24599609375002274 -11.21240234375,25.18486328125001705 -11.24296875000000284,25.07597656250001705 -11.26005859375000284,24.87685546875002274 -11.29912109375000284,24.80634765625001137 -11.32119140625000853,24.72812500000000568 -11.33779296875000853,24.66826171875001705 -11.35292968750000853,24.5185546875 -11.4384765625,24.46660156250001705 -11.44765625000000853,24.3779296875 -11.41708984375000568,24.33515625000001137 -11.37128906250001137,24.3779296875 -11.3193359375,24.39628906250001705 -11.25517578125000284,24.36572265625 -11.1298828125,24.31992187500000568 -11.07177734375,24.18720703125001137 -11.02998046875001137,24.13652343750001705 -11.02597656250000568,24.11513671875002274 -10.95566406250000568,24.07841796875001705 -10.89150390625000853,24.00273437500001705 -10.87910156250001137,23.96650390625001137 -10.87177734375001137,23.9287109375 -10.89150390625000853,23.90732421875000568 -10.94345703125000568,23.90117187500001705 -10.98320312500000284,23.83388671875002274 -11.013671875,23.69638671875000568 -11.00761718750000284,23.55996093750002274 -10.97861328125000568,23.46396484375000568 -10.96933593750000568,23.40019531250001705 -10.97646484375000853,23.15673828125 -11.07480468750000568,23.07626953125000568 -11.087890625,22.81474609375001705 -11.08027343750001137,22.66650390625 -11.05976562500001137,22.56103515625 -11.05585937500001137,22.48613281250001705 -11.08671875000000284,22.39296875000002274 -11.15947265625000284,22.31494140625 -11.19863281250000853,22.27880859375 -11.19414062500000284,22.25664062500001705 -11.16367187500000568,22.22617187500000568 -11.12197265625000853,22.21669921875002274 -11.0126953125,22.17792968750001137 -10.89228515625001137,22.20351562500002274 -10.82949218750000853,22.28046875000001137 -10.78398437500000284,22.30703125000002274 -10.69130859375000853,22.283203125 -10.55156250000000284,22.28164062500002274 -10.45332031250001137,22.30244140625001137 -10.39667968750001137,22.27451171875000568 -10.25908203125000284,22.19775390625 -10.04062500000000568,22.08916015625001705 -9.86279296875,21.94863281250002274 -9.7255859375,21.85664062500001137 -9.59423828125,21.81318359375001137 -9.46875,21.82949218750002274 -9.16845703125,21.87187500000001705 -8.90351562500001137,21.90537109375000568 -8.693359375,21.89589843750002274 -8.34111328125000284,21.80087890625000568 -8.11191406250000568,21.78007812500001705 -7.86542968750001137,21.83359375000000568 -7.60166015625000568,21.84160156250001705 -7.42099609375000568,21.80605468750002274 -7.32861328125,21.78164062500002274 -7.31464843750001137,21.75107421875000568 -7.30546875000000284,21.51083984375000568 -7.29667968750000284,21.19033203125002274 -7.28496093750000284,20.91093750000001705 -7.28144531250001137,20.60781250000002274 -7.27773437500000853,20.55839843750001705 -7.24443359375000284,20.53583984375001137 -7.18281250000001137,20.53691406250001705 -7.12177734375001137,20.59873046875000568 -6.93515625000000568,20.59003906250001137 -6.919921875,20.48222656250001705 -6.91582031250000284,20.19003906250000568 -6.9462890625,19.99746093750002274 -6.97646484375000853,19.87519531250001137 -6.986328125,19.66035156250001137 -7.037109375,19.52763671875001705 -7.14443359375000853,19.48378906250002274 -7.27949218750001137,19.48740234375000568 -7.39072265625000568,19.47988281250002274 -7.47216796875,19.41933593750002274 -7.55732421875001137,19.37167968750000568 -7.65507812500000284,19.36992187500001705 -7.70654296875,19.3408203125 -7.96660156250000284,19.14267578125000568 -8.00146484375,18.94443359375000568 -8.00146484375,18.89833984375002274 -7.99814453125000568,18.65341796875000568 -7.93603515625,18.56269531250001137 -7.93593750000000853,18.48466796875001705 -7.96855468750000284,18.33486328125002274 -8.00029296875000284,18.19150390625000568 -8.02382812500000853,18.04716796875001705 -8.10078125000001137,18.0087890625 -8.10761718750001137,17.9130859375 -8.06767578125000284,17.77880859375 -8.07138671875000568,17.64335937500001705 -8.09072265625000853,17.57958984375 -8.09902343750000853,17.53603515625002274 -8.07587890625001137,17.41132812500001137 -7.88193359375000568,17.24501953125002274 -7.62333984375000284,17.15507812500001705 -7.46132812500000853,17.12158203125 -7.41904296875000568,17.06376953125001705 -7.36308593750000284,16.98476562500002274 -7.25742187500000568,16.95205078125002274 -7.15703125000000284,16.9658203125 -7.06210937500000568,16.91943359375 -6.93398437500000853,16.81308593750000568 -6.77255859375000568,16.74296875000001705 -6.61845703125000284,16.70937500000002274 -6.4716796875,16.70097656250001705 -6.34599609375000284,16.7177734375 -6.24140625000001137,16.697265625 -6.16425781250001137,16.63955078125002274 -6.11455078125000284,16.60800781250000568 -6.05156250000000284,16.58515625000001137 -6.02529296875000853,16.537109375 -5.9658203125,16.43144531250001705 -5.90019531250000284,16.31523437500001705 -5.86562500000000853,16.06015625000000568 -5.86494140625001137,15.72695312500002274 -5.86386718750000568,15.42500000000001137 -5.86884765625001137,15.08935546875 -5.87451171875,14.74941406250002274 -5.88007812500001137,14.65791015625001137 -5.88886718750001137,14.39863281250001137 -5.89267578125000568,14.19082031250002274 -5.8759765625,14.11376953125 -5.86513671875000853,13.978515625 -5.85722656250000284,13.76455078125002274 -5.85517578125001137,13.64902343750000568 -5.86171875000000853,13.37148437500002274 -5.86181640625,13.34648437500001705 -5.86337890625000568,13.30263671875002274 -5.8818359375,13.18437500000001705 -5.85625000000000284,13.06816406250001705 -5.86484375000000568,13.00332031250002274 -5.83613281250001137,12.86083984375 -5.85410156250000568,12.79160156250000568 -5.87773437500000284,12.6806640625 -5.96083984375000853,12.51455078125002274 -6.00419921875000284,12.45292968750001705 -6.00048828125,12.41171875000000568 -5.986328125,12.31503906250000568 -5.89531250000000284,12.24042968750001137 -5.80732421875001137,12.21367187500001705 -5.75869140625000853,12.25527343750002274 -5.74648437500000853,12.38603515625001705 -5.72773437500001137,12.48457031250001137 -5.71875,12.50371093750001705 -5.69580078125,12.51894531250002274 -5.42460937500000284,12.52236328125002274 -5.14892578125,12.48740234375000568 -5.11269531250000853,12.45322265625000568 -5.09062500000000284,12.45146484375001705 -5.07148437500001137,12.50273437500001705 -5.03691406250000284,12.57353515625001705 -4.99658203125,12.59619140625 -4.97841796875000853,12.6748046875 -4.90537109375000568,12.82968750000000568 -4.73662109375000284,12.94746093750001137 -4.6953125,13.05732421875001137 -4.65107421875001137,13.07275390625 -4.634765625,13.08740234375 -4.60195312500000853,13.13662109375002274 -4.60429687500000284,13.15234375 -4.62031250000001137,13.17646484375001137 -4.65585937500000568,13.21962890625002274 -4.70585937500000284,13.29726562500002274 -4.76523437500000568,13.37578125000001705 -4.82939453125000284,13.41494140625002274 -4.83740234375,13.47841796875002274 -4.80498046875000284,13.55166015625002274 -4.75673828125000853,13.65957031250002274 -4.72148437500000284,13.68535156250001705 -4.68867187500001137,13.69941406250001137 -4.61835937500001137,13.70761718750000568 -4.54326171875000284,13.71708984375001705 -4.45449218750000853,13.73906250000001705 -4.44248046875000568,13.77802734375001137 -4.43388671875000284,13.84951171875002274 -4.45888671875000853,13.88232421875 -4.48466796875000284,13.94091796875 -4.48466796875000284,13.97841796875002274 -4.46123046875000284,14.046875 -4.41748046875,14.13388671875000568 -4.40000000000000568,14.22705078125 -4.35810546875001137,14.31621093750001705 -4.30410156250000853,14.35830078125002274 -4.29941406250000568,14.40292968750000568 -4.36972656250000568,14.44277343750002274 -4.41904296875000568,14.44980468750000568 -4.44951171875000284,14.40996093750001705 -4.50810546875000284,14.36542968750001137 -4.58554687500000568,14.40292968750000568 -4.681640625,14.41191406250001705 -4.77500000000000568,14.41074218750000568 -4.83125000000001137,14.44091796875 -4.85410156250000568,14.46162109375001137 -4.86494140625001137,14.49394531250001705 -4.85166015625000568,14.5576171875 -4.85576171875000284,14.63398437500001137 -4.88505859375000284,14.70791015625002274 -4.88173828125000853,14.779296875 -4.845703125,14.912109375 -4.70556640625,15.10625000000001705 -4.46103515625000568,15.26718750000000568 -4.3076171875,15.39462890625000568 -4.24492187500000284,15.48095703125 -4.17177734375000853,15.52597656250000568 -4.08798828125000568,15.60009765625 -4.03095703125001137,15.75458984375001137 -3.98554687500001137,15.87246093750002274 -3.93427734375001137,15.99003906250001705 -3.76621093750000568,16.14677734375001705 -3.46416015625000284,16.19062500000001137 -3.19443359375000568,16.21738281250000568 -3.0302734375,16.20185546875001137 -2.46474609375000853,16.19160156250001137 -2.27910156250000284,16.21533203125 -2.17783203125000568,16.27392578125 -2.10820312500000284,16.43359375 -1.96083984375000853,16.54072265625001137 -1.84013671875000284,16.62246093750002274 -1.69892578125001137,16.78007812500001705 -1.37636718750000853,16.84912109375 -1.2724609375,16.8798828125 -1.22587890625000284,16.97470703125000568 -1.13994140625000284,17.10761718750001137 -1.064453125,17.27880859375 -0.99960937500000568,17.54287109375002274 -0.77500000000000568,17.75283203125002274 -0.54902343750001137,17.72412109375 -0.27753906250001137,17.77314453125001137 -0.05239257812500853,17.8876953125 0.234130859375,17.92519531250002274 0.53730468749999716,17.8857421875 0.85688476562499716,17.90244140625000568 1.11806640624999432,18.01171875 1.422119140625,18.05781250000001137 1.53486328124999716,18.07285156250000568 1.71938476562499432,18.07216796875002274 2.01328124999999147,18.21162109375001137 2.41494140624999432,18.34345703125001137 2.65541992187499432,18.49091796875001137 2.92441406249999147,18.54707031250001137 3.08701171874999147,18.62216796875000568 3.30405273437499147,18.6103515625 3.47841796874999432,18.5966796875 3.6787109375,18.63369140625002274 3.95429687499999716,18.61992187500001705 4.11660156249999432,18.56748046875000568 4.257568359375,18.59414062500002274 4.34624023437498863,18.69990234375001137 4.38261718749998863,18.83173828125001137 4.5234375,19.06855468750001137 4.89140624999998863,19.32343750000001137 5.07075195312499716,19.5009765625 5.12749023437498863,19.68603515625 5.12138671874998863,19.80654296875002274 5.08930664062499716,19.86250000000001137 5.03129882812498863,20.00234375000002274 4.94472656249999432,20.22636718750001705 4.82963867187498863,20.3935546875 4.68618164062499432,20.48652343750001137 4.54155273437498863,20.55810546875 4.46269531249998863,20.6474609375 4.43564453124999147,20.79296875 4.44731445312498863,20.95576171875001137 4.41313476562498863,21.12558593750000568 4.33217773437499432,21.22978515625001705 4.30219726562499716,21.26835937500001705 4.32309570312499147,21.35019531250000568 4.31137695312499147,21.53759765625 4.24482421874999716,21.68701171875 4.28139648437499432,21.908203125 4.25390625,22.42216796875001705 4.13496093749999716,22.44970703125 4.15512695312499147,22.46181640625002274 4.15976562499999147,22.50566406250001705 4.20766601562499432,22.6171875 4.445556640625,22.71171875000001705 4.59174804687499716,22.75576171875002274 4.64667968749999716,22.86455078125001705 4.723876953125,22.99287109375001137 4.74384765624999716,23.11591796875001137 4.73691406249999147,23.21884765625000568 4.70297851562499147,23.31289062500002274 4.66352539062499716,23.41718750000001137 4.66313476562498863,23.52363281250001137 4.70126953124999147,23.68183593750001137 4.77080078124998863,23.84843750000001705 4.81635742187499716,23.99169921875 4.86625976562498863,24.22773437500001137 4.953857421875,24.31982421875 4.994140625,24.43710937500000568 5.00996093749999716,24.76552734375002274 4.93007812499999432,24.97841796875002274 4.98295898437498863,25.06523437500001705 4.96743164062499432,25.24931640625001705 5.02456054687499432,25.28310546875002274 5.06269531249999716,25.40019531250001705 5.25590820312498863,25.52509765625001137 5.31210937499999147,25.7138671875 5.28369140625,25.81992187500000568 5.25371093749998863,26.17353515625001137 5.171142578125,26.63261718750001705 5.085205078125,26.767578125 5.07192382812499432,26.82207031250001705 5.06240234374999432,26.8701171875 5.07568359375,27.02060546875000568 5.18437499999998863,27.07187500000000568 5.19975585937498863,27.11494140625001137 5.19785156249999147,27.4033203125 5.10917968749998863))</t>
  </si>
  <si>
    <t>Dem. Rep. Congo</t>
  </si>
  <si>
    <t>D.R.C.</t>
  </si>
  <si>
    <t>DRC</t>
  </si>
  <si>
    <t>CD</t>
  </si>
  <si>
    <t>ZR</t>
  </si>
  <si>
    <t>ZAR</t>
  </si>
  <si>
    <t>POLYGON((18.6103515625 3.47841796874999432,18.62216796875000568 3.30405273437499147,18.54707031250001137 3.08701171874999147,18.49091796875001137 2.92441406249999147,18.34345703125001137 2.65541992187499432,18.21162109375001137 2.41494140624999432,18.07216796875002274 2.01328124999999147,18.07285156250000568 1.71938476562499432,18.05781250000001137 1.53486328124999716,18.01171875 1.422119140625,17.90244140625000568 1.11806640624999432,17.8857421875 0.85688476562499716,17.92519531250002274 0.53730468749999716,17.8876953125 0.234130859375,17.77314453125001137 -0.05239257812500853,17.72412109375 -0.27753906250001137,17.75283203125002274 -0.54902343750001137,17.54287109375002274 -0.77500000000000568,17.27880859375 -0.99960937500000568,17.10761718750001137 -1.064453125,16.97470703125000568 -1.13994140625000284,16.8798828125 -1.22587890625000284,16.84912109375 -1.2724609375,16.78007812500001705 -1.37636718750000853,16.62246093750002274 -1.69892578125001137,16.54072265625001137 -1.84013671875000284,16.43359375 -1.96083984375000853,16.27392578125 -2.10820312500000284,16.21533203125 -2.17783203125000568,16.19160156250001137 -2.27910156250000284,16.20185546875001137 -2.46474609375000853,16.21738281250000568 -3.0302734375,16.19062500000001137 -3.19443359375000568,16.14677734375001705 -3.46416015625000284,15.99003906250001705 -3.76621093750000568,15.87246093750002274 -3.93427734375001137,15.75458984375001137 -3.98554687500001137,15.60009765625 -4.03095703125001137,15.52597656250000568 -4.08798828125000568,15.48095703125 -4.17177734375000853,15.39462890625000568 -4.24492187500000284,15.26718750000000568 -4.3076171875,15.10625000000001705 -4.46103515625000568,14.912109375 -4.70556640625,14.779296875 -4.845703125,14.70791015625002274 -4.88173828125000853,14.63398437500001137 -4.88505859375000284,14.5576171875 -4.85576171875000284,14.49394531250001705 -4.85166015625000568,14.46162109375001137 -4.86494140625001137,14.44091796875 -4.85410156250000568,14.41074218750000568 -4.83125000000001137,14.41191406250001705 -4.77500000000000568,14.40292968750000568 -4.681640625,14.36542968750001137 -4.58554687500000568,14.40996093750001705 -4.50810546875000284,14.44980468750000568 -4.44951171875000284,14.44277343750002274 -4.41904296875000568,14.40292968750000568 -4.36972656250000568,14.35830078125002274 -4.29941406250000568,14.31621093750001705 -4.30410156250000853,14.22705078125 -4.35810546875001137,14.13388671875000568 -4.40000000000000568,14.046875 -4.41748046875,13.97841796875002274 -4.46123046875000284,13.94091796875 -4.48466796875000284,13.88232421875 -4.48466796875000284,13.84951171875002274 -4.45888671875000853,13.77802734375001137 -4.43388671875000284,13.73906250000001705 -4.44248046875000568,13.71708984375001705 -4.45449218750000853,13.70761718750000568 -4.54326171875000284,13.69941406250001137 -4.61835937500001137,13.68535156250001705 -4.68867187500001137,13.65957031250002274 -4.72148437500000284,13.55166015625002274 -4.75673828125000853,13.47841796875002274 -4.80498046875000284,13.41494140625002274 -4.83740234375,13.37578125000001705 -4.82939453125000284,13.29726562500002274 -4.76523437500000568,13.21962890625002274 -4.70585937500000284,13.17646484375001137 -4.65585937500000568,13.15234375 -4.62031250000001137,13.13662109375002274 -4.60429687500000284,13.08740234375 -4.60195312500000853,13.07275390625 -4.634765625,13.04804687500001137 -4.61923828125000568,12.97138671875001137 -4.5517578125,12.88105468750001137 -4.44511718750000284,12.84814453125 -4.42890625000001137,12.79824218750002274 -4.43056640625000853,12.71943359375001137 -4.4697265625,12.64169921875000568 -4.53115234375000853,12.50146484375 -4.58750000000000568,12.38457031250001705 -4.619140625,12.3740234375 -4.65771484375,12.3466796875 -4.72412109375,12.30791015625001705 -4.76552734375000853,12.20429687500001137 -4.77861328125000284,12.16708984375000568 -4.83769531250000284,12.07753906250002274 -4.9521484375,12.01835937500001705 -5.00429687500000853,12.00273437500001705 -4.98203125000000568,11.966796875 -4.95439453125000284,11.89326171875001137 -4.86572265625,11.82070312500002274 -4.75546875000000568,11.80126953125 -4.70517578125000568,11.78085937500000568 -4.67656250000000284,11.77753906250001137 -4.56582031250000853,11.66806640625000568 -4.43427734375001137,11.39384765625001705 -4.20029296875000568,11.36445312500001137 -4.13056640625001137,11.13017578125001705 -3.91630859375000284,11.19003906250000568 -3.76201171875000284,11.23447265625000568 -3.69082031250000853,11.28828125000001137 -3.64111328125,11.50429687500002274 -3.52031250000000284,11.53681640625001137 -3.52500000000000568,11.68574218750001137 -3.68203125000000853,11.7333984375 -3.69453125000001137,11.78642578125001705 -3.69023437500000284,11.84912109375 -3.69667968750000853,11.8798828125 -3.66591796875000853,11.884765625 -3.62539062500000853,11.83945312500000568 -3.580078125,11.83291015625002274 -3.53144531250001137,11.86474609375 -3.47861328125000568,11.8828125 -3.42021484375000284,11.92929687500000568 -3.35097656250000853,11.93417968750000568 -3.31855468750001137,11.88505859375001705 -3.283203125,11.78437500000001137 -3.22910156250000568,11.71542968750000568 -3.17695312500001137,11.68906250000000568 -3.126953125,11.7080078125 -3.06308593750000568,11.76347656250001705 -3.01123046875,11.76015625000002274 -2.98310546875001137,11.71132812500002274 -2.9365234375,11.67568359375002274 -2.88662109375000853,11.63906250000002274 -2.85537109375000853,11.53779296875001137 -2.83671875000000284,11.55712890625 -2.76962890625000568,11.59453125000001705 -2.67099609375000568,11.60341796875002274 -2.59541015625001137,11.5751953125 -2.39707031250000568,11.57773437500000568 -2.36093750000000568,11.60546875 -2.34257812500000284,11.66591796875002274 -2.36455078125000284,11.72675781250001137 -2.39472656250001137,11.89238281250001705 -2.35146484375000853,11.95029296875000568 -2.34482421875000568,11.99824218750001137 -2.3828125,12.064453125 -2.41259765625,12.44638671875000568 -2.32998046875000853,12.45380859375001137 -2.24560546875,12.47568359375000568 -2.16923828125000284,12.478515625 -2.11201171875001137,12.46259765625001137 -2.07529296875000568,12.44375000000002274 -2.04755859375001137,12.43242187500001705 -1.99033203125000568,12.43212890625 -1.92890625000001137,12.46865234375002274 -1.90000000000000568,12.59042968750000568 -1.82685546875001137,12.62841796875 -1.82958984375,12.71367187500001705 -1.86943359375000284,12.79355468750000568 -1.93183593750001137,12.86445312500001137 -2.06328125000000284,12.91357421875 -2.17626953125,12.99199218750001705 -2.31337890625000853,13.15859375000002274 -2.369140625,13.35732421875002274 -2.40478515625,13.46494140625000568 -2.39541015625000853,13.61855468750002274 -2.27861328125000284,13.70556640625 -2.1875,13.73378906250002274 -2.13847656250000284,13.78437500000001137 -2.16376953125001137,13.84160156250001705 -2.28369140625,13.87851562500000568 -2.33017578125000568,13.8876953125 -2.37451171875,13.86181640625 -2.42988281250001137,13.88691406250001137 -2.46542968750000568,13.99384765625001137 -2.49062500000000853,14.08740234375 -2.46689453125000568,14.12978515625002274 -2.41796875,14.19980468750000568 -2.35419921875001137,14.20039062500001137 -2.30058593750000284,14.16289062500001705 -2.26552734375000853,14.16289062500001705 -2.21757812500000284,14.20175781250000568 -2.17988281250001137,14.23964843750002274 -2.07675781250000568,14.25146484375 -2.00146484375,14.28837890625001705 -1.95351562500000853,14.35859375000001137 -1.92021484375000284,14.38398437500001137 -1.89003906250000853,14.42324218750002274 -1.71152343750000568,14.40292968750000568 -1.64697265625,14.40292968750000568 -1.59335937500000568,14.447265625 -1.52509765625001137,14.45556640625 -1.41318359375000568,14.43691406250002274 -1.22978515625000284,14.42402343750001137 -1.10390625000000853,14.41064453125 -0.97207031250000853,14.44492187500000568 -0.798828125,14.48056640625000568 -0.61835937500001137,14.47412109375 -0.57343750000001137,14.42470703125002274 -0.51865234375000568,14.36376953125 -0.46855468750000284,14.20673828125001137 -0.42734375000000568,14.14833984375002274 -0.36191406250000568,14.10283203125001705 -0.29238281250000853,14.06943359375000568 -0.27011718750000568,13.89804687500000568 -0.24257812500000853,13.86005859375001137 -0.20332031250001137,13.87548828125 -0.0908203125,13.890625 0.07529296874999147,13.88457031250001705 0.19082031249999432,13.91513671875000568 0.28398437499998863,13.94960937500002274 0.35380859374998863,14.02529296875002274 0.427734375,14.06552734375000568 0.51499023437499147,14.08750000000000568 0.53657226562499716,14.23095703125 0.55112304687499147,14.28310546875002274 0.58745117187498863,14.32421875 0.62421874999999716,14.34150390625001137 0.673828125,14.390625 0.75571289062499147,14.43447265625002274 0.81147460937499716,14.43916015625001137 0.84912109375,14.42988281250001137 0.90146484374999147,14.38642578125001137 1.00444335937498863,14.33447265625 1.09023437499999432,14.30302734375001705 1.120849609375,14.23974609375 1.32255859374998863,14.18085937500001137 1.37021484374999147,14.06621093750001705 1.39589843749999432,13.85136718750001705 1.41874999999998863,13.72119140625 1.38227539062499716,13.52333984375002274 1.31459960937499432,13.37236328125001705 1.26777343749999716,13.27412109375001137 1.24101562499998863,13.21630859375 1.24843749999999432,13.19013671875001137 1.27924804687499716,13.22832031250001705 1.305419921875,13.24736328125001705 1.36669921875,13.22275390625000568 1.45458984375,13.1845703125 1.53505859374999432,13.16269531250000568 1.64809570312499432,13.17216796875001705 1.78857421875,13.20947265625 1.92041015625,13.28867187500000568 2.09169921874999432,13.29355468750000568 2.16157226562499716,13.53349609375001705 2.15952148437499147,13.77275390625001705 2.15742187499999716,14.03437500000001137 2.15888671874999716,14.28701171875002274 2.16035156249999716,14.48408203125001137 2.15473632812499716,14.57890625000001705 2.19912109374999432,14.66914062500001137 2.132080078125,14.71328125000002274 2.11713867187499716,14.72832031250001705 2.12241210937499147,14.76289062500001137 2.0751953125,14.875 2.08046874999999432,14.89277343750001137 2.0693359375,14.90244140625000568 2.01230468749999147,15.00644531250000568 2.01376953124999147,15.05781250000001137 2.00087890624999432,15.099609375 2.00234374999999432,15.16005859375002274 2.03559570312499716,15.20351562500002274 2.02446289062498863,15.28242187500001137 1.98173828124998863,15.33876953125002274 1.94472656249999432,15.41748046875 1.95673828124999716,15.60029296875001137 1.95039062499999716,15.74160156250002274 1.91499023437499716,15.88164062500001705 1.81660156249999716,15.97519531250000568 1.760009765625,16.05937500000001705 1.67622070312499716,16.09033203125 1.69125976562499147,16.11953125000002274 1.714111328125,16.13613281250002274 1.72421874999999147,16.13496093750001137 1.79594726562498863,16.087890625 1.91806640624999147,16.06962890625001705 2.02167968749999716,16.080078125 2.10678710937499147,16.11572265625 2.16782226562499147,16.17656250000001705 2.20478515624999716,16.1826171875 2.262451171875,16.18339843750001705 2.27006835937498863,16.25175781250001705 2.40678710937498863,16.31962890625001705 2.54277343749998863,16.40126953125002274 2.70102539062499147,16.46855468750001705 2.83173828124999716,16.45957031250000568 2.89653320312498863,16.46621093750002274 2.99321289062498863,16.48007812500000568 3.10097656249999432,16.47675781250001137 3.16513671874999147,16.49628906250001137 3.20883789062499147,16.54306640625000568 3.36953124999999432,16.57041015625000568 3.46308593749999716,16.61074218750002274 3.50537109375,16.67333984375 3.53520507812498863,16.76435546875001137 3.53627929687499432,17.00253906250000568 3.55668945312498863,17.22470703125000568 3.59843749999998863,17.29843750000000568 3.6171875,17.43798828125 3.68461914062498863,17.49160156250002274 3.68730468749998863,17.53769531250000568 3.66162109375,17.806640625 3.58417968749999716,17.88037109375 3.55385742187499432,17.90712890625002274 3.55839843749998863,17.94794921875001137 3.5517578125,18.0107421875 3.55083007812498863,18.072265625 3.560302734375,18.111328125 3.55107421874998863,18.16093750000001705 3.49980468749998863,18.19394531250000568 3.50541992187498863,18.23710937500001705 3.54267578124999716,18.31816406250001705 3.580810546875,18.47441406250001705 3.62299804687499716,18.49980468750001705 3.60410156249999147,18.55380859375000568 3.51020507812499716,18.6103515625 3.47841796874999432))</t>
  </si>
  <si>
    <t>Republic of Congo</t>
  </si>
  <si>
    <t>Rep. Congo</t>
  </si>
  <si>
    <t>CG</t>
  </si>
  <si>
    <t>MULTIPOLYGON(((40.99443359375001705 -2.15839843749998295,40.9573242187500739 -2.16728515625001705,40.97646484374999432 -2.10976562500002274,41.08603515625000568 -2.03652343750002274,41.13066406250001705 -2.05302734375000284,41.13925781250000568 -2.06982421874995737,41.13681640625006253 -2.08505859374996305,41.11816406249997158 -2.10009765625,40.99443359375001705 -2.15839843749998295)),((35.28759765624997158 5.38408203124998863,35.32529296875000568 5.36489257812499432,35.37792968750002842 5.38515625000003695,35.42402343750009663 5.41328124999998295,35.46865234374999432 5.41909179687502274,35.74501953124999432 5.343994140625,35.79140625000005116 5.27856445312498579,35.78847656249999432 5.2081054687500199,35.80029296874997158 5.15693359374998295,35.77929687499997158 5.10556640625000568,35.7561523437500739 4.95048828125003126,35.76308593750005116 4.80800781250005116,35.84560546874999432 4.70263671874998579,35.91982421874999432 4.61982421874998295,35.97871093750009663 4.5038085937499801,36.02197265625002842 4.46811523437499147,36.08193359374999432 4.44970703124997158,36.27187500000005116 4.44472656250002274,36.55302734375001705 4.43725585937501421,36.82363281249999432 4.43012695312498295,36.84824218750006253 4.42734375000003411,36.90556640625001705 4.41147460937499147,37.15458984375001705 4.25454101562499432,37.38251953125009663 4.11083984375002842,37.5754882812500739 3.98593749999999147,37.76289062500003979 3.86464843749996589,37.94492187500000568 3.74672851562502274,38.08613281250009663 3.64882812499996589,38.22529296875003979 3.6189941406250199,38.45156250000005116 3.60483398437497726,38.60800781250000568 3.60009765624998579,38.75273437500001705 3.55898437500005116,38.96777343750002842 3.52060546875004832,39.12832031250005116 3.50087890625002274,39.22548828125005116 3.47875976562504263,39.49443359375001705 3.45610351562496021,39.53886718750001705 3.469189453125054,39.65751953125001705 3.57783203124998295,39.79033203125001705 3.75424804687503411,39.84218749999999432 3.85146484375003695,40.01416015624997158 3.94794921874998295,40.31601562500000568 4.08271484374998295,40.52871093749999432 4.17763671874996589,40.76523437500000568 4.27304687500003411,40.87265625000006253 4.1903320312499801,41.02080078125001705 4.05747070312499147,41.0872070312500739 3.99194335937497158,41.1404296875000739 3.9629882812500199,41.22089843750003979 3.94355468749996874,41.31894531250000568 3.943066406250054,41.37246093749999432 3.9461914062499801,41.48193359375002842 3.96328124999999432,41.73769531249999432 3.97905273437500284,41.88398437500003979 3.97773437500001137,41.76093750000009663 3.80161132812500568,41.61347656250009663 3.5904785156249801,41.34179687499997158 3.20166015625,41.13496093750003979 2.99707031249997158,40.97871093750009663 2.84243164062499432,40.96445312500000568 2.81464843750002558,40.96503906250003979 2.642333984375,40.96669921875005116 2.22094726562504263,40.97001953125001705 1.37817382812502842,40.97324218750006253 0.53540039062501421,40.97656250000002842 -0.30732421874998295,40.97822265625009663 -0.72871093750003979,40.97871093750009663 -0.87031250000001137,41.11582031250006253 -1.04746093749996305,41.2498046875000739 -1.220507812499946,41.42695312500009663 -1.44951171874997442,41.52187499999999432 -1.57226562500002842,41.53759765624997158 -1.61318359375000853,41.53271484374997158 -1.69531249999995737,41.38691406250003979 -1.86699218750003126,41.26748046875005116 -1.94501953125002558,41.10683593749999432 -1.98232421874999432,41.05869140625006253 -1.97519531249996305,40.99550781250005116 -1.95058593750000853,40.97070312499997158 -1.99179687499996305,40.95214843750002842 -2.05595703124997442,40.91660156250006253 -2.04248046874998579,40.88974609375000568 -2.02353515625003411,40.90585937500000568 -2.13749999999998863,40.92236328124997158 -2.1937499999999801,40.89824218750001705 -2.26992187499996589,40.82011718750001705 -2.33632812499999432,40.81318359375003979 -2.392382812499946,40.64414062500006253 -2.5394531249999801,40.40449218750009663 -2.5556640625,40.27851562500009663 -2.62861328125002558,40.22246093750001705 -2.68837890625003695,40.17978515625006253 -2.81904296875001137,40.19472656250005116 -3.01923828125002558,40.12812500000009663 -3.17333984374998579,40.11542968750009663 -3.25058593749999147,39.99169921874997158 -3.35068359374996305,39.93681640625001705 -3.44248046875000568,39.89628906250001705 -3.53583984375002558,39.86093750000000568 -3.57675781250000568,39.81914062500001705 -3.78603515625000853,39.76142578125009663 -3.91308593749995737,39.74580078125009663 -3.95517578125000568,39.73164062500003979 -3.99326171874994884,39.68691406249999432 -4.06787109374997158,39.6580078125000739 -4.11914062500001421,39.63710937500005116 -4.15283203124995737,39.49091796875003979 -4.47841796875002274,39.37695312499997158 -4.62548828124997158,39.28749999999999432 -4.60859374999999716,39.22812500000006253 -4.66552734374995737,39.22177734375000568 -4.69238281250001421,39.19013671875003979 -4.67724609374994316,39.11542968750009663 -4.62353515625001421,38.96191406249997158 -4.51298828124996021,38.8083984375000739 -4.40244140625000568,38.65488281250006253 -4.29189453124995168,38.50136718750005116 -4.18144531250001705,38.34785156250003979 -4.07089843749996305,38.19433593750002842 -3.96035156249999432,38.04082031250001705 -3.84980468750003979,37.88730468750000568 -3.73925781249998579,37.79726562500005116 -3.67441406250000568,37.75742187500000568 -3.63613281250002274,37.72617187500006253 -3.55976562500001137,37.71103515625006253 -3.54082031249997442,37.67011718750009663 -3.51679687499996874,37.62207031249997158 -3.51152343749996021,37.6082031250000739 -3.49707031250002842,37.6086914062500739 -3.46025390624998863,37.62539062499999432 -3.40722656250002842,37.68183593750003979 -3.30576171874996305,37.68798828124997158 -3.24619140624999147,37.67685546875000568 -3.17841796875003979,37.65917968749997158 -3.07001953124998295,37.6438476562500739 -3.04541015625002842,37.54218750000003979 -2.98857421875000284,37.32900390625005116 -2.86962890625001421,37.11582031250006253 -2.75058593750000568,36.90263671875001705 -2.63164062500001705,36.68945312500002842 -2.51259765625002274,36.4763671875000739 -2.39355468750001421,36.26308593750005116 -2.27460937500002558,36.05000000000003979 -2.15566406249995168,35.83691406249997158 -2.03662109374994316,35.62373046875009663 -1.91757812500003411,35.41054687499999432 -1.79863281249996021,35.19746093750009663 -1.67958984374995168,34.98427734374999432 -1.56054687499994316,34.77109375000000568 -1.44160156249996874,34.55791015625001705 -1.32255859374996021,34.34472656250002842 -1.20361328124997158,34.13164062500001705 -1.08457031249996305,34.0515625000000739 -1.03984375000000284,33.97939453124999432 -1.00205078125003411,33.90322265625005116 -1.00205078125003411,33.90000000000000568 -0.83164062499994884,33.92441406250000568 -0.39785156249995168,33.92148437500000568 -0.01699218749999432,33.94316406250001705 0.17377929687496874,34.03720703125006253 0.29453124999997726,34.08056640625002842 0.38247070312503695,34.11171874999999432 0.50512695312497158,34.1609375000000739 0.60517578125002558,34.27255859375006253 0.68642578124996589,34.29257812500006253 0.73125000000003126,34.41083984375009663 0.86728515625003411,34.48173828125001705 1.04213867187505116,34.53525390625000568 1.10156249999998579,34.60195312499999432 1.15644531249996874,34.64912109375003979 1.18530273437498579,34.72675781250003979 1.21425781250002274,34.78759765625002842 1.230712890625,34.79863281250001705 1.2445312499999801,34.80380859375000568 1.2728515624999801,34.78359374999999432 1.38115234375001705,34.80957031250002842 1.41669921874996874,34.85097656250005116 1.48901367187504263,34.89833984374999432 1.55649414062503411,34.94121093750001705 1.59926757812503695,34.96523437500005116 1.64335937499996021,34.97646484374999432 1.71962890625005116,34.97822265625003979 1.77363281250003979,34.97753906249997158 1.86191406249999147,34.96406250000009663 2.0624023437499801,34.91396484374999432 2.230175781250054,34.88300781250009663 2.41791992187502558,34.90576171875002842 2.47968749999999716,34.86621093750002842 2.5896972656250199,34.84667968749997158 2.59575195312501705,34.81445312499997158 2.61982421875002558,34.77343749999997158 2.72343750000000284,34.7424804687500739 2.81811523437501421,34.72324218750006253 2.8419433593749801,34.5891601562500739 2.92475585937498295,34.52255859375000568 3.11997070312496305,34.44785156250006253 3.16347656250003695,34.40722656249997158 3.35751953125003411,34.39941406249997158 3.41269531250000568,34.44179687499999432 3.60625000000000284,34.43769531250003979 3.65058593749996874,34.3928710937500739 3.69150390625004832,34.26708984375002842 3.733154296875,34.16503906250002842 3.81298828125001421,34.17822265625002842 3.84086914062501705,34.18574218750003979 3.86977539062503695,34.13203125000003979 3.88916015624998579,33.97607421874997158 4.22021484375002842,34.17685546875000568 4.41909179687503695,34.38017578125001705 4.62065429687497442,34.63984375000009663 4.87548828125002842,34.87832031249999432 5.10957031250002558,35.08447265624997158 5.3118652343750199,35.2683593750000739 5.49228515625000568,35.26386718750003979 5.45791015625002274,35.26464843750002842 5.41206054687501137,35.28759765624997158 5.38408203124998863)))</t>
  </si>
  <si>
    <t>Ken.</t>
  </si>
  <si>
    <t>KE</t>
  </si>
  <si>
    <t>Republic of Kenya</t>
  </si>
  <si>
    <t>MULTIPOLYGON(((43.78867187500000568 -12.30703125000002274,43.85898437500006253 -12.36826171874997726,43.66367187500006253 -12.34287109374994884,43.63291015625000568 -12.28769531249999147,43.63134765624997158 -12.24707031249997158,43.70429687500009663 -12.25595703125000568,43.78867187500000568 -12.30703125000002274)),((44.4763671875000739 -12.08154296875,44.52675781250005116 -12.21953124999996021,44.52626953124999432 -12.32353515625001705,44.50498046875000568 -12.35654296874999147,44.46015625000003979 -12.33515624999998295,44.37744140624997158 -12.25224609374996021,44.22011718749999432 -12.17138671875001421,44.29228515625001705 -12.16474609374999716,44.33447265625002842 -12.17304687499999716,44.37910156250003979 -12.16562499999999147,44.4070312500000739 -12.12011718749995737,44.41259765624997158 -12.09296875000002558,44.45185546875003979 -12.07138671874997726,44.4763671875000739 -12.08154296875)),((43.46582031249997158 -11.90126953124996589,43.44677734375002842 -11.91455078125,43.35546874999997158 -11.8575195312500199,43.30332031250000568 -11.84404296875003126,43.22666015625000568 -11.7518554687499801,43.25605468750003979 -11.43212890624995737,43.28066406249999432 -11.39121093749996305,43.29902343750009663 -11.37451171875002842,43.34150390625003979 -11.368457031249946,43.39296875000005116 -11.40859374999995168,43.37939453124997158 -11.61416015624999432,43.44765624999999432 -11.75253906250003411,43.4915039062500739 -11.86210937499997442,43.46582031249997158 -11.90126953124996589)))</t>
  </si>
  <si>
    <t>Com.</t>
  </si>
  <si>
    <t>KM</t>
  </si>
  <si>
    <t>Union of the Comoros</t>
  </si>
  <si>
    <t>MULTIPOLYGON(((-24.30825195312496589 14.85629882812499147,-24.38613281249993747 14.81821289062504832,-24.44052734374992042 14.83481445312496305,-24.49218749999997158 14.87421874999999716,-24.51708984374997158 14.93124999999997726,-24.49687499999993179 14.98027343750001705,-24.39199218749996589 15.03828125000002558,-24.32949218749993747 15.01948242187501137,-24.29580078125002274 14.92954101562499147,-24.30825195312496589 14.85629882812499147)),((-23.18212890624997158 15.13676757812501705,-23.20996093749994316 15.13310546874998863,-23.25180664062494884 15.17812500000000853,-23.24248046875001705 15.24052734375001705,-23.24716796874997726 15.25698242187499432,-23.21025390625001705 15.32353515625005969,-23.13774414062498863 15.3177246093750199,-23.11933593749995453 15.2684082031250199,-23.11586914062496589 15.1666503906249801,-23.18212890624997158 15.13676757812501705)),((-23.44423828124999432 15.0079589843749801,-23.50468749999996021 14.91611328125000568,-23.63720703124994316 14.92348632812499432,-23.70537109374998863 14.9613281249999801,-23.78500976562494884 15.07690429687498579,-23.78251953124998863 15.16611328125004832,-23.75449218749994884 15.24355468750000853,-23.75937499999997726 15.31079101562502842,-23.74809570312498863 15.32851562500000853,-23.70722656250001137 15.31689453125002842,-23.70063476562498295 15.27163085937505116,-23.57998046875002274 15.16088867187504263,-23.53525390624997726 15.13925781249999147,-23.44423828124999432 15.0079589843749801)),((-22.917724609375 16.23725585937495453,-22.83432617187497726 16.21899414062505684,-22.80263671875002274 16.22553710937495453,-22.74941406249999432 16.22153320312503411,-22.69262695312497158 16.16904296875000568,-22.68188476562502842 16.11328125,-22.71010742187499432 16.04335937499996589,-22.8205078124999261 15.98603515625001137,-22.88408203124998863 15.99272460937504547,-22.95927734374996021 16.04511718749998295,-22.91611328124994884 16.14843749999997158,-22.917724609375 16.23725585937495453)),((-24.08769531249998863 16.62250976562501137,-24.04638671875 16.59306640625004547,-24.03271484374997158 16.57202148437502842,-24.09414062499996589 16.56103515625,-24.24306640625002274 16.59941406250001705,-24.28281249999994884 16.57592773437502842,-24.32236328124992042 16.49311523437503979,-24.39809570312496589 16.61840820312497158,-24.39291992187497726 16.66445312500002274,-24.37670898437497158 16.67778320312498863,-24.27109374999994884 16.64487304687503411,-24.08769531249998863 16.62250976562501137)),((-22.88833007812496589 16.65908203124999432,-22.92026367187500568 16.60791015624997158,-22.95942382812498295 16.68305664062501137,-22.98061523437493747 16.70087890624998295,-22.99091796875001137 16.80883789062505684,-22.93291015624998863 16.84101562500003979,-22.90473632812495453 16.84375000000005684,-22.90390624999994884 16.73212890624995453,-22.88833007812496589 16.65908203124999432)),((-24.88706054687494884 16.81811523437497158,-24.96914062499996589 16.794189453125,-25.0199707031249261 16.79721679687497726,-25.09306640624998863 16.83251953125,-25.07011718749993179 16.87070312500003411,-24.99101562499998863 16.91323242187499432,-24.93647460937498295 16.92211914062502842,-24.89189453124996021 16.84648437499998863,-24.88706054687494884 16.81811523437497158)),((-25.16982421874999432 16.94648437500001137,-25.26723632812493747 16.92592773437502274,-25.30830078124995453 16.93583984374998863,-25.32192382812499432 17.01538085937502842,-25.34155273437497158 17.06772460937503411,-25.33710937499995453 17.09101562499998295,-25.11347656249998295 17.19365234375001705,-25.03466796875 17.17646484374998295,-24.97968749999998295 17.09472656250002842,-25.01708984374997158 17.04931640625,-25.16982421874999432 16.94648437500001137)))</t>
  </si>
  <si>
    <t>C.Vd.</t>
  </si>
  <si>
    <t>CV</t>
  </si>
  <si>
    <t>Republic of Cape Verde</t>
  </si>
  <si>
    <t>POLYGON((30.50996093750001137 -1.06728515625000853,30.47705078125 -1.0830078125,30.47021484375 -1.13115234375000284,30.50810546875001705 -1.20820312500001137,30.63193359375000568 -1.36748046875000284,30.71074218750001705 -1.39677734375000284,30.76220703125 -1.45869140625001137,30.81259765625000568 -1.56308593750000568,30.82753906250002274 -1.69365234375000284,30.80673828125000568 -1.85068359375000568,30.81914062500001705 -1.96748046875001137,30.86464843750002274 -2.04404296875000568,30.87656250000000568 -2.14335937500000284,30.85498046875 -2.26542968750000284,30.82871093750000568 -2.33847656250000568,30.79765625000001705 -2.36269531250000853,30.76250000000001705 -2.37167968750000568,30.71484375 -2.36347656250001137,30.65664062500002274 -2.37382812500000284,30.59335937500000568 -2.39677734375000284,30.55361328125002274 -2.40009765625001137,30.52890625000000568 -2.39560546875000568,30.48222656250001705 -2.37607421875000568,30.40849609375001705 -2.31298828125,30.27099609375 -2.34785156250001137,30.23378906250002274 -2.34707031250000853,30.18330078125001137 -2.37705078125000568,30.14228515625001137 -2.41396484375000853,30.11728515625000568 -2.41660156250000568,30.09189453125000568 -2.41152343750000853,29.97343750000001705 -2.33710937500001137,29.93017578125 -2.33955078125001137,29.91240234375001705 -2.54863281250000284,29.892578125 -2.66464843750000568,29.8681640625 -2.71640625000000568,29.78339843750001137 -2.76640625000000284,29.69804687500001705 -2.79472656250000284,29.6513671875 -2.79277343750000284,29.46367187500001705 -2.80839843750000284,29.39023437500000568 -2.80859375,29.34980468750001137 -2.79150390625,29.29707031250001137 -2.67304687500001137,29.19755859375001705 -2.62031250000001137,29.10205078125 -2.595703125,29.06318359375001137 -2.6025390625,29.02861328125001705 -2.66455078125,29.01435546875001137 -2.72021484375,28.92177734375002274 -2.68203125000000853,28.89394531250002274 -2.63505859375000284,28.89140625000001705 -2.55556640625000853,28.85761718750001137 -2.44667968750000853,28.87636718750002274 -2.40029296875000853,28.91269531250000568 -2.37031250000001137,28.98955078125001705 -2.31279296875000284,29.1064453125 -2.23320312500000284,29.13154296875001137 -2.19511718750000284,29.14804687500000568 -2.1318359375,29.140625 -1.98457031250001137,29.12939453125 -1.86025390625000853,29.14326171875001137 -1.81601562500000568,29.19658203125001705 -1.71992187500001137,29.26816406250000568 -1.62158203125,29.35166015625000568 -1.517578125,29.40195312500000568 -1.50742187500000568,29.46796875000001137 -1.46806640625000284,29.53779296875001137 -1.40976562500000568,29.57695312500001705 -1.38789062500001137,29.60966796875001705 -1.38710937500000853,29.82539062500001137 -1.33554687500000568,29.84687500000001137 -1.35166015625000568,29.88164062500001705 -1.45175781250000568,29.90000000000000568 -1.46630859375,29.93007812500002274 -1.46992187500001137,29.99052734375001705 -1.44697265625001137,30.1015625 -1.36865234375,30.15000000000000568 -1.32109375000000284,30.20703125 -1.25419921875000284,30.27988281250000568 -1.17880859375000568,30.32050781250001137 -1.11308593750000284,30.36025390625002274 -1.07460937500000853,30.41230468750001137 -1.06308593750000568,30.46992187500001137 -1.06601562500000568,30.50996093750001137 -1.06728515625000853))</t>
  </si>
  <si>
    <t>Rwa.</t>
  </si>
  <si>
    <t>RW</t>
  </si>
  <si>
    <t>Republic of Rwanda</t>
  </si>
  <si>
    <t>POLYGON((-8.683349609375 27.28593749999999574,-8.68310546875 27.11928710937499432,-8.682861328125 26.92133789062499716,-8.6826171875 26.72314453125,-8.68232421874998295 26.49770507812499432,-8.68212890625 26.273193359375,-8.68212890625 26.10947265624999858,-8.68222656249997726 25.99550781249999432,-8.88564453124999432 25.99550781249999432,-9.07192382812499432 25.99550781249999432,-9.25820312499999432 25.99550781249999432,-9.44453124999998295 25.99550781249999432,-9.630859375 25.99550781249999432,-9.81718749999998863 25.99545898437499147,-10.00351562499997726 25.99545898437499147,-10.18979492187497726 25.99545898437499147,-10.37612304687499432 25.99545898437499147,-10.56245117187498295 25.99545898437499147,-10.748779296875 25.99545898437499147,-10.93510742187498863 25.99545898437499147,-11.12138671874998863 25.99545898437499147,-11.30771484374997726 25.99541015625000284,-11.49404296874999432 25.99541015625000284,-11.68037109374998295 25.99541015625000284,-11.86665039062498295 25.99541015625000284,-12.01630859374998295 25.99541015625000284,-12.01630859374998295 25.87631835937499147,-12.01630859374998295 25.74013671874999432,-12.01630859374998295 25.60400390625,-12.01630859374998295 25.46787109374999147,-12.01630859374998295 25.33168945312499432,-12.01630859374998295 25.195556640625,-12.01630859374998295 25.05937500000000284,-12.01630859374998295 24.92324218749999432,-12.01630859374998295 24.787109375,-12.01630859374998295 24.65097656249999147,-12.01630859374998295 24.51479492187499432,-12.01630859374998295 24.378662109375,-12.01630859374998295 24.24248046875000284,-12.01630859374998295 24.10634765624999432,-12.01630859374998295 23.97021484375,-12.01630859374998295 23.83403320312500284,-12.01630859374998295 23.69790039062499432,-12.01630859374998295 23.57646484375000284,-12.0234375 23.46757812500000284,-12.08334960937497726 23.43544921874999432,-12.22617187499997726 23.37749023437500284,-12.37290039062497726 23.31801757812499432,-12.55937499999998863 23.29082031250000284,-12.62041015624998863 23.27133789062499147,-12.73959960937497726 23.19272460937499147,-12.89599609375 23.08955078124999716,-13.031494140625 23.000244140625,-13.12089843749998863 22.88408203125000284,-13.15327148437498295 22.82050781249999716,-13.16650390625 22.75322265625000284,-13.15595703124998295 22.68930664062499147,-13.10732421874999432 22.56074218749999716,-13.09433593749997726 22.49599609374999432,-13.08676757812497726 22.38325195312499716,-13.07846679687497726 22.26044921874999716,-13.069580078125 22.128173828125,-13.06064453124997726 21.99575195312499432,-13.05122070312498295 21.85478515625000284,-13.041748046875 21.71381835937499716,-13.0322265625 21.57207031250000284,-13.02509765624998295 21.466796875,-13.01621093749997726 21.33393554687499716,-13.16743164062498295 21.33378906250000284,-13.396728515625 21.33354492187500284,-13.62602539062498863 21.333251953125,-13.85537109374999432 21.33295898437499716,-14.08466796874998295 21.33271484374999716,-14.31396484375 21.33242187499999432,-14.54326171874998863 21.33212890624999147,-14.77260742187499432 21.33188476562499147,-15.00190429687498295 21.33159179687500284,-15.231201171875 21.331298828125,-15.46054687499997726 21.3310546875,-15.68979492187497726 21.33076171874999716,-15.91914062499998295 21.33046874999999432,-16.1484375 21.33022460937499432,-16.37773437499998863 21.32993164062499147,-16.60703124999997726 21.32963867187500284,-16.83632812499999432 21.32939453125000284,-16.96455078124998295 21.32924804687499432,-17.00590820312498863 21.14243164062499147,-17.04238281249999432 21.00800781249999716,-17.06396484375 20.89882812499999432,-17.04804687499998295 20.80615234375,-17.09877929687499432 20.85688476562499716,-17.00961914062497726 21.37709960937499432,-17.00307617187499432 21.42070312500000284,-17.00297851562498863 21.42075195312499147,-16.95112304687498295 21.43027343749999147,-16.73095703125 21.47031249999999147,-16.58100585937498295 21.48105468749999147,-16.19086914062498295 21.48105468749999147,-16.041015625 21.50058593749999147,-15.92084960937498295 21.50058593749999147,-15.75092773437498295 21.49082031249999147,-15.61079101562498295 21.47031249999999147,-15.4609375 21.45078124999999147,-15.29096679687498295 21.45078124999999147,-15.15087890625 21.44101562499999147,-14.97114257812498295 21.44101562499999147,-14.8408203125 21.45078124999999147,-14.7509765625 21.50058593749999147,-14.67084960937498295 21.60019531249999147,-14.64111328125 21.68027343749999147,-14.61079101562498295 21.75058593749999147,-14.62109375 21.82089843749999147,-14.630859375 21.86093749999999147,-14.58100585937498295 21.91074218749999147,-14.52099609375 21.99086914062499432,-14.46088867187498295 22.04062499999999147,-14.44091796875 22.08066406249999147,-14.38081054687498295 22.12070312499999147,-14.31103515625 22.19101562499999147,-14.27099609375 22.24082031249999147,-14.22119140625 22.31015624999999147,-14.2109375 22.37070312499999147,-14.19086914062498295 22.45078124999999147,-14.19086914062498295 22.59042968749999147,-14.1708984375 22.76035156249999147,-14.14106445312498295 22.87070312499999147,-14.12109375 22.96054687499999147,-14.10107421875 23.10019531249999147,-14.04096679687498295 23.34042968749999147,-14.02099609375 23.41074218749999147,-13.98090820312498295 23.52011718749999147,-13.93110351562498295 23.62070312499999147,-13.89111328125 23.69101562499999147,-13.84077148437498295 23.75058593749999147,-13.77094726562498295 23.79062499999999147,-13.66108398437498295 23.83066406249999147,-13.5810546875 23.87070312499999147,-13.48095703125 23.91074218749999147,-13.39111328125 23.94101562499999147,-13.31098632812498295 23.98105468749999147,-13.28076171875 24.02011718749999147,-13.23095703125 24.09042968749999147,-13.1611328125 24.22031249999999147,-13.12109375 24.30039062499999147,-13.06103515625 24.40097656249999147,-12.99116210937498295 24.47031249999999147,-12.94785156249997726 24.49726562499999716,-12.9111328125 24.52011718749999147,-12.82075195312498295 24.57089843749999147,-12.7109375 24.63046874999999147,-12.63081054687498295 24.68027343749999147,-12.56103515625 24.73105468749999147,-12.5009765625 24.77011718749999147,-12.43115234375 24.83066406249999147,-12.40087890625 24.88046874999999147,-12.36083984375 24.97031249999999147,-12.31098632812498295 25.11093749999999147,-12.27094726562498295 25.26030273437500284,-12.23095703125 25.42050781249999147,-12.20112304687498295 25.52011718749999147,-12.17084960937498295 25.64023437499999147,-12.130859375 25.73105468749999147,-12.10102539062498295 25.83066406249999147,-12.0810546875 25.87070312499999147,-12.0810546875 25.92050781249999147,-12.06098632812498295 25.99082031249999147,-12.05678710937499432 25.996337890625,-12.03076171875 26.03085937499999858,-11.96088867187498295 26.05039062499999858,-11.880859375 26.07089843749999858,-11.7548828125 26.08652343749999858,-11.71821289062498295 26.10410156249999858,-11.69921875 26.16269531249999858,-11.68452148437498295 26.21347656249999858,-11.63720703125 26.29550781249999858,-11.583984375 26.36093749999999858,-11.55317382812498295 26.40097656249999858,-11.51166992187498295 26.47031249999999858,-11.470703125 26.52011718749999858,-11.39990234375 26.58359374999999858,-11.337890625 26.63339843749999858,-11.31684570312498295 26.68417968749999858,-11.31684570312498295 26.74472656249999858,-11.36127929687498295 26.79355468749999858,-11.392578125 26.88339843749999858,-11.26362304687498295 26.91074218749999858,-11.15034179687498295 26.94101562499999858,-11.04682617187498295 26.97031249999999858,-10.92280273437498295 27.01035156249999858,-10.830078125 27.01035156249999858,-10.75776367187498295 27.02011718749999858,-10.65424804687498295 27.00058593749999858,-10.55126953125 26.99082031249999858,-10.47895507812498295 26.96054687499999858,-10.35493164062498295 26.90097656249999858,-10.25146484375 26.86093749999999858,-10.189453125 26.86093749999999858,-10.123046875 26.88046874999999858,-10.06684570312498295 26.90878906249999858,-10.03271484375 26.91074218749999858,-9.98090820312498295 26.89023437499999858,-9.90034179687498295 26.85019531249999858,-9.81787109375 26.85019531249999858,-9.7353515625 26.86093749999999858,-9.67333984375 26.91074218749999858,-9.56982421875 26.99082031249999858,-9.4873046875 27.05039062499999858,-9.41303710937498295 27.08847656249999858,-9.35297851562498295 27.09824218749999858,-9.28559570312498295 27.09824218749999858,-9.20844726562498295 27.10019531249999858,-9.08442382812498295 27.09042968749999858,-9.00190429687498295 27.09042968749999858,-8.88906249999999432 27.10410156249999858,-8.79487304687498295 27.12070312499999858,-8.75385742187498295 27.15097656249999858,-8.75385742187498295 27.19101562499999858,-8.77436523437498295 27.25058593749999858,-8.79682617187498295 27.30820312499999858,-8.80268554687498295 27.36093749999999858,-8.78896484374999432 27.41655273437499574,-8.77436523437498295 27.46054687499999858,-8.78457031249999432 27.53085937499999858,-8.81391601562498295 27.61386718749999858,-8.81777343749999432 27.65590820312499432,-8.81782226562498295 27.65644531249999716,-8.683349609375 27.65644531249999716,-8.683349609375 27.490234375,-8.683349609375 27.28593749999999574))</t>
  </si>
  <si>
    <t>SAH</t>
  </si>
  <si>
    <t>Indeterminate</t>
  </si>
  <si>
    <t>W. Sahara</t>
  </si>
  <si>
    <t>B28</t>
  </si>
  <si>
    <t>W. Sah.</t>
  </si>
  <si>
    <t>WS</t>
  </si>
  <si>
    <t>Sahrawi Arab Democratic Republic</t>
  </si>
  <si>
    <t>Self admin.</t>
  </si>
  <si>
    <t>Self admin.; Claimed by Morocco</t>
  </si>
  <si>
    <t>EH</t>
  </si>
  <si>
    <t>POLYGON((31.46640625000000568 22.08466796874999716,31.43447265625002274 21.995849609375,31.62167968750000568 21.995849609375,31.94980468750000568 21.99589843750000284,32.27783203125 21.99599609374999432,32.60605468750000568 21.99599609374999432,32.93408203125 21.99609375,33.26220703125 21.99614257812500284,33.59033203125 21.99619140624999147,33.91845703125 21.99624023437499432,34.24648437500002274 21.99628906249999716,34.57460937500002274 21.996337890625,34.90273437500002274 21.99638671875000284,35.23085937500002274 21.99643554687499147,35.55898437500002274 21.99648437499999432,35.88701171875001705 21.99653320312499716,36.21523437500002274 21.99658203125,36.54326171875001705 21.99663085937500284,36.87138671875001705 21.99672851562499432,36.88261718750001705 21.768798828125,36.92695312500001137 21.58652343749999147,37.08115234375000568 21.32602539062499147,37.21171875000001705 21.18583984375000284,37.25859375000001705 21.10854492187499432,37.26318359375 21.07265624999999432,37.25722656250002274 21.03940429687499147,37.21748046875001137 21.07763671875,37.15058593750001137 21.103759765625,37.14111328125 20.98178710937499147,37.15683593750000568 20.89492187499999432,37.17265625000001705 20.73198242187500284,37.2275390625 20.55673828124999147,37.18789062500002274 20.39492187499999432,37.19316406250001705 20.12070312499999147,37.26259765625002274 19.79189453124999432,37.24843750000002274 19.58188476562499147,37.36152343750001137 19.09199218749999716,37.47128906250000568 18.82011718750000284,37.53164062500002274 18.75312499999999716,37.59941406250001705 18.71743164062499432,37.72978515625001705 18.6943359375,37.921875 18.555908203125,38.07402343750001705 18.40976562499999147,38.12812500000001137 18.33330078125000284,38.20175781250000568 18.24941406249999432,38.25214843750001137 18.264404296875,38.28310546875002274 18.28671874999999147,38.33291015625002274 18.21904296875000284,38.57402343750001705 18.07294921874999716,38.60947265625000568 18.00507812499999716,38.52285156250002274 17.93852539062500284,38.42246093750000568 17.82392578124999716,38.39716796875001137 17.77836914062500284,38.38554687500001705 17.75126953125000284,38.37373046875001137 17.71733398437500284,38.34736328125001137 17.68359375,38.28984375000001705 17.63701171875000284,38.26728515625001137 17.61669921875,38.25351562500000568 17.58476562500000284,38.21904296875001705 17.56396484375,38.18154296875002274 17.56284179687499147,38.14853515625000568 17.54853515624999716,38.09892578125001705 17.52646484374999147,38.02529296875002274 17.53779296874999716,37.95009765625002274 17.51767578124999147,37.92255859375001137 17.49233398437499432,37.86298828125001137 17.47026367187500284,37.80332031250000568 17.46552734374999716,37.78242187500001137 17.4580078125,37.72597656250002274 17.42050781249999147,37.65673828125 17.36826171874999147,37.57597656250001705 17.33500976562500284,37.54746093750000568 17.32412109374999432,37.51015625000002274 17.28813476562500284,37.45292968750001705 17.10869140625000284,37.41103515625002274 17.06171874999999716,37.34042968750000568 17.05708007812499716,37.24882812500001705 17.056884765625,37.16953125000000568 17.04140624999999432,37.0615234375 17.061279296875,37.00898437500001137 17.05888671875000284,36.99521484375000568 17.02055664062500284,36.97578125000001137 16.86655273437499147,36.97871093750001137 16.80058593750000284,36.93574218750001137 16.72236328124999716,36.88779296875000568 16.62465820312499432,36.90546875000001137 16.45952148437500284,36.91376953125001137 16.29619140625000284,36.82587890625001137 16.05029296875,36.8134765625 15.99394531250000284,36.72451171875002274 15.79887695312500284,36.67919921875 15.72636718750000284,36.56601562500000568 15.36210937500000284,36.52177734375001705 15.25014648437499432,36.4267578125 15.132080078125,36.44814453125002274 14.94008789062499432,36.47080078125000568 14.73647460937499432,36.49228515625000568 14.54433593749999432,36.52431640625002274 14.2568359375,36.44394531250000568 13.98842773437499432,36.44707031250001705 13.842041015625,36.390625 13.62607421874999147,36.34628906250000568 13.52626953124999432,36.30683593750001137 13.46684570312500284,36.27353515625000568 13.40576171875,36.21220703125001705 13.27109374999999147,36.16015625 13.09331054687498863,36.13710937500002274 12.9111328125,36.13535156250000568 12.80532226562499432,36.12519531250001137 12.75703124999999716,36.10751953125000568 12.72646484374999432,35.98759765625001705 12.706298828125,35.82060546875001705 12.68486328124998863,35.73056640625000568 12.66103515624999432,35.67021484375001705 12.62373046874999716,35.59609375000002274 12.53730468749999716,35.44960937500002274 12.30058593749998863,35.37275390625001137 12.15556640624998863,35.25244140625 11.95703125,35.1123046875 11.81655273437499432,35.08271484375001137 11.748291015625,35.05966796875000568 11.62104492187499716,35.00791015625000568 11.41987304687499716,34.96074218750001705 11.27675781249999432,34.96914062500002274 11.16176757812499432,34.92490234375000568 10.96210937499999716,34.93144531250001705 10.86479492187498863,34.88232421875 10.810546875,34.81621093750001705 10.75917968749999432,34.77128906250001705 10.74619140624999147,34.67500000000001137 10.804931640625,34.60175781250001137 10.86455078124998863,34.57187500000000568 10.88017578124998863,34.50800781250001137 10.84287109374999147,34.43144531250001705 10.787841796875,34.34394531250001137 10.65864257812499716,34.27568359375001705 10.52812499999998863,34.31484375000002274 10.25156249999999147,34.31123046875001137 10.19086914062499716,34.29150390625 10.124755859375,34.18525390625001137 9.91855468749999147,34.15908203125002274 9.85341796874999432,34.12031250000001137 9.72968749999999716,34.07929687500001137 9.51347656249998863,34.078125 9.46152343749999147,34.078125 9.46152343749999147,34.07675781250000568 9.46152343749999147,33.89091796875001705 9.46220703124998863,33.88789062500001137 9.46352539062499432,33.88486328125000568 9.46640624999999147,33.88212890625001705 9.47119140625,33.87880859375002274 9.47773437499999716,33.87148437500002274 9.50615234374998863,33.86777343750000568 9.55034179687498863,33.8740234375 9.62675781249998863,33.89492187500002274 9.71762695312499147,33.95917968750001137 9.84526367187498863,33.96250000000000568 9.85581054687499147,33.96328125000002274 9.86176757812499716,33.96328125000002274 9.86870117187498863,33.95732421875001705 9.89145507812499147,33.94990234375001137 9.9111328125,33.94619140625002274 9.94091796875,33.95732421875001705 10.00717773437499147,33.95839843750002274 10.02773437499999432,33.95683593750001705 10.05419921875,33.95185546875001137 10.07094726562499432,33.90703125000001705 10.18144531249998863,33.89218750000000568 10.198974609375,33.45908203125000568 10.55083007812498863,33.3798828125 10.64619140624999716,33.37138671875001705 10.65273437499999432,33.36074218750002274 10.65781249999999147,33.14082031250001137 10.73789062499999147,33.13007812500001137 10.74594726562499147,33.13144531250000568 10.75771484374999432,33.13828125000000568 10.77294921875,33.16474609375001137 10.81918945312499147,33.16845703125 10.83144531249999432,33.17216796875001705 10.85014648437498863,33.07304687500001705 11.59150390624999716,33.07333984375000568 11.60610351562499432,33.07783203125001137 11.61577148437498863,33.08154296875 11.62172851562499432,33.09462890625002274 11.63749999999998863,33.10605468750000568 11.65385742187498863,33.119140625 11.68242187499998863,33.12246093750002274 11.69316406249998863,33.13613281250002274 11.82558593749999432,33.13505859375001705 11.94160156249999716,33.19306640625001137 12.135009765625,33.19931640625000568 12.21728515625,32.72187500000001137 12.22309570312499716,32.71894531250001137 12.21884765624999147,32.71855468750001705 12.21376953124999432,32.71982421875000568 12.2080078125,32.72050781250001705 12.20180664062499432,32.72011718750002274 12.18881835937499147,32.71630859375 12.16484374999998863,32.71533203125 12.15219726562499147,32.7158203125 12.13925781249999147,32.72304687500002274 12.09291992187499432,32.73564453125001705 12.05805664062499716,32.73769531250002274 12.04643554687498863,32.73828125 12.03374023437498863,32.73671875000002274 12.00966796874999432,32.072265625 12.00673828124999432,32.33535156250002274 11.71601562499999716,32.33847656250000568 11.71010742187499432,32.34306640625001705 11.69428710937499716,32.34492187500001137 11.68271484374999147,32.34990234375001705 11.58041992187499147,32.33574218750001705 11.41855468749999147,32.3388671875 11.31450195312498863,32.35419921875001137 11.24692382812499147,32.42539062500000568 11.11396484374999716,32.42080078125002274 11.089111328125,32.40410156250001705 11.05776367187499432,31.93300781250002274 10.66249999999999432,31.919921875 10.64384765624998863,31.85429687500001705 10.47905273437498863,31.7919921875 10.38315429687499147,31.76425781250000568 10.355712890625,31.65488281250000568 10.22114257812499716,31.22490234375001705 9.79926757812499716,31.15449218750001137 9.77094726562499716,30.94033203125002274 9.75937499999999147,30.82705078125002274 9.75629882812499716,30.81416015625001137 9.75312499999999716,30.794921875 9.745849609375,30.78310546875002274 9.73496093749999147,30.76914062500000568 9.726806640625,30.75537109375 9.731201171875,30.73935546875000568 9.74267578125,30.474609375 9.97895507812499716,30.00302734375000568 10.27739257812498863,29.95791015625002274 10.250244140625,29.69101562500000568 10.12192382812499147,29.63593750000001137 10.088623046875,29.60546875 10.06508789062499432,29.60390625000002274 9.92138671875,29.55742187500001705 9.84829101562499432,29.47314453125 9.76860351562498863,29.24238281250001137 9.71806640624998863,29.12236328125001705 9.67465820312499147,28.99960937500000568 9.61015624999998863,28.97958984375000568 9.593994140625,28.97958984375000568 9.59418945312499716,28.93232421875001137 9.54946289062499432,28.83945312500000568 9.45908203124999147,28.82939453125001705 9.38881835937499432,28.84453125000001705 9.32607421874999432,28.04892578125000568 9.32861328125,27.99628906250001137 9.37880859374999432,27.88583984375000568 9.59965820312498863,27.880859375 9.60161132812498863,27.7998046875 9.587890625,27.07421875 9.61381835937498863,26.97050781250001705 9.59062499999998863,26.76318359375 9.49921874999999716,26.65869140625 9.484130859375,26.55136718750000568 9.52583007812499716,26.16953125000000568 9.96591796874999147,26.08701171875000568 10.01845703124999432,26.05703125000002274 10.04677734374999432,26.00058593750000568 10.12343749999999432,25.91914062500001137 10.16933593749999432,25.89150390625002274 10.20273437499999147,25.8828125 10.24960937499999147,25.88525390625 10.34609374999999432,25.85820312500001705 10.406494140625,25.79804687500001137 10.42050781249999147,25.28515625 10.31850585937499432,25.21171875000001705 10.32993164062499147,25.10400390625 10.31181640624998863,25.06699218750000568 10.29379882812499147,25.02363281250001137 10.23579101562499716,25.01484375000001137 10.17587890624999147,25.01621093750000568 10.115234375,25.0029296875 10.05527343749999147,24.9638671875 9.98886718749999147,24.81767578125001705 9.839599609375,24.78525390625000568 9.774658203125,24.79218750000001137 9.61030273437499716,24.78261718750002274 9.52734375,24.76035156250000568 9.48891601562499432,24.69667968750002274 9.42568359374999432,24.67363281250001705 9.38930664062499432,24.66289062500001705 9.338134765625,24.65937500000001137 9.22993164062499716,24.64804687500000568 9.17910156249999432,24.56826171875002274 9.05170898437499716,24.54941406250000568 9.00678710937499716,24.54482421875002274 8.91484374999998863,24.53193359375001137 8.88691406249999716,24.30019531250002274 8.81425781249998863,24.21357421875001137 8.767822265625,24.16044921875001705 8.6962890625,24.14736328125002274 8.66562499999999147,24.14736328125002274 8.66562499999999147,24.04814453125001705 8.69130859374999432,23.92197265625000568 8.709716796875,23.67929687500000568 8.73247070312498863,23.58320312500001137 8.76582031249999716,23.53730468750001137 8.81582031249999432,23.55185546875000568 8.94321289062499147,23.52802734375001137 8.97060546874999432,23.48906250000001705 8.99331054687499432,23.46279296875002274 9.04848632812499432,23.46826171875 9.11474609375,23.59609375000002274 9.26191406249999716,23.62265625000000568 9.34062499999998863,23.64277343750001137 9.61391601562499432,23.65625 9.71035156249999432,23.64628906250001705 9.82290039062499432,23.54501953125000568 10.03007812499998863,23.45664062500000568 10.17426757812499716,23.31230468750001705 10.387939453125,23.255859375 10.45781249999998863,22.96435546875 10.75180664062499147,22.93076171875000568 10.79531249999999432,22.86005859375001137 10.919677734375,22.89482421875001705 11.02900390624999716,22.93769531250001137 11.19204101562499432,22.94277343750002274 11.26718749999999147,22.92265625000001705 11.34487304687499432,22.84902343750002274 11.40327148437499716,22.78339843750001137 11.40996093749998863,22.75400390625000568 11.43984374999999432,22.69736328125000568 11.482666015625,22.64101562500002274 11.51591796874998863,22.59111328125001705 11.57988281249998863,22.55634765625001137 11.66953124999999147,22.58095703125002274 11.99013671874999432,22.56435546875002274 12.032958984375,22.48984375000000568 12.04472656249998863,22.47246093750001705 12.06777343749999432,22.47548828125002274 12.12924804687499147,22.43525390625001137 12.31191406249999432,22.39023437500000568 12.46298828124999147,22.41445312500002274 12.54638671875,22.35234375000001705 12.66044921874998863,22.2333984375 12.70947265625,22.12119140625000568 12.694580078125,22.00068359375001137 12.671875,21.92812500000002274 12.67812499999999432,21.87812500000001137 12.69936523437499432,21.84335937500000568 12.7412109375,21.82529296875000568 12.79052734375,21.841796875 12.86474609375,21.90771484375 13.0009765625,21.990234375 13.11308593749998863,22.15800781250001705 13.21503906249999716,22.20263671875 13.26933593750000284,22.22812500000000568 13.32958984375,22.23261718750001137 13.39877929687499147,22.22138671875001137 13.47163085937499716,22.20234375000001137 13.5380859375,22.15292968750000568 13.62641601562499716,22.10761718750001137 13.73032226562499147,22.1064453125 13.7998046875,22.12822265625001705 13.85014648437500284,22.17314453125001705 13.91059570312499716,22.26210937500002274 13.97871093749999716,22.28349609375001705 13.99233398437499432,22.33935546875 14.02885742187500284,22.38818359375 14.05551757812499147,22.50996093750001137 14.12744140625,22.53857421875 14.161865234375,22.52822265625002274 14.20322265624999147,22.49833984375001705 14.237060546875,22.44931640625000568 14.28422851562500284,22.43935546875002274 14.34213867187499147,22.42500000000001137 14.44121093750000284,22.39970703125001705 14.50419921875000284,22.38154296875001137 14.55048828124999716,22.41621093750001137 14.585205078125,22.4677734375 14.63334960937500284,22.53203125000001705 14.66274414062499432,22.6318359375 14.68808593749999147,22.6708984375 14.72246093750000284,22.68242187500001705 14.78862304687500284,22.67919921875 14.85146484374999432,22.71494140625000568 14.89838867187499716,22.76328125000000568 14.99868164062499432,22.80214843750002274 15.04443359375,22.8671875 15.09663085937499716,22.93232421875001137 15.162109375,22.96132812500002274 15.23813476562499147,22.96953125000001705 15.31132812500000284,22.93388671875001705 15.53310546874999432,23.00917968750002274 15.62583007812499147,23.10517578125001137 15.70253906249999432,23.24345703125001705 15.69721679687499716,23.4580078125 15.71396484374999147,23.60400390625 15.74599609374999432,23.70820312500001137 15.74497070312499147,23.94599609375001137 15.70351562499999432,23.96523437500002274 15.71342773437500284,23.97080078125000568 15.72153320312499147,23.9833984375 15.78017578124999432,23.98330078125002274 15.92812499999999432,23.98291015625 16.37421874999999716,23.98251953125000568 16.82026367187499716,23.98222656250001705 17.266357421875,23.98183593750002274 17.71240234375,23.9814453125 18.15849609375000284,23.98105468750000568 18.60454101562500284,23.98066406250001137 19.05058593750000284,23.98027343750001705 19.49663085937500284,23.98027343750001705 19.62148437499999432,23.98027343750001705 19.74628906249999716,23.98027343750001705 19.87109375,23.98027343750001705 19.99594726562499147,24.22695312500002274 19.995849609375,24.4736328125 19.99570312499999147,24.72041015625001137 19.99555664062499716,24.96699218750001137 19.99545898437499147,24.97021484375 19.99726562499999716,24.97324218750000568 19.9990234375,24.97636718750001705 20.00078125000000284,24.9794921875 20.00258789062499432,24.97968750000001137 20.50092773437499716,24.97988281250002274 20.99921874999999716,24.98007812500000568 21.49755859375,24.98027343750001705 21.995849609375,25.3623046875 21.99580078124999716,25.74433593750001137 21.99575195312499432,26.12636718750002274 21.99565429687500284,26.50839843750000568 21.99560546875,26.89042968750001705 21.99555664062499716,27.2724609375 21.99550781249999432,27.65449218750001137 21.99545898437499147,28.03642578125001705 21.995361328125,28.41855468750000568 21.99531249999999716,28.80058593750001705 21.99526367187499432,29.18251953125002274 21.99521484374999147,29.56455078125000568 21.9951171875,29.94667968750002274 21.9951171875,30.32861328125 21.99501953124999432,30.71064453125001137 21.99492187500000284,31.09267578125002274 21.994873046875,31.20917968750001137 21.994873046875,31.26064453125002274 22.00229492187499147,31.35849609375000568 22.18862304687499432,31.40029296875002274 22.20244140625000284,31.46425781250002274 22.19150390624999147,31.48613281250001705 22.14780273437499147,31.46640625000000568 22.08466796874999716))</t>
  </si>
  <si>
    <t>SD</t>
  </si>
  <si>
    <t>Republic of the Sudan</t>
  </si>
  <si>
    <t>POLYGON((33.95917968750001137 9.84526367187498863,33.89492187500002274 9.71762695312499147,33.8740234375 9.62675781249998863,33.86777343750000568 9.55034179687498863,33.87148437500002274 9.50615234374998863,33.87880859375002274 9.47773437499999716,33.88212890625001705 9.47119140625,33.88486328125000568 9.46640624999999147,33.88789062500001137 9.46352539062499432,33.89091796875001705 9.46220703124998863,34.07675781250000568 9.46152343749999147,34.078125 9.46152343749999147,34.078125 9.46152343749999147,34.0771484375 9.42099609374999147,34.08457031250000568 9.218505859375,34.09101562500001137 9.041259765625,34.1015625 8.75185546874999432,34.10175781250001137 8.67636718749999147,34.09453125000001705 8.58222656249999716,34.07275390625 8.54526367187499147,34.01972656250001137 8.49208984374999432,33.95332031250001137 8.44350585937499432,33.78505859375002274 8.43110351562499716,33.64482421875001705 8.43256835937499716,33.54531250000002274 8.44340820312498863,33.40937500000001137 8.44775390625,33.28105468750001705 8.437255859375,33.23427734375002274 8.39638671874999432,33.16523437500001137 8.25107421874999147,33.06523437500001705 8.04047851562499716,33.01259765625002274 7.95151367187499147,32.99892578125002274 7.89951171874999147,33.0146484375 7.86855468749999432,33.08076171875001137 7.82373046875,33.22597656250002274 7.76064453124999432,33.39228515625001137 7.72373046874999147,33.51630859375001137 7.707763671875,33.60097656250002274 7.6904296875,33.66611328125000568 7.67099609374999147,33.90244140625000568 7.509521484375,33.97792968750002274 7.4345703125,34.02041015625002274 7.36796874999998863,34.03017578125002274 7.29697265624999147,34.06425781250001705 7.22573242187499432,34.20039062500001137 7.08457031249999147,34.279296875 7.00283203124999432,34.484375 6.89838867187499716,34.56279296875001705 6.77983398437498863,34.63876953125000568 6.72216796875,34.71064453125001137 6.66030273437499432,34.74921875000001137 6.56787109375,34.83808593750001137 6.30014648437499147,34.89785156250002274 6.15981445312499432,34.958984375 6.04506835937499432,34.98359375000001137 5.85830078124999432,35.03193359375001137 5.77490234375,35.08193359375002274 5.67314453124998863,35.16445312500002274 5.58120117187499432,35.25244140625 5.51103515624998863,35.26835937500001705 5.49228515624999147,35.08447265625 5.31186523437499147,34.87832031250002274 5.10957031249999716,34.63984375000001137 4.87548828125,34.38017578125001705 4.62065429687498863,34.17685546875000568 4.41909179687499432,33.97607421875 4.22021484375,33.74160156250002274 3.98525390624999432,33.56845703125000568 3.81171874999999716,33.53955078125 3.787109375,33.48935546875000568 3.75507812499999716,33.32431640625000568 3.75434570312499716,33.15410156250001705 3.77470703124998863,32.99726562500001137 3.88017578124998863,32.83808593750001137 3.79848632812499432,32.73710937500001705 3.772705078125,32.67695312500001137 3.76318359375,32.53476562500000568 3.74995117187499716,32.33574218750001705 3.70620117187499432,32.24550781250002274 3.65131835937499716,32.19667968750002274 3.60781249999999432,32.15625 3.52802734374999716,32.13593750000001137 3.51972656249999716,32.09941406250001705 3.52919921874999432,32.04824218750002274 3.56118164062499432,31.94179687500002274 3.60756835937499432,31.88828125000000568 3.70908203124999147,31.83867187500001705 3.77045898437499716,31.79804687500001137 3.80263671874999432,31.62890625 3.70146484374998863,31.54716796875001705 3.67758789062499147,31.47998046875 3.68046874999998863,31.357421875 3.73759765624998863,31.22197265625001705 3.78593749999998863,31.15234375 3.78559570312499716,31.04804687500001137 3.72499999999999432,30.92939453125001137 3.63408203124998863,30.8681640625 3.54414062499999716,30.83857421875001137 3.49072265625,30.81689453125 3.53334960937499432,30.79697265625000568 3.57314453124999432,30.75722656250002274 3.62421874999999716,30.69990234375001137 3.64409179687498863,30.64765625000001137 3.63413085937499147,30.58671875000001705 3.62421874999999716,30.55937500000001705 3.65278320312499716,30.55351562500001705 3.72294921874998863,30.53691406250001705 3.78720703124999147,30.50830078125 3.835693359375,30.42070312500001705 3.88388671874999147,30.19492187500000568 3.98193359375,30.02138671875002274 4.17763671874999432,29.93398437500002274 4.26850585937499716,29.87021484375000568 4.3271484375,29.77988281250000568 4.48095703125,29.67685546875000568 4.5869140625,29.55205078125001705 4.63603515624998863,29.46962890625002274 4.61181640625,29.38486328125000568 4.49838867187499147,29.22490234375001705 4.39189453124998863,29.15146484375000568 4.38818359375,29.05742187500001705 4.44594726562499432,28.93935546875002274 4.487060546875,28.72705078125 4.50498046874999147,28.63955078125002274 4.45449218749999432,28.52480468750002274 4.37285156249998863,28.42753906250001705 4.32416992187499716,28.3671875 4.31865234374998863,28.31103515625 4.33803710937499432,28.24726562500001137 4.34853515624999432,28.19208984375001137 4.35024414062499432,28.07861328125 4.4248046875,28.01982421875001705 4.47939453124999432,27.98066406250001137 4.53208007812499147,27.91660156250000568 4.56791992187498863,27.84160156250001705 4.59775390624999147,27.7880859375 4.64467773437499432,27.76142578125001137 4.70322265624999147,27.71923828125 4.7783203125,27.66416015625000568 4.84599609374998863,27.49101562500001705 4.96757812499998863,27.43925781250001705 5.03920898437499432,27.4033203125 5.10917968749998863,27.33242187500002274 5.18632812499998863,27.25673828125002274 5.28964843749999147,27.23251953125000568 5.44077148437499147,27.22910156250000568 5.5625,27.21337890625 5.61879882812499432,27.18125000000000568 5.67514648437499147,27.14394531250002274 5.72294921874998863,27.08339843750002274 5.77685546875,26.94228515625002274 5.85493164062499716,26.79648437500000568 5.94550781249999716,26.72636718750001705 5.99824218749999716,26.59365234375002274 6.01752929687499716,26.51425781250000568 6.06923828124999432,26.44746093750001137 6.18300781249999432,26.42050781250000568 6.274169921875,26.35332031250001705 6.34492187499999716,26.32460937500002274 6.396240234375,26.30859375 6.455322265625,26.36181640625 6.63530273437498863,26.28457031250002274 6.69902343749998863,26.16933593750002274 6.78173828125,26.0869140625 6.87211914062498863,26.03652343750002274 6.95522460937499432,25.88896484375001705 7.06494140625,25.56660156250001137 7.22871093749999716,25.38066406250001705 7.33339843749999432,25.27890625000000568 7.427490234375,25.19013671875001137 7.51933593749998863,25.18134765625001137 7.55722656249999147,25.23867187500002274 7.64897460937498863,25.24736328125001705 7.72456054687499716,25.20039062500001137 7.80791015624998863,25.00722656250002274 7.96484375,24.85332031250001705 8.13754882812499147,24.73671875000002274 8.19155273437499432,24.4560546875 8.23945312499999716,24.37548828125 8.25844726562499432,24.29140625000002274 8.29140624999999432,24.20839843750002274 8.369140625,24.17998046875001705 8.46113281249999716,24.22089843750001137 8.60825195312499147,24.19482421875 8.65336914062498863,24.14736328125002274 8.66562499999999147,24.14736328125002274 8.66562499999999147,24.16044921875001705 8.6962890625,24.21357421875001137 8.767822265625,24.30019531250002274 8.81425781249998863,24.53193359375001137 8.88691406249999716,24.54482421875002274 8.91484374999998863,24.54941406250000568 9.00678710937499716,24.56826171875002274 9.05170898437499716,24.64804687500000568 9.17910156249999432,24.65937500000001137 9.22993164062499716,24.66289062500001705 9.338134765625,24.67363281250001705 9.38930664062499432,24.69667968750002274 9.42568359374999432,24.76035156250000568 9.48891601562499432,24.78261718750002274 9.52734375,24.79218750000001137 9.61030273437499716,24.78525390625000568 9.774658203125,24.81767578125001705 9.839599609375,24.9638671875 9.98886718749999147,25.0029296875 10.05527343749999147,25.01621093750000568 10.115234375,25.01484375000001137 10.17587890624999147,25.02363281250001137 10.23579101562499716,25.06699218750000568 10.29379882812499147,25.10400390625 10.31181640624998863,25.21171875000001705 10.32993164062499147,25.28515625 10.31850585937499432,25.79804687500001137 10.42050781249999147,25.85820312500001705 10.406494140625,25.88525390625 10.34609374999999432,25.8828125 10.24960937499999147,25.89150390625002274 10.20273437499999147,25.91914062500001137 10.16933593749999432,26.00058593750000568 10.12343749999999432,26.05703125000002274 10.04677734374999432,26.08701171875000568 10.01845703124999432,26.16953125000000568 9.96591796874999147,26.55136718750000568 9.52583007812499716,26.65869140625 9.484130859375,26.76318359375 9.49921874999999716,26.97050781250001705 9.59062499999998863,27.07421875 9.61381835937498863,27.7998046875 9.587890625,27.880859375 9.60161132812498863,27.88583984375000568 9.59965820312498863,27.99628906250001137 9.37880859374999432,28.04892578125000568 9.32861328125,28.84453125000001705 9.32607421874999432,28.82939453125001705 9.38881835937499432,28.83945312500000568 9.45908203124999147,28.93232421875001137 9.54946289062499432,28.97958984375000568 9.59418945312499716,28.97958984375000568 9.593994140625,28.99960937500000568 9.61015624999998863,29.12236328125001705 9.67465820312499147,29.24238281250001137 9.71806640624998863,29.47314453125 9.76860351562498863,29.55742187500001705 9.84829101562499432,29.60390625000002274 9.92138671875,29.60546875 10.06508789062499432,29.63593750000001137 10.088623046875,29.69101562500000568 10.12192382812499147,29.95791015625002274 10.250244140625,30.00302734375000568 10.27739257812498863,30.474609375 9.97895507812499716,30.73935546875000568 9.74267578125,30.75537109375 9.731201171875,30.76914062500000568 9.726806640625,30.78310546875002274 9.73496093749999147,30.794921875 9.745849609375,30.81416015625001137 9.75312499999999716,30.82705078125002274 9.75629882812499716,30.94033203125002274 9.75937499999999147,31.15449218750001137 9.77094726562499716,31.22490234375001705 9.79926757812499716,31.65488281250000568 10.22114257812499716,31.76425781250000568 10.355712890625,31.7919921875 10.38315429687499147,31.85429687500001705 10.47905273437498863,31.919921875 10.64384765624998863,31.93300781250002274 10.66249999999999432,32.40410156250001705 11.05776367187499432,32.42080078125002274 11.089111328125,32.42539062500000568 11.11396484374999716,32.35419921875001137 11.24692382812499147,32.3388671875 11.31450195312498863,32.33574218750001705 11.41855468749999147,32.34990234375001705 11.58041992187499147,32.34492187500001137 11.68271484374999147,32.34306640625001705 11.69428710937499716,32.33847656250000568 11.71010742187499432,32.33535156250002274 11.71601562499999716,32.072265625 12.00673828124999432,32.73671875000002274 12.00966796874999432,32.73828125 12.03374023437498863,32.73769531250002274 12.04643554687498863,32.73564453125001705 12.05805664062499716,32.72304687500002274 12.09291992187499432,32.7158203125 12.13925781249999147,32.71533203125 12.15219726562499147,32.71630859375 12.16484374999998863,32.72011718750002274 12.18881835937499147,32.72050781250001705 12.20180664062499432,32.71982421875000568 12.2080078125,32.71855468750001705 12.21376953124999432,32.71894531250001137 12.21884765624999147,32.72187500000001137 12.22309570312499716,33.19931640625000568 12.21728515625,33.19306640625001137 12.135009765625,33.13505859375001705 11.94160156249999716,33.13613281250002274 11.82558593749999432,33.12246093750002274 11.69316406249998863,33.119140625 11.68242187499998863,33.10605468750000568 11.65385742187498863,33.09462890625002274 11.63749999999998863,33.08154296875 11.62172851562499432,33.07783203125001137 11.61577148437498863,33.07333984375000568 11.60610351562499432,33.07304687500001705 11.59150390624999716,33.17216796875001705 10.85014648437498863,33.16845703125 10.83144531249999432,33.16474609375001137 10.81918945312499147,33.13828125000000568 10.77294921875,33.13144531250000568 10.75771484374999432,33.13007812500001137 10.74594726562499147,33.14082031250001137 10.73789062499999147,33.36074218750002274 10.65781249999999147,33.37138671875001705 10.65273437499999432,33.3798828125 10.64619140624999716,33.45908203125000568 10.55083007812498863,33.89218750000000568 10.198974609375,33.90703125000001705 10.18144531249998863,33.95185546875001137 10.07094726562499432,33.95683593750001705 10.05419921875,33.95839843750002274 10.02773437499999432,33.95732421875001705 10.00717773437499147,33.94619140625002274 9.94091796875,33.94990234375001137 9.9111328125,33.95732421875001705 9.89145507812499147,33.96328125000002274 9.86870117187498863,33.96328125000002274 9.86176757812499716,33.96250000000000568 9.85581054687499147,33.95917968750001137 9.84526367187498863))</t>
  </si>
  <si>
    <t>SDS</t>
  </si>
  <si>
    <t>S. Sudan</t>
  </si>
  <si>
    <t>S. Sud.</t>
  </si>
  <si>
    <t>SS</t>
  </si>
  <si>
    <t>Republic of South Sudan</t>
  </si>
  <si>
    <t>POLYGON((-12.28061523437497726 14.80903320312499716,-12.1865234375 14.64814453124999716,-12.20683593749998863 14.57114257812499147,-12.22841796874999432 14.45859374999999147,-12.17524414062498295 14.37666015624999716,-12.11289062499997726 14.32329101562500284,-12.068359375 14.27421875000000284,-12.01918945312499432 14.20649414062499716,-12.01118164062498295 14.07182617187500284,-12.02011718749997726 13.97465820312500284,-11.98808593749998863 13.93076171874999147,-11.96088867187498295 13.87529296875000284,-11.96635742187498863 13.82895507812499147,-11.98417968749998863 13.7880859375,-12.04414062499998295 13.73388671875,-12.05419921875 13.633056640625,-11.95708007812498863 13.51088867187499432,-11.89458007812498863 13.44443359374999147,-11.89521484374998295 13.40629882812500284,-11.87778320312497726 13.36455078125000284,-11.83168945312499432 13.31582031249999432,-11.80336914062499432 13.32729492187499432,-11.772216796875 13.36708984374999432,-11.75825195312498295 13.39453125,-11.67446289062499432 13.38237304687500284,-11.63496093749998295 13.369873046875,-11.58134765624998863 13.2900390625,-11.56166992187499432 13.23696289062499432,-11.54877929687498295 13.17026367187499147,-11.49282226562499432 13.08696289062498863,-11.44414062499998863 13.02822265624999432,-11.43393554687497726 12.99160156249999432,-11.390380859375 12.94199218749999147,-11.41743164062498295 12.83188476562499147,-11.41435546874998863 12.77548828124999147,-11.444091796875 12.62758789062499432,-11.45058593749999432 12.55771484374999147,-11.44877929687498863 12.53193359374999716,-11.38242187499997726 12.479248046875,-11.389404296875 12.40439453124999147,-11.45673828124998295 12.41757812499999147,-11.57368164062498295 12.42631835937498863,-11.80810546875 12.38730468749999147,-11.88857421874999432 12.4033203125,-12.04238281249999432 12.39804687499999147,-12.15195312499997726 12.37661132812499432,-12.29121093749998295 12.32802734374999432,-12.39907226562499432 12.340087890625,-12.45737304687497726 12.37836914062499716,-12.53422851562498863 12.37578124999998863,-12.62080078124998295 12.39619140624999716,-12.71303710937499432 12.43315429687498863,-12.79731445312498295 12.451904296875,-12.88818359375 12.52001953125,-12.93071289062498863 12.53227539062498863,-12.96054687499997726 12.51435546874999716,-12.98564453124998863 12.49165039062499716,-13.01191406249998295 12.47763671874999147,-13.061279296875 12.489990234375,-13.079833984375 12.53627929687499432,-13.06440429687498295 12.5810546875,-13.05976562499998295 12.61503906249998863,-13.08291015624999432 12.633544921875,-13.13847656249998863 12.63974609374999147,-13.22807617187498863 12.63959960937499716,-13.37255859375 12.65361328124998863,-13.40576171875 12.66225585937499432,-13.729248046875 12.67392578124999147,-14.06484374999999432 12.67529296875,-14.34921874999997726 12.67641601562499432,-14.70815429687499432 12.677978515625,-14.96059570312499432 12.678955078125,-15.19609374999998863 12.679931640625,-15.3779296875 12.58896484374999147,-15.57480468749997726 12.49038085937499432,-15.83955078124998295 12.43789062499999432,-16.14418945312499432 12.45742187499999432,-16.24150390624998863 12.44331054687499716,-16.34228515625 12.39951171874999147,-16.41630859374998863 12.36767578125,-16.52133789062497726 12.3486328125,-16.65693359374998295 12.36435546874999147,-16.71181640624999432 12.35483398437499147,-16.745849609375 12.39970703124998863,-16.78486328124998295 12.47250976562499147,-16.76030273437498863 12.52578124999999432,-16.67763671874999432 12.56005859375,-16.55322265625 12.60488281249999432,-16.48808593749998863 12.58183593749998863,-16.449951171875 12.58071289062499432,-16.44287109375 12.60947265624999147,-16.45502929687498295 12.62480468749998863,-16.548828125 12.663818359375,-16.59765625 12.71528320312499716,-16.63784179687499432 12.68515624999999147,-16.67255859374998295 12.62202148437499716,-16.701416015625 12.60317382812499432,-16.743896484375 12.58544921875,-16.76796874999999432 12.62841796875,-16.77841796874997726 12.670166015625,-16.75898437499998295 12.70234374999999716,-16.76894531249999432 12.88330078125,-16.75737304687498863 12.97978515624998863,-16.76333007812499432 13.06416015624999716,-16.70454101562498295 13.11972656249999147,-16.64877929687497726 13.15415039062499147,-16.43085937499998295 13.15732421874999147,-16.22832031249998863 13.16030273437499432,-16.03305664062497726 13.15834960937499432,-15.83427734374998863 13.15644531249999716,-15.81440429687498295 13.32514648437499716,-15.75156249999997726 13.33837890625,-15.65732421874997726 13.35581054687499147,-15.48183593749999432 13.37636718749999432,-15.28623046874997726 13.39599609375,-15.24453124999999432 13.42910156249999432,-15.21210937499998295 13.48505859374999716,-15.19160156249998295 13.53525390624999147,-15.151123046875 13.55649414062499147,-15.09638671874998295 13.53964843749999147,-15.02460937499998295 13.51333007812499432,-14.95029296874997726 13.47260742187499716,-14.86503906249998863 13.43486328125000284,-14.80825195312499432 13.4111328125,-14.67192382812498863 13.35170898437499432,-14.43857421874997726 13.26889648437499147,-14.24677734374998295 13.23583984375,-14.014892578125 13.29638671875,-13.84750976562497726 13.33530273437499147,-13.82670898437498863 13.40781249999999147,-13.85283203124998863 13.47856445312500284,-13.97739257812497726 13.54345703125,-14.14697265625 13.5361328125,-14.19902343749998863 13.51874999999999716,-14.27802734374998295 13.49716796874999147,-14.32553710937497726 13.48857421875000284,-14.40546874999998295 13.50371093750000284,-14.50698242187499432 13.55971679687499432,-14.57084960937498863 13.61616210937499716,-14.66015625 13.64262695312500284,-14.76601562499999432 13.66909179687499432,-14.935791015625 13.78520507812500284,-15.02446289062498863 13.80600585937499147,-15.10834960937498295 13.81210937499999147,-15.26953125 13.78911132812500284,-15.42685546874997726 13.72700195312499716,-15.50966796874999432 13.58623046875000284,-15.66718749999998295 13.58828124999999432,-16.00161132812499432 13.5927734375,-16.30874023437499432 13.59687499999999716,-16.56230468749998863 13.58730468749999432,-16.58779296874999432 13.68955078124999147,-16.64785156249999432 13.77099609375,-16.74541015624998863 13.84042968749999147,-16.76694335937497726 13.90493164062499432,-16.73388671875 13.961181640625,-16.63959960937498295 14.00747070312499432,-16.61811523437498295 14.04052734375,-16.66748046875 14.03559570312499716,-16.74213867187498295 14.00581054687499716,-16.791748046875 14.004150390625,-16.79775390624999432 14.09326171875,-16.88051757812499432 14.20834960937499147,-16.97382812499998295 14.40322265624999432,-17.07939453124998863 14.48305664062499432,-17.16806640624997726 14.640625,-17.26064453124999432 14.70107421874999432,-17.34580078124997726 14.72929687500000284,-17.41845703125 14.72348632812499147,-17.44501953124998295 14.651611328125,-17.53564453125 14.755126953125,-17.41181640624998295 14.79218749999999716,-17.14716796874998295 14.92202148437499432,-16.84340820312499432 15.29399414062500284,-16.57075195312498295 15.73442382812500284,-16.53525390624997726 15.83837890625,-16.50205078124997726 15.91733398437499147,-16.48007812499997726 16.09721679687500284,-16.44101562499997726 16.20454101562499716,-16.40434570312498863 16.22490234375000284,-16.35810546874998295 16.30717773437500284,-16.30229492187498863 16.45131835937499432,-16.239013671875 16.53129882812500284,-16.16835937499999432 16.54707031249999716,-16.11328125 16.54013671874999147,-16.07402343749998863 16.51044921874999716,-15.958984375 16.49213867187499716,-15.76821289062499432 16.485107421875,-15.62080078124998295 16.506591796875,-15.51669921874997726 16.55659179687499716,-15.37998046874997726 16.58198242187499716,-15.21054687499997726 16.58261718749999147,-15.12143554687497726 16.60361328124999147,-15.11264648437497726 16.64492187499999432,-15.090576171875 16.65737304687499432,-15.05522460937498863 16.64096679687499147,-15.02192382812498295 16.6474609375,-14.99062499999999432 16.67690429687499432,-14.95952148437498863 16.67890624999999716,-14.92861328124999432 16.65351562499999716,-14.78671874999997726 16.64589843749999432,-14.53374023437498863 16.65595703124999716,-14.30009765624998863 16.58027343749999716,-14.08564453124998295 16.41884765624999432,-13.97504882812498295 16.31113281249999147,-13.96816406249999432 16.25722656249999432,-13.9326171875 16.202880859375,-13.86845703124998863 16.14814453124999716,-13.809814453125 16.13803710937499147,-13.75664062499998863 16.17250976562499432,-13.71494140624997726 16.16879882812499147,-13.68466796874997726 16.12690429687499716,-13.62353515625 16.11831054687499432,-13.55551757812497726 16.14404296875,-13.50698242187499432 16.13520507812499716,-13.49814453124997726 16.11030273437499716,-13.48696289062499432 16.09702148437499147,-13.4541015625 16.09111328125000284,-13.40966796875 16.05917968749999147,-13.34755859374999432 15.97348632812499147,-13.29702148437499432 15.85385742187499147,-13.25800781249998295 15.70039062499999716,-13.20644531249999432 15.61689453124999716,-13.14238281249998863 15.60332031250000284,-13.10527343749998863 15.57177734375,-13.097900390625 15.53525390624999147,-13.07929687499998295 15.51044921874999716,-13.04853515624998295 15.49663085937500284,-12.99433593749998295 15.5048828125,-12.93085937499998295 15.45302734374999432,-12.86269531249999432 15.34042968749999147,-12.85190429687497726 15.28964843749999147,-12.86264648437497726 15.26240234374999716,-12.85849609374997726 15.24252929687499147,-12.81318359374998295 15.22353515624999432,-12.77031249999998863 15.18666992187499432,-12.73525390624999432 15.13124999999999432,-12.65961914062498295 15.08208007812500284,-12.54355468749997726 15.03901367187499716,-12.45986328124999432 14.97465820312500284,-12.40869140625 14.88901367187499147,-12.30253906249998863 14.81699218749999147,-12.28061523437497726 14.80903320312499716))</t>
  </si>
  <si>
    <t>Sen.</t>
  </si>
  <si>
    <t>SN</t>
  </si>
  <si>
    <t>Republic of Senegal</t>
  </si>
  <si>
    <t>POLYGON((-8.48642578124997726 7.55849609374999432,-8.46728515625 7.54702148437499432,-8.43715820312499432 7.51640624999998863,-8.40874023437498863 7.41181640624999716,-8.296630859375 7.07402343749998863,-8.30234374999997726 6.98095703125,-8.32451171874998863 6.92001953124999147,-8.32509765624999432 6.86040039062498863,-8.33256835937498863 6.80156249999998863,-8.40122070312497726 6.70512695312498863,-8.60356445312498863 6.5078125,-8.587890625 6.49052734374998863,-8.53955078125 6.46806640624998863,-8.49033203124997726 6.45639648437499147,-8.44990234374998295 6.46249999999999147,-8.39931640624999432 6.41318359374999147,-8.34487304687499432 6.35126953124999716,-8.287109375 6.31904296874999716,-8.203857421875 6.29072265624999716,-8.13100585937499432 6.28754882812499716,-8.06894531249997726 6.29838867187498863,-7.98159179687499432 6.2861328125,-7.88862304687498295 6.23486328125,-7.85551757812498863 6.150146484375,-7.833251953125 6.07636718749999716,-7.80092773437499432 6.03891601562499147,-7.79653320312499432 5.97509765625,-7.73037109374999432 5.91904296874999147,-7.63613281249999432 5.90771484375,-7.513916015625 5.842041015625,-7.48281249999999432 5.84550781249998863,-7.46943359374998295 5.85371093749999716,-7.45439453124998863 5.84130859375,-7.42373046874999432 5.65131835937499716,-7.39990234375 5.55058593749998863,-7.41245117187497726 5.50991210937499432,-7.42890624999998295 5.47788085937499147,-7.42983398437499432 5.32451171874998863,-7.48520507812497726 5.23642578124999147,-7.494140625 5.13979492187499432,-7.509765625 5.10849609374999147,-7.56889648437498863 5.08066406249999147,-7.5693359375 5.00644531249999147,-7.58505859374997726 4.916748046875,-7.59121093749999432 4.821533203125,-7.57465820312498295 4.57231445312498863,-7.57158203124998863 4.38642578124999716,-7.54497070312498863 4.351318359375,-7.66000976562497726 4.36679687499999147,-7.99824218749998295 4.50869140624999432,-8.259033203125 4.58999023437499432,-9.13217773437497726 5.05463867187499716,-9.374755859375 5.24106445312499147,-9.65439453124997726 5.51870117187499432,-10.2763671875 6.07763671875,-10.41816406249998295 6.16733398437499147,-10.59707031249999432 6.2109375,-10.70761718749997726 6.25849609374999716,-10.78559570312498295 6.31015624999999147,-10.84902343749999432 6.465087890625,-11.00454101562499432 6.557373046875,-11.29160156249997726 6.688232421875,-11.50751953124998295 6.90654296874998863,-11.45454101562498295 6.95122070312498863,-11.37666015624998295 7.09467773437499716,-11.26767578124997726 7.23261718749999716,-11.16611328124997726 7.31440429687499716,-11.08540039062498295 7.39858398437499432,-11.000244140625 7.46303710937499432,-10.87807617187499432 7.53823242187499432,-10.69130859374999432 7.73642578124999147,-10.6474609375 7.75937499999999147,-10.61757812499999432 7.89643554687499716,-10.57084960937498863 8.07114257812499147,-10.51674804687499432 8.12529296874998863,-10.38955078124999432 8.15761718749999432,-10.35981445312498295 8.18793945312499716,-10.31464843749998295 8.31083984374998863,-10.28574218749997726 8.4541015625,-10.283203125 8.48515624999998863,-10.23305664062499432 8.48881835937498863,-10.14741210937498295 8.51972656249999716,-10.09765625 8.505859375,-10.07568359375 8.464599609375,-10.06435546874999432 8.42988281249999716,-9.80473632812498863 8.51918945312499432,-9.781982421875 8.53769531249999147,-9.76826171874998295 8.53457031249999432,-9.735595703125 8.45395507812499147,-9.71689453124997726 8.45888671874999432,-9.701171875 8.482177734375,-9.68388671874998863 8.48442382812498863,-9.66357421875 8.47353515624999432,-9.64321289062499432 8.43603515625,-9.61015624999998863 8.40234375,-9.55390624999998295 8.37861328124999716,-9.51826171874998295 8.34609374999999432,-9.522216796875 8.260009765625,-9.50849609374998295 8.17626953125,-9.484130859375 8.156982421875,-9.47114257812498295 8.10698242187498863,-9.46455078124998295 8.05209960937499147,-9.45112304687498295 8.02324218749998863,-9.44155273437499432 7.96791992187499432,-9.44638671874997726 7.90849609374998863,-9.43632812499998863 7.86669921875,-9.39492187499999432 7.79462890624999716,-9.369140625 7.70380859374999716,-9.36894531249998863 7.63955078124999432,-9.38398437499998295 7.57187499999999147,-9.41147460937497726 7.50996093749999716,-9.45976562499998863 7.44252929687499432,-9.46381835937498295 7.41586914062499147,-9.43510742187498863 7.3984375,-9.39165039062498863 7.39492187499999432,-9.35532226562497726 7.40869140625,-9.26328124999997726 7.37773437499998863,-9.21518554687497726 7.33330078124998863,-9.1728515625 7.27841796874999147,-9.13481445312498863 7.25058593749999147,-9.11757812499999432 7.21591796874999147,-9.05234374999997726 7.22548828124999432,-8.9765625 7.25888671874999147,-8.96098632812498863 7.27460937499999716,-8.93842773437498295 7.26616210937498863,-8.8896484375 7.2626953125,-8.85551757812498863 7.32280273437498863,-8.82792968749998863 7.39194335937499147,-8.76914062499997726 7.466796875,-8.740234375 7.49570312499999147,-8.73261718749998295 7.54355468749999147,-8.72944335937498295 7.60527343749998863,-8.70830078124998863 7.65888671874999716,-8.65976562499997726 7.68837890624999432,-8.60732421874999432 7.68793945312499716,-8.578857421875 7.67705078124998863,-8.56440429687498295 7.62509765624999147,-8.52226562499998863 7.58554687499999147,-8.48642578124997726 7.55849609374999432))</t>
  </si>
  <si>
    <t>LR</t>
  </si>
  <si>
    <t>Republic of Liberia</t>
  </si>
  <si>
    <t>POLYGON((25.15048828125000568 31.65498046874999716,25.11201171875001137 31.62690429687499716,25.05722656250000568 31.56718749999999574,25.02265625000001137 31.51401367187499858,24.92998046875001705 31.427490234375,24.85273437500001137 31.33481445312499858,24.85996093750000568 31.19916992187499716,24.87753906250000568 31.06123046874999716,24.92949218750001705 30.92646484374999716,24.97392578125001705 30.77656249999999716,24.96142578125 30.67851562499999574,24.92304687500001137 30.55800781249999432,24.87753906250000568 30.45751953125,24.72646484375002274 30.25058593749999858,24.70322265625000568 30.20107421874999432,24.71162109375001137 30.13154296874999716,24.8037109375 29.88603515624999574,24.81083984375001705 29.80874023437499432,24.86591796875001137 29.57026367187499716,24.91611328125000568 29.37626953124999574,24.9716796875 29.22382812499999716,24.98027343750001705 29.181884765625,24.98027343750001705 28.95732421874999574,24.98027343750001705 28.73276367187499858,24.98027343750001705 28.50820312499999432,24.98027343750001705 28.28364257812499716,24.98027343750001705 28.05908203125,24.98027343750001705 27.83452148437499574,24.98027343750001705 27.60996093749999858,24.98027343750001705 27.38540039062499432,24.98027343750001705 27.16083984374999716,24.98027343750001705 26.93623046874999716,24.98027343750001705 26.711669921875,24.98027343750001705 26.48710937499999574,24.98027343750001705 26.26254882812499858,24.98027343750001705 26.03798828124999432,24.98027343750001705 25.81342773437499716,24.98027343750001705 25.5888671875,24.98027343750001705 25.36430664062500284,24.98027343750001705 25.13974609374999147,24.98027343750001705 24.91518554687499432,24.98027343750001705 24.69062499999999716,24.98027343750001705 24.466064453125,24.98027343750001705 24.24150390625000284,24.98027343750001705 24.01694335937499147,24.98027343750001705 23.79238281249999432,24.98027343750001705 23.56782226562499716,24.98027343750001705 23.34321289062499716,24.98027343750001705 23.11865234375,24.98027343750001705 22.89409179687500284,24.98027343750001705 22.66953124999999147,24.98027343750001705 22.44497070312499432,24.98027343750001705 22.22041015624999716,24.98027343750001705 21.995849609375,24.98007812500000568 21.49755859375,24.97988281250002274 20.99921874999999716,24.97968750000001137 20.50092773437499716,24.9794921875 20.00258789062499432,24.97636718750001705 20.00078125000000284,24.97324218750000568 19.9990234375,24.97021484375 19.99726562499999716,24.96699218750001137 19.99545898437499147,24.72041015625001137 19.99555664062499716,24.4736328125 19.99570312499999147,24.22695312500002274 19.995849609375,23.98027343750001705 19.99594726562499147,23.98027343750001705 19.87109375,23.98027343750001705 19.74628906249999716,23.98027343750001705 19.62148437499999432,23.98027343750001705 19.49663085937500284,23.50126953125001705 19.73320312500000284,23.02216796875001137 19.96977539062500284,22.54306640625000568 20.20634765625000284,22.06406250000000568 20.44291992187500284,21.5849609375 20.67949218750000284,21.10585937500002274 20.91611328124999147,20.62675781250001705 21.15263671875000284,20.14765625000001137 21.38925781249999147,19.66855468750000568 21.62583007812499147,19.189453125 21.86240234374999147,18.71044921875 22.09897460937499147,18.23134765625002274 22.33554687499999147,17.75224609375001705 22.57211914062499147,17.27324218750001705 22.80869140624999147,16.79414062500001137 23.04526367187499147,16.31503906250000568 23.28183593749999147,15.98408203125001137 23.44521484374999432,15.62714843750001137 23.28574218749999147,15.34746093750001705 23.16069335937500284,14.97900390625 22.99619140624999147,14.97890625000002274 22.99628906249999716,14.5556640625 22.78251953125000284,14.23076171875001705 22.61845703125000284,14.21552734375001137 22.61967773437500284,14.20068359375 22.62373046874999716,13.86269531250002274 22.902099609375,13.5986328125 23.11953124999999432,13.48125000000001705 23.18017578125,12.98359375000001137 23.291259765625,12.48876953125 23.40166015625000284,11.96787109375000568 23.51787109375000284,11.873046875 23.69482421875,11.76699218750002274 23.892578125,11.62421875000001137 24.13969726562500284,11.53691406250001705 24.29082031250000284,11.50761718750001705 24.31435546874999432,11.10820312500001705 24.43403320312499716,10.68613281250000568 24.55136718749999147,10.43896484375 24.480224609375,10.39589843750002274 24.485595703125,10.32578125000000568 24.53022460937499716,10.255859375 24.59101562499999716,10.21865234375002274 24.67622070312499716,10.11953125000002274 24.79023437499999716,10.02812500000001705 25.051025390625,10.01904296875 25.258544921875,10.00068359375001137 25.33208007812500284,9.78105468750001705 25.624267578125,9.58125000000001137 25.89013671875,9.4482421875 26.067138671875,9.42236328125 26.14707031249999858,9.43789062500002274 26.24550781249999432,9.49140625000001137 26.333740234375,9.68496093750002274 26.438232421875,9.859375 26.55195312499999716,9.88320312500002274 26.63081054687499716,9.89443359375002274 26.84794921874999574,9.83710937500001137 26.91582031249999574,9.79541015625 27.04477539062499858,9.75253906250000568 27.21933593749999858,9.74755859375 27.33085937499999574,9.82529296875000568 27.552978515625,9.916015625 27.78569335937499574,9.85820312500001705 28.04331054687499858,9.81562500000001137 28.56020507812499432,9.84257812500001705 28.96699218749999716,9.82070312500002274 29.11479492187499574,9.80527343750000568 29.17695312499999716,9.74589843750001705 29.36894531249999574,9.67265625000001705 29.56699218749999858,9.64013671875 29.63642578124999716,9.54619140625001705 29.79594726562499574,9.39101562500002274 29.99365234375,9.31025390625001137 30.115234375,9.42099609375000568 30.17929687499999858,9.51875000000001137 30.22939453124999432,9.63798828125001705 30.28232421874999858,9.80742187500001705 30.34223632812499716,9.89501953125 30.38730468749999858,9.93251953125002274 30.42534179687499574,10.05976562500001137 30.580078125,10.1259765625 30.66596679687499716,10.21640625000000568 30.783203125,10.25605468750001137 30.86494140624999716,10.25703125000001137 30.94082031249999432,10.24335937500001137 31.03212890624999432,10.17265625000001705 31.2509765625,10.11494140625001137 31.46376953124999432,10.15986328125001137 31.54580078124999432,10.19599609375001137 31.58510742187499432,10.27460937500001137 31.68496093749999432,10.30605468750002274 31.704833984375,10.47578125000001137 31.73603515624999716,10.54365234375001137 31.80253906249999574,10.59550781250001705 31.8857421875,10.60888671875 31.92954101562499858,10.68300781250002274 31.97539062499999574,10.77158203125000568 32.02119140624999716,10.82636718750001137 32.08066406249999858,11.00517578125001705 32.17270507812499858,11.16826171875001705 32.25673828124999432,11.35800781250000568 32.34521484375,11.50498046875000568 32.41367187499999858,11.53593750000001705 32.47333984374999716,11.53378906250000568 32.52495117187499574,11.45390625000001705 32.642578125,11.45390625000001705 32.78168945312499716,11.45917968750001137 32.89736328124999432,11.46718750000002274 32.96572265624999432,11.50244140625 33.15556640624999574,11.50458984375001137 33.18193359374999574,11.65712890625002274 33.118896484375,11.8134765625 33.09370117187499716,12.27988281250000568 32.85854492187499432,12.42705078125001705 32.8291015625,12.75351562500000568 32.80107421874999574,13.13808593750002274 32.89736328124999432,13.28349609375001705 32.91464843749999858,13.53632812500001137 32.82426757812499574,13.64775390625001705 32.798828125,13.83535156250002274 32.79179687499999574,14.15566406250002274 32.70976562499999574,14.23710937500001705 32.68124999999999858,14.423828125 32.55029296875,14.51337890625001137 32.51108398437499858,15.17656250000001705 32.39116210937499574,15.26689453125001705 32.31166992187499432,15.35908203125001137 32.15966796875,15.36308593750001705 31.97119140625,15.4140625 31.834228515625,15.49638671875001705 31.65678710937499574,15.59580078125000568 31.53110351562499858,15.70595703125002274 31.42641601562499432,15.83222656250001137 31.36098632812499432,16.123046875 31.26445312499999574,16.45097656250001705 31.227294921875,16.78154296875001705 31.21474609374999432,17.34921875000000568 31.08149414062499716,17.83046875000002274 30.92758789062499858,17.94931640625000568 30.85190429687499858,18.1904296875 30.77729492187499716,18.66982421875002274 30.41567382812499432,18.93642578125002274 30.29042968749999432,19.12373046875001137 30.26611328125,19.29169921875001137 30.2880859375,19.58984375 30.41376953124999716,19.71328125000002274 30.48837890624999858,20.01318359375 30.80068359374999432,20.11152343750001137 30.96372070312499858,20.15097656250000568 31.07861328125,20.14111328125 31.19550781249999716,20.10380859375001705 31.300537109375,20.02001953125 31.41064453125,19.96123046875001705 31.55600585937499858,19.92636718750000568 31.81752929687499432,19.97343750000001705 31.99907226562499574,20.03095703125001137 32.10786132812499716,20.12148437500002274 32.21875,20.37060546875 32.43076171874999858,20.62109375 32.58017578124999858,21.06230468750001705 32.77553710937499432,21.31875000000002274 32.77768554687499858,21.42470703125002274 32.79916992187499858,21.63593750000001137 32.93730468749999574,21.72138671875001137 32.94248046874999858,21.83945312500000568 32.90864257812499716,22.18740234375002274 32.91826171874999574,22.34062500000001705 32.8798828125,22.5234375 32.7939453125,22.75410156250001137 32.74052734374999574,22.91689453125002274 32.68715820312499432,23.09062500000001705 32.61874999999999858,23.12968750000001705 32.44814453124999432,23.11044921875000568 32.39741210937499716,23.10625000000001705 32.33144531249999432,23.28632812500001137 32.21381835937499716,23.79765625000001705 32.15869140625,23.8984375 32.127197265625,24.03896484375002274 32.03701171874999432,24.12968750000001705 32.00922851562499716,24.47978515625001705 31.99653320312499716,24.68388671875001705 32.01596679687499858,24.87851562500000568 31.98427734374999432,24.95068359375 31.95371093749999858,25.02500000000000568 31.88334960937499574,25.11503906250001705 31.71230468749999432,25.15048828125000568 31.65498046874999716))</t>
  </si>
  <si>
    <t>LY</t>
  </si>
  <si>
    <t>POLYGON((43.24599609375002274 11.49980468749998863,43.15937500000001137 11.36572265625,43.04863281250001705 11.1943359375,42.92275390625002274 10.99931640624998863,42.84414062500002274 10.99794921874999432,42.78300781250001705 11.00927734375,42.7412109375 11.04238281249999432,42.65498046875001137 11.07832031249999716,42.55771484375000568 11.08076171874999716,42.46513671875001705 11.04707031249999716,42.30810546875 11.00522460937499147,42.16621093750001137 10.99160156249999432,42.05214843750002274 10.96835937499999147,41.95742187500002274 10.94101562499999147,41.87216796875000568 10.955810546875,41.79824218750002274 10.98046875,41.78203125000001705 11.18779296874998863,41.7646484375 11.41289062499998863,41.76650390625002274 11.589111328125,41.79267578125001137 11.68603515625,41.81562500000001137 11.72377929687499432,41.94960937500002274 11.85786132812499716,41.99589843750001705 11.912353515625,42.14912109375001137 12.13413085937499147,42.28037109375000568 12.32426757812498863,42.37851562500000568 12.46640624999999147,42.40859375000002274 12.494384765625,42.45000000000001705 12.52133789062499147,42.47939453125002274 12.51362304687499716,42.67011718750001137 12.37656249999999147,42.70371093750000568 12.38032226562499716,42.76748046875002274 12.4228515625,42.82529296875000568 12.5693359375,42.86591796875001137 12.622802734375,42.88330078125 12.62128906249999716,43.00566406250001705 12.66230468749999716,43.11669921875 12.70859374999999147,43.130859375 12.66044921874998863,43.29863281250001705 12.4638671875,43.353515625 12.36704101562499147,43.40976562500000568 12.18994140625,43.38027343750002274 12.09125976562499716,43.33671875000001705 12.02700195312499432,43.27207031250000568 11.96953124999998863,43.04804687500001137 11.82905273437499716,42.79902343750001137 11.73940429687499432,42.64003906250002274 11.56010742187498863,42.52177734375001705 11.57216796874999432,42.53974609375001137 11.50429687499999432,42.58378906250001705 11.49677734374999716,42.65273437500002274 11.50957031249998863,42.78974609375001137 11.56171874999999716,42.91152343750002274 11.58662109374999716,43.04277343750001705 11.58847656249999147,43.16171875000000568 11.56601562499999147,43.24599609375002274 11.49980468749998863))</t>
  </si>
  <si>
    <t>Dji.</t>
  </si>
  <si>
    <t>DJ</t>
  </si>
  <si>
    <t>Republic of Djibouti</t>
  </si>
  <si>
    <t>MULTIPOLYGON(((-12.5260742187499261 7.43632812500001705,-12.54062499999994884 7.41025390625003411,-12.60717773437502842 7.4745117187499801,-12.9516113281249261 7.57084960937498863,-12.85439453124993747 7.62202148437501137,-12.61523437499997158 7.63720703125,-12.54418945312497158 7.607373046875054,-12.51250000000001705 7.58242187500003695,-12.50063476562499432 7.53510742187498295,-12.5260742187499261 7.43632812500001705)),((-11.18085937499995453 9.92534179687504547,-11.1156738281249261 9.84316406249999432,-11.04746093749997726 9.786328125000054,-10.9630859374999261 9.66162109375004263,-10.86479492187496021 9.51645507812496305,-10.75859374999998863 9.38535156249999147,-10.69052734374997726 9.31425781249997442,-10.68271484375000568 9.28935546874997442,-10.68764648437493747 9.26113281249999432,-10.72124023437493179 9.19448242187500853,-10.7499511718749261 9.12236328124996021,-10.74702148437495453 9.09526367187504547,-10.72685546874993179 9.08168945312502274,-10.615966796875 9.05917968749997726,-10.60576171874996021 8.97880859375003126,-10.60561523437502274 8.86757812500002274,-10.55175781249997158 8.76376953125000568,-10.50053710937501705 8.68754882812501705,-10.50312500000001137 8.6603027343749801,-10.62846679687496021 8.52998046874998295,-10.67734374999997726 8.40058593749999716,-10.70214843749997158 8.364208984375054,-10.71210937499995453 8.33525390625001705,-10.68696289062498295 8.32167968750000853,-10.65263671874998863 8.33027343749998295,-10.60400390624994316 8.31948242187499432,-10.55771484374992042 8.31567382812502842,-10.49643554687497726 8.36210937499997442,-10.39443359374996589 8.48095703125002842,-10.36005859374998295 8.4955078124999801,-10.28320312499997158 8.48515625000000284,-10.28574218749994884 8.45410156249998579,-10.31464843749998295 8.31083984375001705,-10.3598144531249261 8.18793945312502558,-10.38955078124996589 8.1576171874999801,-10.51674804687493747 8.12529296874996021,-10.57084960937493179 8.07114257812503411,-10.61757812499996589 7.89643554687496874,-10.6474609375 7.7593750000000199,-10.69130859374996589 7.73642578124996305,-10.87807617187499432 7.53823242187499432,-11.00024414062494316 7.46303710937505116,-11.08540039062495453 7.39858398437496589,-11.16611328124997726 7.314404296875054,-11.26767578124997726 7.23261718749999716,-11.37666015624998295 7.094677734375054,-11.45454101562495453 6.95122070312496021,-11.50751953124998295 6.90654296875000284,-11.54750976562496589 6.94697265624998295,-11.73344726562501705 7.088574218750054,-11.92919921875 7.18354492187503979,-12.34663085937495453 7.34179687500004263,-12.48564453124996021 7.38627929687504547,-12.48066406250001137 7.44248046875003411,-12.43271484374992042 7.54501953124996305,-12.51044921874995453 7.66572265625003979,-12.48027343749993179 7.7532714843750199,-12.51044921874995453 7.75336914062503979,-12.57021484374993747 7.70058593750003695,-12.69760742187497726 7.71586914062504547,-12.7819335937499261 7.79111328125000568,-12.85087890624993179 7.81870117187503411,-12.88095703124992042 7.85664062500002558,-12.92514648437494884 8.05517578124997158,-12.95693359374996589 8.14531250000004547,-13.02080078124998863 8.200927734375,-13.14897460937498863 8.21459960937504263,-13.20175781249992042 8.33583984375005116,-13.27275390624998863 8.42973632812498863,-13.26123046874994316 8.48759765624996021,-13.20332031249995453 8.48427734374999432,-13.15795898437497158 8.44228515624996589,-13.08500976562493179 8.42475585937503979,-12.99423828124992042 8.52646484374997726,-12.91293945312494884 8.58154296875001421,-12.89409179687493179 8.6297851562499801,-12.9040039062499261 8.65625000000004263,-12.95336914062494316 8.61513671875000853,-13.08823242187497726 8.62573242187504263,-13.12163085937493179 8.58876953124996589,-13.18183593749995453 8.57690429687504263,-13.22841796874993747 8.69589843750003411,-13.22617187499992042 8.76596679687500568,-13.20693359374999432 8.84311523437500568,-13.07104492187502842 8.85634765625003695,-13.05947265624996589 8.88115234375003126,-13.15371093749999432 8.89770507812502842,-13.27163085937493747 8.98740234375000568,-13.29267578124995453 9.0492187499999801,-13.23422851562494884 9.07011718749997442,-13.17836914062493747 9.06088867187496305,-13.12988281250002842 9.04755859374999716,-13.07729492187496589 9.06962890624997442,-13.02802734374995453 9.10356445312504547,-12.99863281249992042 9.14692382812499716,-12.95878906249998863 9.26333007812499432,-12.83110351562498863 9.30224609375001421,-12.75585937499994316 9.37358398437498863,-12.68442382812494884 9.48417968749996021,-12.65166015624993179 9.5619140624999801,-12.62216796874997726 9.60063476562497442,-12.60361328124992042 9.63422851562496874,-12.58984374999994316 9.67114257812502842,-12.557861328125 9.70498046874999432,-12.5243652343749261 9.78720703124996305,-12.50146484374997158 9.86215820312504832,-12.42797851562502842 9.89814453125001137,-12.27773437499996589 9.92978515624996305,-12.142333984375 9.87539062499999432,-11.92275390624993747 9.92275390625005116,-11.91108398437495453 9.99301757812497726,-11.71005859374994884 9.99418945312503126,-11.47192382812502842 9.9954589843750199,-11.27363281249995453 9.99653320312498295,-11.20566406249994884 9.97773437499996874,-11.18085937499995453 9.92534179687504547)))</t>
  </si>
  <si>
    <t>S.L.</t>
  </si>
  <si>
    <t>SL</t>
  </si>
  <si>
    <t>Republic of Sierra Leone</t>
  </si>
  <si>
    <t>POLYGON((28.73691406250000568 -30.10195312500000853,28.64687500000002274 -30.12656250000000568,28.63437500000000568 -30.12871093750000284,28.57666015625 -30.123046875,28.49960937500000568 -30.12890625,28.43906250000000568 -30.14248046875000853,28.39208984375 -30.14755859375000568,28.3154296875 -30.21845703125001137,28.17617187500002274 -30.40986328125001137,28.13906250000002274 -30.44990234375001137,28.12871093750001705 -30.52509765625001137,28.09638671875001137 -30.58457031250000568,28.05683593750001137 -30.63105468750001137,28.01816406250000568 -30.64228515625001137,27.90185546875 -30.62382812500000284,27.75312500000001137 -30.60000000000000853,27.66660156250000568 -30.54228515625000284,27.58964843750001705 -30.46640625000000568,27.54902343750001137 -30.41123046875000568,27.50654296875001137 -30.38095703125000568,27.49199218750001705 -30.36396484375001137,27.43144531250001705 -30.33847656250000568,27.40859375000002274 -30.32529296875000568,27.38847656250001705 -30.31591796875,27.36406250000001705 -30.27919921875000853,27.34970703125000568 -30.24736328125000284,27.35537109375002274 -30.15859375000000853,27.31269531250001137 -30.10566406250001137,27.23974609375 -30.01533203125001137,27.19355468750001137 -29.94130859375000853,27.13046875000000568 -29.84023437500000853,27.091796875 -29.75371093750000284,27.0517578125 -29.6640625,27.05693359375001705 -29.62558593750000568,27.09521484375 -29.59931640625001137,27.20742187500002274 -29.55419921875,27.29453125000000568 -29.51933593750000284,27.35683593750002274 -29.45527343750001137,27.42490234375000568 -29.36005859375001137,27.4580078125 -29.302734375,27.49101562500001705 -29.27656250000001137,27.52714843750001705 -29.23613281250000284,27.59023437500002274 -29.146484375,27.66044921875001705 -29.04697265625000568,27.73554687500001137 -28.94003906250000568,27.83037109375001705 -28.90908203125000853,27.95986328125002274 -28.87333984375000284,28.08437500000002274 -28.77998046875001137,28.23261718750001137 -28.70126953125000568,28.47187500000001137 -28.61582031250000568,28.58339843750002274 -28.59414062500000853,28.62578125000001705 -28.58173828125001137,28.65263671875001705 -28.59785156250001137,28.68115234375 -28.64677734375000284,28.72177734375000568 -28.68769531250001137,28.81621093750001705 -28.75888671875000568,28.85625000000001705 -28.77607421875001137,28.95371093750000568 -28.88144531250000568,29.05800781250002274 -28.95371093750000568,29.17802734375001705 -29.03691406250000284,29.259765625 -29.07832031250001137,29.30136718750000568 -29.08984375,29.3359375 -29.16367187500000568,29.37089843750001705 -29.21845703125001137,29.39072265625000568 -29.26972656250001137,29.38671875 -29.31972656250000853,29.34882812500001137 -29.44199218750000568,29.29355468750000568 -29.56689453125,29.24921875000001137 -29.61884765625001137,29.19511718750001705 -29.65166015625000284,29.14218750000000568 -29.70097656250000284,29.12197265625002274 -29.80117187500000853,29.09804687500002274 -29.91904296875000568,29.02900390625001137 -29.96757812500000284,28.97529296875001137 -29.99941406250000853,28.90107421875001137 -30.03847656250000853,28.73691406250000568 -30.10195312500000853))</t>
  </si>
  <si>
    <t>Les.</t>
  </si>
  <si>
    <t>LS</t>
  </si>
  <si>
    <t>Kingdom of Lesotho</t>
  </si>
  <si>
    <t>POLYGON((8.57656250000002274 36.93720703124999716,8.59765625 36.88388671874999858,8.60126953125001137 36.83393554687499716,8.50673828125002274 36.78749999999999432,8.44423828125002274 36.7607421875,8.36962890625 36.63251953124999716,8.23076171875001705 36.54526367187499858,8.20761718750000568 36.51894531249999432,8.20878906250001705 36.4951171875,8.302734375 36.45561523437499574,8.333984375 36.41816406249999716,8.34873046875000568 36.36796874999999574,8.30673828125000568 36.18876953124999574,8.2802734375 36.05097656249999716,8.24570312500000568 35.87055664062499716,8.2470703125 35.80180664062499574,8.28291015625001137 35.71928710937499574,8.31806640625001137 35.65493164062499432,8.32900390625002274 35.58222656249999716,8.31640625 35.40312499999999574,8.35986328125 35.29960937499999574,8.39423828125001137 35.203857421875,8.31210937500000568 35.08461914062499432,8.27685546875 34.9794921875,8.25468750000001705 34.82895507812499858,8.24560546875 34.73408203124999716,8.19277343750002274 34.64628906249999574,8.12343750000002274 34.56391601562499716,8.04560546875001137 34.5126953125,7.94941406250001137 34.46870117187499716,7.83828125000002274 34.41030273437499432,7.74853515625 34.25449218749999858,7.55449218750001705 34.125,7.51386718750001137 34.08051757812499716,7.49560546875 33.97651367187499716,7.50019531250001137 33.83247070312499716,7.53437500000001137 33.71791992187499432,7.62753906250000568 33.54863281249999574,7.70917968750001137 33.3623046875,7.73134765625002274 33.26850585937499716,7.7626953125 33.23310546874999716,7.87724609375001705 33.172119140625,8.07558593750002274 33.08906249999999716,8.11250000000001137 33.05532226562499432,8.2109375 32.92670898437499716,8.30419921875 32.6962890625,8.33339843750002274 32.54360351562499432,8.51513671875 32.42231445312499716,8.68291015625001705 32.31044921874999432,8.84404296875001705 32.21210937499999716,9.01894531250002274 32.10537109374999432,9.04404296875000568 32.07236328124999858,9.10234375000001705 31.84614257812499716,9.16025390625000568 31.621337890625,9.22402343750002274 31.37368164062499432,9.28789062500001705 31.12534179687499858,9.36328125 30.83291015624999432,9.40605468750001705 30.66679687499999574,9.4580078125 30.46538085937499574,9.51875000000001137 30.22939453124999432,9.42099609375000568 30.17929687499999858,9.31025390625001137 30.115234375,9.39101562500002274 29.99365234375,9.54619140625001705 29.79594726562499574,9.64013671875 29.63642578124999716,9.67265625000001705 29.56699218749999858,9.74589843750001705 29.36894531249999574,9.80527343750000568 29.17695312499999716,9.82070312500002274 29.11479492187499574,9.84257812500001705 28.96699218749999716,9.81562500000001137 28.56020507812499432,9.85820312500001705 28.04331054687499858,9.916015625 27.78569335937499574,9.82529296875000568 27.552978515625,9.74755859375 27.33085937499999574,9.75253906250000568 27.21933593749999858,9.79541015625 27.04477539062499858,9.83710937500001137 26.91582031249999574,9.89443359375002274 26.84794921874999574,9.88320312500002274 26.63081054687499716,9.859375 26.55195312499999716,9.68496093750002274 26.438232421875,9.49140625000001137 26.333740234375,9.43789062500002274 26.24550781249999432,9.42236328125 26.14707031249999858,9.4482421875 26.067138671875,9.58125000000001137 25.89013671875,9.78105468750001705 25.624267578125,10.00068359375001137 25.33208007812500284,10.01904296875 25.258544921875,10.02812500000001705 25.051025390625,10.11953125000002274 24.79023437499999716,10.21865234375002274 24.67622070312499716,10.255859375 24.59101562499999716,10.32578125000000568 24.53022460937499716,10.39589843750002274 24.485595703125,10.43896484375 24.480224609375,10.68613281250000568 24.55136718749999147,11.10820312500001705 24.43403320312499716,11.50761718750001705 24.31435546874999432,11.53691406250001705 24.29082031250000284,11.62421875000001137 24.13969726562500284,11.76699218750002274 23.892578125,11.873046875 23.69482421875,11.96787109375000568 23.51787109375000284,11.45000000000001705 23.21259765624999716,10.93222656250000568 22.90727539062500284,10.41435546875001705 22.60200195312499716,9.896484375 22.29672851562499147,9.37871093750001705 21.99140624999999716,8.86093750000000568 21.68613281249999147,8.34306640625001705 21.380859375,7.8251953125 21.07558593749999432,7.48173828125001705 20.87309570312500284,7.26337890625001137 20.69448242187499432,6.98935546875000568 20.47050781250000284,6.73066406250001137 20.248046875,6.52705078125001137 20.07294921874999716,6.26337890625001137 19.84614257812499716,6.13066406250001705 19.73198242187500284,5.83662109375001137 19.47915039062499432,5.74833984375001705 19.43422851562499432,5.35869140625001705 19.35952148437499432,5.00136718750002274 19.29106445312500284,4.67128906250002274 19.227783203125,4.44570312500002274 19.18452148437499716,4.22763671875000568 19.14277343749999716,3.91015625 19.083740234375,3.68349609375002274 19.04160156249999147,3.43876953125001705 18.99614257812500284,3.40087890625 18.98842773437499432,3.3564453125 18.98662109375000284,3.32343750000001137 18.98837890624999147,3.25595703125000568 19.01328124999999147,3.17421875000002274 19.07290039062499432,3.11972656250000568 19.10317382812499432,3.10605468750000568 19.15009765624999716,3.13789062500001137 19.212158203125,3.17724609375 19.26816406249999147,3.1923828125 19.31206054687500284,3.21962890625002274 19.34541015624999716,3.25439453125 19.37260742187500284,3.255859375 19.41093750000000284,3.22705078125 19.47358398437499716,3.20166015625 19.56040039062499147,3.20273437500000568 19.71831054687500284,3.20341796875001705 19.770751953125,3.20371093750000568 19.78969726562499432,3.13027343750002274 19.85019531249999147,2.99248046875001705 19.91660156249999147,2.86572265625 19.95595703124999432,2.80791015625001705 19.96943359374999716,2.66777343750001705 19.992919921875,2.47421875000000568 20.03500976562499147,2.40615234375002274 20.06386718749999432,2.28085937500000568 20.21030273437499147,2.21933593750000568 20.247802734375,1.92880859375000568 20.272705078125,1.83242187500002274 20.296875,1.75322265625001705 20.33159179687500284,1.68544921875002274 20.37836914062499716,1.64736328125002274 20.45883789062499147,1.63603515625001705 20.52436523437499716,1.61064453125001705 20.55556640624999432,1.29023437500001137 20.71357421874999716,1.20888671875002274 20.76728515624999716,1.16572265625001137 20.81743164062500284,1.1640625 20.89130859374999716,1.17275390625002274 20.98198242187500284,1.1591796875 21.0625,1.1455078125 21.10224609374999716,0.99941406250002274 21.19775390625,0.671875 21.411865234375,0.34443359375001137 21.6259765625,0.01699218750002274 21.84013671875000284,-0.310546875 22.05419921875,-0.63798828124998863 22.268310546875,-0.96547851562499432 22.48247070312500284,-1.29296875 22.696533203125,-1.62041015624998863 22.91064453125,-1.94790039062499432 23.12480468750000284,-2.275390625 23.3388671875,-2.60292968749999432 23.55302734375000284,-2.93037109374998295 23.76713867187500284,-3.25786132812498863 23.98125000000000284,-3.58535156249999432 24.19536132812500284,-3.91279296874998295 24.40947265625000284,-4.24033203124997726 24.62353515625,-4.51699218749999432 24.80449218750000284,-4.82260742187497726 24.99560546875,-5.04951171874998295 25.13544921874999716,-5.27499999999997726 25.27451171874999147,-5.51694335937497726 25.42377929687499716,-5.67451171874998295 25.51640625000000284,-5.862548828125 25.62700195312500284,-6.05058593749998863 25.73759765625000284,-6.23867187499999432 25.84819335937500284,-6.42670898437498295 25.95878906250000284,-6.61474609375 26.06943359374999858,-6.80283203124997726 26.17998046874999574,-6.99086914062499432 26.29057617187499574,-7.17890624999998295 26.40117187499999574,-7.36699218749998863 26.51176757812499574,-7.55507812499999432 26.62236328124999574,-7.74311523437498295 26.73295898437499574,-7.93115234375 26.84355468749999574,-8.11923828124997726 26.95415039062499574,-8.30727539062499432 27.06474609374999574,-8.49531249999998295 27.17534179687499574,-8.683349609375 27.28593749999999574,-8.683349609375 27.490234375,-8.683349609375 27.65644531249999716,-8.683349609375 27.900390625,-8.683349609375 28.11201171874999716,-8.683349609375 28.32368164062499716,-8.683349609375 28.46923828125,-8.683349609375 28.62075195312499432,-8.67841796874998295 28.68940429687499716,-8.659912109375 28.71860351562499858,-8.558349609375 28.76787109374999574,-8.39931640624999432 28.88017578124999574,-8.34047851562499432 28.93017578125,-8.26518554687498863 28.98051757812499574,-7.99892578124999432 29.13242187499999858,-7.94384765625 29.17475585937499716,-7.68515624999997726 29.34951171874999432,-7.62460937499997726 29.37519531249999716,-7.48574218749999432 29.39223632812499432,-7.42768554687498295 29.42499999999999716,-7.34975585937499432 29.49472656249999858,-7.23491210937498863 29.57490234374999716,-7.16020507812498863 29.61264648437499858,-7.14243164062497726 29.61958007812499716,-7.09492187499998295 29.62519531249999716,-6.85556640624997726 29.60161132812499574,-6.755126953125 29.58383789062499858,-6.63535156249997726 29.56879882812499716,-6.59775390624997726 29.57895507812499858,-6.565673828125 29.60385742187499858,-6.52055664062498863 29.65986328124999716,-6.51069335937498295 29.72602539062499716,-6.50791015624997726 29.78378906249999858,-6.50087890624999432 29.80913085937499574,-6.479736328125 29.82036132812499574,-6.42763671874999432 29.81611328124999716,-6.35761718749998295 29.80830078124999716,-6.21479492187498295 29.81069335937499432,-6.16650390625 29.81894531249999858,-6.00429687499999432 29.83124999999999716,-5.77499999999997726 29.86904296874999432,-5.59331054687498863 29.91796875,-5.44877929687498863 29.95693359374999432,-5.29365234374998295 30.05864257812499574,-5.18012695312498295 30.16616210937499432,-5.06191406249999432 30.326416015625,-4.96826171875 30.46538085937499574,-4.77851562499998295 30.55239257812499432,-4.61962890625 30.60478515624999574,-4.52915039062497726 30.62553710937499574,-4.32285156249997726 30.69887695312499432,-4.14877929687497726 30.8095703125,-3.9853515625 30.91352539062499716,-3.86005859374998295 30.92724609375,-3.70200195312497726 30.94448242187499432,-3.66679687499998863 30.96401367187499432,-3.62690429687498295 31.00092773437499716,-3.62451171875 31.06577148437499858,-3.67250976562499432 31.11137695312499574,-3.73017578124998295 31.13540039062499432,-3.77099609375 31.16181640624999716,-3.81181640624998863 31.16660156249999858,-3.83339843749999432 31.19780273437499574,-3.82138671874997726 31.25546874999999858,-3.81513671874998295 31.308837890625,-3.78916015624997726 31.36181640625,-3.79643554687498863 31.43710937499999858,-3.83710937499998295 31.51235351562499432,-3.84956054687498295 31.56640625,-3.8466796875 31.619873046875,-3.82675781249997726 31.66191406249999574,-3.76816406249997726 31.68955078124999858,-3.70024414062498863 31.70009765624999432,-3.60458984374997726 31.686767578125,-3.43979492187497726 31.70454101562499716,-3.01738281249998863 31.83427734374999574,-2.98823242187498295 31.87421874999999716,-2.96113281249998295 31.96396484374999858,-2.93085937499998295 32.04252929687499574,-2.88720703125 32.06884765625,-2.86342773437499432 32.07470703125,-2.72260742187498295 32.09575195312499574,-2.52324218749998863 32.12568359374999716,-2.44838867187499432 32.12998046874999858,-2.23124999999998863 32.121337890625,-2.07280273437498863 32.11503906249999574,-1.81699218749997726 32.10478515624999574,-1.63515624999999432 32.09956054687499716,-1.47705078125 32.09487304687499432,-1.27534179687498295 32.08901367187499432,-1.22592773437497726 32.10722656249999574,-1.22592773437497726 32.16455078125,-1.26210937499999432 32.27114257812499432,-1.24033203124997726 32.33759765624999716,-1.16259765625 32.399169921875,-1.06552734374997726 32.46831054687499574,-1.11103515624998295 32.55229492187499574,-1.188232421875 32.60849609374999858,-1.29638671875 32.67568359374999432,-1.35214843749997726 32.703369140625,-1.44999999999998863 32.78481445312499432,-1.510009765625 32.87763671874999716,-1.55073242187498295 33.07358398437499858,-1.62509765624997726 33.183349609375,-1.67919921875 33.31865234374999574,-1.63124999999999432 33.56674804687499858,-1.70297851562497726 33.71684570312499574,-1.714111328125 33.78183593749999858,-1.71469726562497726 33.85820312499999574,-1.69267578124998863 33.99028320312499574,-1.70693359374999432 34.17607421874999574,-1.79179687499998863 34.367919921875,-1.75185546874999432 34.43325195312499432,-1.73330078124999432 34.467041015625,-1.73945312499998295 34.49609375,-1.81660156249998295 34.55708007812499716,-1.84965820312498863 34.60732421874999432,-1.83242187499999432 34.65463867187499858,-1.79218749999998295 34.72319335937499574,-1.79560546874998295 34.75190429687499716,-1.9208984375 34.83554687499999858,-2.13178710937498295 34.97084960937499432,-2.19077148437497726 35.02978515625,-2.21962890624999432 35.10419921874999716,-2.01777343749998295 35.08505859374999858,-1.91328124999998295 35.09423828125,-1.67363281249998863 35.18310546875,-1.48374023437497726 35.30307617187499858,-1.33583984374999432 35.3642578125,-1.20537109374998863 35.49575195312499432,-1.08769531249998863 35.578857421875,-0.91748046875 35.66840820312499716,-0.42612304687497726 35.86152343749999716,-0.35078124999998295 35.86318359374999432,-0.18916015624998295 35.819091796875,-0.04824218749999432 35.83281249999999574,0.04794921875000568 35.90053710937499432,0.15166015625001705 36.06313476562499432,0.31220703125001137 36.162353515625,0.51494140625001705 36.26181640624999858,0.79082031250001705 36.35654296874999858,0.9716796875 36.44394531249999858,1.25722656250002274 36.51958007812499574,1.97451171875002274 36.56757812499999716,2.34287109375000568 36.61030273437499716,2.59335937500000568 36.60068359374999858,2.84648437500001705 36.73886718749999858,2.97285156250001137 36.78447265624999574,3.5205078125 36.79511718749999716,3.77900390625001137 36.89619140624999716,4.75810546875001705 36.89633789062499858,4.87783203125002274 36.86240234374999858,4.99541015625001705 36.80805664062499716,5.19560546875001705 36.67680664062499574,5.29541015625 36.64824218749999574,5.42460937500001705 36.67543945312499432,5.72548828125002274 36.79960937499999574,6.06474609375001705 36.8642578125,6.24912109375000568 36.93833007812499858,6.32783203125001137 37.04604492187499432,6.48652343750001137 37.08574218749999574,6.57587890625001137 37.00302734374999858,6.92753906250001705 36.91943359375,7.14345703125002274 36.943359375,7.23847656250001137 36.968505859375,7.20429687500001137 37.09238281249999858,7.43242187500001705 37.05927734374999716,7.60771484375001705 36.999755859375,7.79160156250000568 36.88027343749999432,7.91044921875001705 36.85634765624999432,8.12714843750001137 36.91035156249999716,8.57656250000002274 36.93720703124999716))</t>
  </si>
  <si>
    <t>Alg.</t>
  </si>
  <si>
    <t>DZ</t>
  </si>
  <si>
    <t>People's Democratic Republic of Algeria</t>
  </si>
  <si>
    <t>POLYGON((48.93857421875000568 11.25844726562499432,48.9384765625 10.98232421874999432,48.9384765625 10.71420898437499147,48.93837890625002274 10.43325195312499432,48.93828125000001705 9.97348632812499147,48.93828125000001705 9.8076171875,48.93808593750000568 9.56411132812499432,48.93808593750000568 9.45175781249999147,48.79355468750000568 9.23271484374998863,48.61660156250002274 8.964599609375,48.42861328125002274 8.67958984374999432,48.27275390625001705 8.443359375,48.12675781250001705 8.22216796875,47.97822265625001137 7.9970703125,47.6376953125 7.9970703125,47.3056640625 7.9970703125,46.97822265625001137 7.9970703125,46.91953125000000568 8.026123046875,46.64472656250001137 8.1181640625,46.29599609375000568 8.23496093749999147,45.86328125 8.3798828125,45.55546875000001705 8.48300781249999147,45.22695312500002274 8.5908203125,44.8935546875 8.7001953125,44.63203125000001137 8.78608398437499716,44.30625000000000568 8.89306640625,44.02285156250002274 8.98603515624999716,43.98378906250002274 9.00883789062498863,43.82675781250000568 9.15078124999999432,43.62050781250002274 9.33740234375,43.5810546875 9.34072265624999432,43.48251953125000568 9.37949218749999147,43.39433593750001705 9.48027343749998863,43.30312500000002274 9.60908203124999716,43.21845703125001137 9.77016601562499432,43.181640625 9.87998046874999147,43.06894531250000568 9.92622070312499716,43.01474609375000568 10.01259765624999432,42.91250000000002274 10.14082031249999716,42.84160156250001705 10.20307617187499716,42.81640625 10.25737304687498863,42.78369140625 10.36962890625,42.72519531250000568 10.49174804687498863,42.66923828125001705 10.56757812499999716,42.65644531250001137 10.59999999999999432,42.65957031250002274 10.62138671874998863,42.76308593750002274 10.78691406249998863,42.80976562500001137 10.84599609374998863,42.86289062500000568 10.90322265624999432,42.90615234375002274 10.96025390624998863,42.92275390625002274 10.99931640624998863,43.04863281250001705 11.1943359375,43.15937500000001137 11.36572265625,43.24599609375002274 11.49980468749998863,43.44121093750001705 11.346435546875,43.63115234375001705 11.03544921874998863,43.85273437500001137 10.78427734374999147,44.158203125 10.55078125,44.279296875 10.47187499999999716,44.38652343750001705 10.43022460937498863,44.94296875000000568 10.43671874999999716,45.33769531250001705 10.64975585937499147,45.69589843750000568 10.80390624999999716,45.81669921875001705 10.83588867187499716,46.02451171875000568 10.793701171875,46.25390625 10.78110351562499147,46.46025390625001705 10.73417968749998863,46.56503906250000568 10.74599609374999432,46.97343750000001705 10.92539062499999147,47.23007812500000568 11.09990234374998863,47.40498046875001137 11.17402343749999716,47.47382812500001137 11.1748046875,47.71250000000000568 11.11201171874999716,48.01923828125001137 11.13935546874999716,48.43886718750002274 11.29013671874999147,48.57255859375001705 11.32050781249999716,48.67441406250000568 11.32265624999999432,48.90312500000001705 11.2548828125,48.93857421875000568 11.25844726562499432))</t>
  </si>
  <si>
    <t>Somaliland</t>
  </si>
  <si>
    <t>SOL</t>
  </si>
  <si>
    <t>B30</t>
  </si>
  <si>
    <t>Solnd.</t>
  </si>
  <si>
    <t>Republic of Somaliland</t>
  </si>
  <si>
    <t>Self admin.; Claimed by Somalia</t>
  </si>
  <si>
    <t>POLYGON((41.53271484375 -1.6953125,41.53759765625 -1.61318359375000853,41.52187500000002274 -1.572265625,41.42695312500001137 -1.44951171875000284,41.24980468750001705 -1.22050781250000284,41.11582031250000568 -1.04746093750000568,40.97871093750001137 -0.87031250000001137,40.97822265625001137 -0.72871093750001137,40.9765625 -0.30732421875001137,40.97324218750000568 0.535400390625,40.97001953125001705 1.378173828125,40.96669921875002274 2.220947265625,40.96503906250001137 2.642333984375,40.96445312500000568 2.81464843749999716,40.97871093750001137 2.84243164062499432,41.13496093750001137 2.9970703125,41.341796875 3.20166015625,41.61347656250001137 3.59047851562499432,41.76093750000001137 3.80161132812499147,41.88398437500001137 3.97773437499999716,41.91533203125001705 4.03129882812498863,42.02412109375001137 4.137939453125,42.22841796875002274 4.20166015625,42.35517578125001137 4.21225585937499147,42.79160156250000568 4.2919921875,42.85664062500001137 4.32421875,42.89472656250001137 4.361083984375,42.93095703125001705 4.4453125,43.01601562500002274 4.56333007812499147,43.12568359375001137 4.64448242187499716,43.333984375 4.75039062499999432,43.53828125000001137 4.84033203125,43.58349609375 4.85498046875,43.82919921875000568 4.91142578124998863,43.88945312500001705 4.93076171874999147,43.98886718750000568 4.95053710937499147,44.02812500000001705 4.95097656249998863,44.36953125000002274 4.93120117187498863,44.63662109375002274 4.915771484375,44.91162109375 4.89990234375,44.94052734375000568 4.91201171874999432,45.1328125 5.12167968749999147,45.4384765625 5.45541992187499147,45.63359375000001705 5.66826171874998863,45.93496093750002274 5.99721679687499432,46.16679687500001705 6.23466796874998863,46.42294921875000568 6.49726562499999716,46.67177734375002274 6.73725585937499716,46.97119140625 7.02602539062499432,47.15976562500000568 7.20786132812499147,47.45283203125001137 7.490478515625,47.73164062500001137 7.75932617187498863,47.97822265625001137 7.9970703125,48.12675781250001705 8.22216796875,48.27275390625001705 8.443359375,48.42861328125002274 8.67958984374999432,48.61660156250002274 8.964599609375,48.79355468750000568 9.23271484374998863,48.93808593750000568 9.45175781249999147,48.93808593750000568 9.56411132812499432,48.93828125000001705 9.8076171875,48.93828125000001705 9.97348632812499147,48.93837890625002274 10.43325195312499432,48.9384765625 10.71420898437499147,48.9384765625 10.98232421874999432,48.93857421875000568 11.25844726562499432,49.06210937500000568 11.27084960937499147,49.38828125000000568 11.34272460937499716,49.64208984375 11.450927734375,50.11005859375001137 11.529296875,50.46621093750002274 11.7275390625,50.5283203125 11.82319335937499716,50.63593750000001137 11.94379882812499716,50.79228515625001705 11.98369140624998863,51.19130859375002274 11.84199218749999716,51.2548828125 11.83071289062499432,51.23183593750002274 11.74501953124999432,51.21816406250002274 11.65766601562499716,51.13632812500000568 11.505126953125,51.08427734375001705 11.33564453124999716,51.12226562500001137 11.07675781249999147,51.140625 10.65688476562499432,51.13125000000002274 10.59589843749999716,51.10488281250002274 10.53583984374999716,51.09384765625000568 10.488525390625,51.05078125 10.47197265624998863,51.03183593750000568 10.44477539062499716,51.06318359375001137 10.43393554687499147,51.18828125000001705 10.479736328125,51.185546875 10.52983398437498863,51.19296875000000568 10.55463867187499716,51.29570312500001705 10.49868164062499432,51.369140625 10.47524414062499432,51.39023437500000568 10.422607421875,51.38457031250001705 10.38652343749998863,51.26816406250000568 10.40312499999998863,51.20878906250001705 10.43105468749999432,51.03593750000001705 10.38515624999999432,50.93007812500002274 10.33554687499999147,50.8984375 10.25312499999999716,50.87373046875001137 9.92416992187499147,50.83281250000001705 9.71049804687498863,50.82500000000001705 9.42817382812499716,50.68515625000000568 9.24116210937499716,50.63798828125001705 9.10927734374999432,50.42978515625000568 8.84526367187498863,50.32119140625002274 8.61958007812499716,50.28574218750000568 8.50942382812499432,50.10283203125001705 8.19980468749999147,49.85205078125 7.96254882812499432,49.76123046875 7.65952148437499147,49.67119140625001705 7.46953124999998863,49.57001953125001137 7.29697265624999147,49.34853515625002274 6.99052734374998863,49.23496093750000568 6.77734375,49.09267578125002274 6.40786132812499432,49.04931640625 6.17363281249998863,48.64902343750000568 5.494384765625,48.23398437500000568 4.95268554687498863,47.97529296875001137 4.49702148437499716,47.51142578125001137 3.96826171875,46.87880859375002274 3.28564453125,46.05117187500002274 2.47514648437498863,45.82626953125000568 2.30986328124998863,44.92021484375001705 1.81015624999999147,44.33271484375001137 1.39096679687499147,44.03271484375 1.10590820312499716,43.71757812500001705 0.85786132812499716,43.46767578125002274 0.62163085937498863,42.71210937500001137 -0.17568359375000853,42.63417968750002274 -0.25078125000000284,42.56074218750001137 -0.32148437500001137,42.46562500000001705 -0.45654296875,42.3994140625 -0.51005859375000284,42.21894531250001137 -0.73798828125001137,42.10625000000001705 -0.85615234375001137,41.97988281250002274 -0.97304687500000853,41.92626953125 -1.05556640625000853,41.88828125000000568 -1.15058593750001137,41.84619140625 -1.20341796875000284,41.73222656250001705 -1.43007812500000853,41.63203125000001137 -1.57851562500000853,41.53271484375 -1.6953125))</t>
  </si>
  <si>
    <t>Som.</t>
  </si>
  <si>
    <t>SO</t>
  </si>
  <si>
    <t>Federal Republic of Somalia</t>
  </si>
  <si>
    <t>POLYGON((34.19814453125002274 31.32260742187499858,34.21250000000000568 31.29228515624999574,34.24531250000001137 31.20830078124999574,34.32851562500002274 30.99501953124999432,34.40097656250000568 30.82783203124999716,34.48994140625001137 30.59628906249999858,34.51777343750001137 30.50737304687499574,34.52968750000002274 30.446044921875,34.65859375000002274 30.19145507812499574,34.73505859375001137 29.98203124999999858,34.79111328125000568 29.81210937499999858,34.86982421875001137 29.56391601562499716,34.904296875 29.47734374999999574,34.84853515625002274 29.43212890625,34.73642578125000568 29.27060546874999858,34.6171875 28.75791015624999858,34.44648437500001137 28.35732421874999432,34.42714843750002274 28.10649414062499574,34.39970703125001705 28.01601562499999432,34.31855468750001137 27.88896484374999574,34.22011718750002274 27.76430664062499432,34.04511718750001137 27.828857421875,33.76025390625 28.04765624999999574,33.59414062500002274 28.25556640624999716,33.41611328125000568 28.38984374999999716,33.24775390625001137 28.56772460937499858,33.20195312500001705 28.69570312499999432,33.20371093750000568 28.77778320312499716,33.13017578125001705 28.978271484375,33.07578125000000568 29.07304687499999574,32.87060546875 29.28623046874999858,32.81171875000001137 29.39999999999999858,32.76669921875000568 29.44999999999999574,32.72148437500001705 29.52177734374999574,32.64716796875001137 29.79843749999999858,32.56572265625001705 29.97397460937499858,32.47304687500002274 29.92543945312499432,32.48945312500001137 29.85151367187499716,32.40859375000002274 29.74931640624999574,32.35976562500002274 29.63066406249999574,32.39726562500001705 29.53378906249999858,32.56503906250000568 29.38632812499999858,32.59902343750002274 29.32192382812499432,32.63808593750002274 29.18217773437499574,32.6318359375 28.99223632812499574,32.65888671875001137 28.927734375,32.78447265625001705 28.78662109375,32.82949218750002274 28.702880859375,32.85654296875000568 28.630615234375,32.89824218750001705 28.56523437499999574,33.02285156250002274 28.44228515624999432,33.2021484375 28.20830078124999574,33.37226562500001137 28.05058593749999574,33.49492187500001705 27.97446289062499858,33.54707031250001137 27.89814453124999716,33.55878906250001137 27.70122070312499574,33.5498046875 27.60737304687499716,33.65742187500001137 27.43056640624999432,33.697265625 27.34111328124999574,33.80166015625002274 27.26816406249999858,33.84931640625001137 27.18491210937499858,33.89306640625 27.04946289062499432,33.95908203125000568 26.64902343749999858,34.04951171875001137 26.55073242187499716,34.32929687500001137 26.02436523437499716,34.56513671875001137 25.691162109375,34.67929687500000568 25.44252929687499432,34.85322265625001137 25.13979492187499432,35.19414062500001705 24.47514648437500284,35.39707031250000568 24.26997070312499716,35.47783203125001705 24.15478515625,35.62470703125001137 24.06601562499999147,35.78388671875001137 23.93779296875000284,35.63203125000001137 23.95034179687499432,35.59384765625000568 23.94257812499999716,35.54082031250001705 23.920654296875,35.51523437500000568 23.84287109374999147,35.50439453125 23.779296875,35.52275390625001705 23.44252929687499432,35.56435546875002274 23.27109374999999147,35.69785156250000568 22.94619140624999432,35.79736328125 22.84873046874999147,35.84580078125000568 22.78569335937500284,35.91337890625001705 22.73964843749999432,36.22968750000001137 22.62880859374999432,36.41455078125 22.39418945312499432,36.82968750000000568 22.09765625,36.87041015625001705 22.01577148437499432,36.87138671875001705 21.99672851562499432,36.54326171875001705 21.99663085937500284,36.21523437500002274 21.99658203125,35.88701171875001705 21.99653320312499716,35.55898437500002274 21.99648437499999432,35.23085937500002274 21.99643554687499147,34.90273437500002274 21.99638671875000284,34.57460937500002274 21.996337890625,34.24648437500002274 21.99628906249999716,33.91845703125 21.99624023437499432,33.59033203125 21.99619140624999147,33.26220703125 21.99614257812500284,32.93408203125 21.99609375,32.60605468750000568 21.99599609374999432,32.27783203125 21.99599609374999432,31.94980468750000568 21.99589843750000284,31.62167968750000568 21.995849609375,31.43447265625002274 21.995849609375,31.46640625000000568 22.08466796874999716,31.48613281250001705 22.14780273437499147,31.46425781250002274 22.19150390624999147,31.40029296875002274 22.20244140625000284,31.35849609375000568 22.18862304687499432,31.26064453125002274 22.00229492187499147,31.20917968750001137 21.994873046875,31.09267578125002274 21.994873046875,30.71064453125001137 21.99492187500000284,30.32861328125 21.99501953124999432,29.94667968750002274 21.9951171875,29.56455078125000568 21.9951171875,29.18251953125002274 21.99521484374999147,28.80058593750001705 21.99526367187499432,28.41855468750000568 21.99531249999999716,28.03642578125001705 21.995361328125,27.65449218750001137 21.99545898437499147,27.2724609375 21.99550781249999432,26.89042968750001705 21.99555664062499716,26.50839843750000568 21.99560546875,26.12636718750002274 21.99565429687500284,25.74433593750001137 21.99575195312499432,25.3623046875 21.99580078124999716,24.98027343750001705 21.995849609375,24.98027343750001705 22.22041015624999716,24.98027343750001705 22.44497070312499432,24.98027343750001705 22.66953124999999147,24.98027343750001705 22.89409179687500284,24.98027343750001705 23.11865234375,24.98027343750001705 23.34321289062499716,24.98027343750001705 23.56782226562499716,24.98027343750001705 23.79238281249999432,24.98027343750001705 24.01694335937499147,24.98027343750001705 24.24150390625000284,24.98027343750001705 24.466064453125,24.98027343750001705 24.69062499999999716,24.98027343750001705 24.91518554687499432,24.98027343750001705 25.13974609374999147,24.98027343750001705 25.36430664062500284,24.98027343750001705 25.5888671875,24.98027343750001705 25.81342773437499716,24.98027343750001705 26.03798828124999432,24.98027343750001705 26.26254882812499858,24.98027343750001705 26.48710937499999574,24.98027343750001705 26.711669921875,24.98027343750001705 26.93623046874999716,24.98027343750001705 27.16083984374999716,24.98027343750001705 27.38540039062499432,24.98027343750001705 27.60996093749999858,24.98027343750001705 27.83452148437499574,24.98027343750001705 28.05908203125,24.98027343750001705 28.28364257812499716,24.98027343750001705 28.50820312499999432,24.98027343750001705 28.73276367187499858,24.98027343750001705 28.95732421874999574,24.98027343750001705 29.181884765625,24.9716796875 29.22382812499999716,24.91611328125000568 29.37626953124999574,24.86591796875001137 29.57026367187499716,24.81083984375001705 29.80874023437499432,24.8037109375 29.88603515624999574,24.71162109375001137 30.13154296874999716,24.70322265625000568 30.20107421874999432,24.72646484375002274 30.25058593749999858,24.87753906250000568 30.45751953125,24.92304687500001137 30.55800781249999432,24.96142578125 30.67851562499999574,24.97392578125001705 30.77656249999999716,24.92949218750001705 30.92646484374999716,24.87753906250000568 31.06123046874999716,24.85996093750000568 31.19916992187499716,24.85273437500001137 31.33481445312499858,24.92998046875001705 31.427490234375,25.02265625000001137 31.51401367187499858,25.05722656250000568 31.56718749999999574,25.11201171875001137 31.62690429687499716,25.15048828125000568 31.65498046874999716,25.22548828125002274 31.53378906249999858,25.38222656250002274 31.51279296874999858,25.89326171875001137 31.62089843749999574,26.45732421875001705 31.51210937499999432,26.76865234375000568 31.47036132812499432,27.248046875 31.37788085937499716,27.5400390625 31.21269531249999574,27.6201171875 31.19174804687499858,27.82998046875002274 31.19501953124999716,27.96757812500001705 31.097412109375,28.51484375000001137 31.05043945312499432,28.80693359375001705 30.94267578124999574,28.97275390625000568 30.85673828124999574,29.07207031250001705 30.83027343749999716,29.15996093750001705 30.83457031249999858,29.27890625000000568 30.866943359375,29.42851562500001705 30.92744140624999716,29.59160156250001705 31.01152343749999574,29.92978515625000568 31.22749023437499716,30.04941406250000568 31.26542968749999574,30.12753906250000568 31.25566406249999574,30.22265625 31.25839843749999858,30.26230468750000568 31.31684570312499716,30.31230468750001705 31.35703124999999858,30.34375 31.40273437499999432,30.39511718750000568 31.45761718749999858,30.57099609375001137 31.47299804687499858,30.92353515625001137 31.56684570312499716,30.88417968750002274 31.52236328124999432,30.56298828125 31.4169921875,30.70048828125001705 31.40385742187499574,30.84140625000000568 31.43989257812499716,31.00175781250001705 31.46279296874999432,31.03085937500000568 31.507568359375,31.05195312500001137 31.591552734375,31.08291015625002274 31.60332031249999574,31.19394531250000568 31.58759765624999716,31.5244140625 31.458251953125,31.60654296875000568 31.45576171874999716,31.83925781250002274 31.52631835937499716,31.88896484375001705 31.54140624999999432,31.96425781250002274 31.50209960937499432,32.13603515625001705 31.341064453125,32.07607421875002274 31.344482421875,31.89218750000000568 31.48247070312499574,31.87587890625002274 31.41372070312499432,31.77109375000000568 31.29257812499999858,31.90205078125001137 31.24018554687499716,32.00849609375001137 31.22050781249999574,32.06562500000001137 31.15297851562499432,32.10175781250001137 31.09282226562499574,32.20654296875 31.11904296874999432,32.28183593750000568 31.20087890624999716,32.24277343750000568 31.24653320312499716,32.21621093750002274 31.29374999999999574,32.25058593750000568 31.294921875,32.32353515625001705 31.25605468749999716,32.53281250000000568 31.10073242187499432,32.60332031250001705 31.06874999999999432,32.6845703125 31.07402343749999574,32.8544921875 31.11772460937499574,32.90156250000001137 31.11093749999999858,33.1298828125 31.16816406249999716,33.15673828125 31.126220703125,33.1943359375 31.08452148437499574,33.3779296875 31.13095703124999858,33.66650390625 31.13041992187499574,33.90253906250001137 31.18095703124999574,34.17626953125 31.30390624999999716,34.19814453125002274 31.32260742187499858))</t>
  </si>
  <si>
    <t>EG</t>
  </si>
  <si>
    <t>Arab Republic of Egypt</t>
  </si>
  <si>
    <t>MULTIPOLYGON(((40.14121093750000568 15.69614257812503411,40.18251953125005116 15.64291992187500568,40.21142578124997158 15.64814453125001137,40.23408203125009663 15.66586914062497726,40.25009765625006253 15.70346679687500568,40.40820312500002842 15.6291992187500739,40.39902343750000568 15.57988281250004547,40.30468749999997158 15.57734374999998295,40.19580078125002842 15.59814453125005684,40.09511718749999432 15.59091796875000568,39.97519531250000568 15.61245117187502274,39.94746093750003979 15.69614257812503411,40.02392578124997158 15.65561523437503411,40.06347656249997158 15.66586914062497726,40.07050781250003979 15.67661132812503411,40.01630859375003979 15.73325195312503411,39.93994140625002842 15.74453125000002274,39.94521484375005116 15.78906250000002842,39.97939453124999432 15.80659179687495453,40.00048828125002842 15.82827148437502274,39.95673828125009663 15.88940429687505684,40.04257812500006253 15.87548828124997158,40.09677734375000568 15.83847656249997726,40.13242187500006253 15.79526367187506253,40.14121093750000568 15.69614257812503411)),((40.07646484375001705 16.08242187500002274,40.11005859375003979 15.98574218750005116,40.01240234375003979 16.02265625000001137,39.99609375000002842 16.04267578125001137,40.03906249999997158 16.08095703124999432,40.04814453125001705 16.1044921875,40.07646484375001705 16.08242187500002274)),((38.60947265625006253 18.00507812500003979,38.91171875000006253 17.42714843749999432,39.03447265625001705 17.08554687500003411,39.14257812500002842 16.72915039062496589,39.22255859374999432 16.19370117187506253,39.29892578125000568 15.92109375000001137,39.42226562499999432 15.78666992187498863,39.50654296875009663 15.53212890624999432,39.57880859375009663 15.52250976562498863,39.63124999999999432 15.45253906250005116,39.72080078125006253 15.21367187500005969,39.78554687499999432 15.12485351562499147,39.81943359375000568 15.2012695312500199,39.81562500000009663 15.24531250000001137,39.79033203125001705 15.31884765624998579,39.81347656250002842 15.41357421875001421,39.86376953124997158 15.47031250000003411,39.97832031250001705 15.39311523437501705,40.04101562500002842 15.33452148437498863,40.05781250000003979 15.21708984375004547,40.08408203125000568 15.15195312500000568,40.20410156250002842 15.01411132812498295,40.30527343750000568 14.97402343749999432,40.43652343750002842 14.96396484374999147,40.54628906249999432 14.93359375000001421,40.63437500000000568 14.88300781250001137,40.79931640624997158 14.74301757812500568,41.17646484375003979 14.620312500000054,41.47968750000009663 14.24389648437501421,41.65820312499997158 13.98305664062499432,42.24511718749997158 13.58764648437498579,42.34648437500001705 13.39809570312500853,42.39931640625005116 13.21259765624996874,42.52285156249999432 13.22148437500000284,42.73447265625000568 13.01860351562497442,42.7961914062500739 12.86425781250005684,42.96953125000001705 12.80834960937502842,42.99902343750002842 12.89951171875004832,43.08291015625005116 12.82460937499996589,43.11669921874997158 12.70859374999996305,43.00566406250001705 12.66230468750003979,42.88330078124997158 12.62128906250002558,42.86591796875003979 12.62280273437498579,42.82529296875006253 12.56933593750001421,42.76748046874999432 12.42285156250001421,42.70371093750006253 12.380322265625054,42.67011718750003979 12.37656249999999147,42.47939453124999432 12.51362304687502558,42.4500000000000739 12.52133789062500568,42.40859374999999432 12.49438476562501421,42.37851562500006253 12.46640625000000568,42.28994140625005116 12.57021484375000853,42.22500000000005116 12.66196289062496305,42.13427734374997158 12.77143554687496874,42.04658203125003979 12.82060546875004547,41.95214843749997158 12.88232421875,41.85957031250003979 13.02587890625002842,41.76503906250005116 13.18393554687499147,41.62500000000002842 13.31323242187504263,41.36289062500000568 13.49980468750003126,41.12236328125001705 13.73613281250004547,40.93857421875000568 13.98310546874999716,40.82011718750001705 14.11166992187499147,40.76953125000002842 14.14448242187501137,40.52441406249997158 14.2251953125000199,40.35312500000000568 14.33808593750002558,40.22148437500001705 14.43115234374997158,40.14062499999997158 14.45605468749998579,40.06210937500006253 14.45913085937499432,39.89511718750006253 14.44067382812504263,39.7561523437500739 14.49902343750002842,39.69794921875009663 14.49902343750002842,39.60488281249999432 14.51606445312503979,39.53183593750000568 14.53671874999999147,39.44609375000001705 14.5118652343749801,39.27011718750000568 14.47031250000004832,39.1980468750000739 14.47939453125003695,39.15859374999999432 14.53749999999996589,39.13544921875009663 14.58188476562503411,39.07421874999997158 14.62822265624997442,39.02382812499999432 14.62822265624997442,38.99570312500006253 14.58686523437498295,38.81201171875002842 14.48232421875000853,38.50439453124997158 14.4244140625000199,38.43144531250001705 14.42861328124999432,38.37695312500002842 14.47041015624998295,38.2214843750000739 14.64965820312498579,38.1770507812500739 14.67880859374997726,38.14199218749999432 14.68149414062499147,38.06992187500000568 14.70273437499996305,38.00253906250000568 14.73710937500004547,37.94345703125006253 14.810546875,37.88417968749999432 14.85229492187497158,37.82031250000002842 14.70849609374998579,37.70839843750005116 14.45722656250003979,37.64843750000002842 14.32255859375005969,37.57119140624999432 14.14907226562496589,37.54677734374999432 14.14384765624997442,37.50722656249999432 14.15639648437503695,37.35371093750009663 14.37246093750000853,37.25722656249999432 14.45375976562505116,37.18515625000006253 14.44599609374998295,37.1326171875000739 14.40605468750001705,37.0994140625000739 14.33398437499998579,37.06347656250002842 14.28925781250002558,37.02451171875000568 14.27197265625005684,36.9407226562500739 14.28056640625003126,36.81191406250005116 14.31503906250003411,36.67910156250005116 14.30756835937502558,36.54238281249999432 14.25820312499999432,36.52431640625005116 14.25683593749998579,36.49228515625000568 14.54433593750002274,36.47080078125000568 14.73647460937500853,36.44814453124999432 14.94008789062500853,36.42675781249997158 15.13208007812504263,36.5217773437500739 15.25014648437502274,36.56601562500000568 15.36210937500000284,36.67919921874997158 15.72636718750004547,36.72451171874999432 15.79887695312498863,36.81347656249997158 15.99394531250004547,36.82587890625003979 16.05029296875005684,36.91376953125009663 16.29619140625004547,36.90546875000009663 16.45952148437501705,36.88779296875000568 16.62465820312499432,36.93574218750003979 16.72236328125001137,36.97871093750009663 16.80058593750004547,36.97578125000009663 16.86655273437500568,36.99521484375006253 17.02055664062501705,37.00898437500003979 17.05888671875001705,37.06152343749997158 17.06127929687505684,37.16953125000006253 17.04140624999999432,37.24882812500001705 17.05688476562505684,37.34042968750006253 17.05708007812498295,37.41103515625005116 17.06171874999995453,37.4529296875000739 17.10869140625001705,37.51015624999999432 17.28813476562498863,37.54746093750006253 17.32412109375005116,37.5759765625000739 17.33500976562504547,37.65673828125002842 17.36826171874997726,37.72597656249999432 17.42050781250006253,37.78242187500003979 17.45800781250005684,37.80332031250000568 17.46552734374998295,37.86298828125003979 17.4702636718750739,37.92255859375009663 17.49233398437502274,37.95009765624999432 17.51767578125003411,38.02529296875005116 17.53779296874995453,38.09892578125001705 17.52646484375006253,38.14853515625000568 17.54853515625001137,38.18154296874999432 17.56284179687500568,38.2190429687500739 17.56396484375005684,38.25351562500000568 17.58476562500001705,38.26728515625003979 17.61669921875005684,38.28984375000001705 17.63701171875001705,38.34736328125003979 17.68359375,38.37373046875003979 17.71733398437504547,38.3855468750000739 17.75126953125001705,38.39716796875003979 17.77836914062504547,38.42246093750006253 17.82392578124998295,38.52285156249999432 17.9385253906250739,38.60947265625006253 18.00507812500003979)))</t>
  </si>
  <si>
    <t>Erit.</t>
  </si>
  <si>
    <t>ER</t>
  </si>
  <si>
    <t>State of Eritrea</t>
  </si>
  <si>
    <t>Country dict</t>
  </si>
  <si>
    <t>Region dict</t>
  </si>
  <si>
    <t>A</t>
  </si>
  <si>
    <t>B</t>
  </si>
  <si>
    <t>C</t>
  </si>
  <si>
    <t>D</t>
  </si>
  <si>
    <t>E</t>
  </si>
  <si>
    <t>F</t>
  </si>
  <si>
    <t>Color dict (hex)</t>
  </si>
  <si>
    <t>Red</t>
  </si>
  <si>
    <t>Green</t>
  </si>
  <si>
    <t>Blue</t>
  </si>
  <si>
    <t>Group</t>
  </si>
  <si>
    <t>Oceania</t>
  </si>
  <si>
    <t>North America</t>
  </si>
  <si>
    <t>South America</t>
  </si>
  <si>
    <t>Europe</t>
  </si>
  <si>
    <t>Russia+</t>
  </si>
  <si>
    <t>OECD ASIA</t>
  </si>
  <si>
    <t>Developing Asia</t>
  </si>
  <si>
    <t>OECD Asia</t>
  </si>
  <si>
    <t>Country Name</t>
  </si>
  <si>
    <t>COUNTRY</t>
  </si>
  <si>
    <t>Democratic Republic of Congo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</si>
</sst>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_(* #,##0.00_);_(* \(#,##0.00\);_(* &quot;-&quot;??_);_(@_)"/>
    <numFmt numFmtId="166" formatCode="_-* #,##0.00_-;\-* #,##0.00_-;_-* &quot;-&quot;??_-;_-@_-"/>
  </numFmts>
  <fonts count="7"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1"/>
      <color indexed="8"/>
      <name val="Calibri"/>
      <family val="2"/>
    </font>
    <font>
      <sz val="8"/>
      <color theme="1"/>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17">
    <xf numFmtId="0" fontId="0" fillId="0" borderId="0"/>
    <xf numFmtId="165" fontId="3" fillId="0" borderId="0" applyFont="0" applyFill="0" applyBorder="0" applyAlignment="0" applyProtection="0"/>
    <xf numFmtId="166" fontId="1"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0" fontId="3" fillId="0" borderId="0"/>
    <xf numFmtId="0" fontId="3" fillId="0" borderId="0"/>
    <xf numFmtId="0" fontId="4" fillId="0" borderId="0"/>
    <xf numFmtId="0" fontId="1" fillId="0" borderId="0"/>
    <xf numFmtId="0" fontId="1" fillId="0" borderId="0"/>
    <xf numFmtId="0" fontId="3" fillId="0" borderId="0"/>
    <xf numFmtId="0" fontId="5" fillId="0" borderId="0"/>
    <xf numFmtId="0" fontId="4" fillId="0" borderId="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0" fontId="3" fillId="0" borderId="0"/>
  </cellStyleXfs>
  <cellXfs count="4">
    <xf numFmtId="0" fontId="0" fillId="0" borderId="0" xfId="0"/>
    <xf numFmtId="0" fontId="2" fillId="0" borderId="0" xfId="0" applyFont="1"/>
    <xf numFmtId="0" fontId="0" fillId="0" borderId="0" xfId="0" applyFont="1"/>
    <xf numFmtId="0" fontId="6" fillId="0" borderId="0" xfId="0" applyFont="1"/>
  </cellXfs>
  <cellStyles count="17">
    <cellStyle name="Comma 2" xfId="1" xr:uid="{00000000-0005-0000-0000-000000000000}"/>
    <cellStyle name="Comma 3" xfId="2" xr:uid="{00000000-0005-0000-0000-000001000000}"/>
    <cellStyle name="Comma 4" xfId="3" xr:uid="{00000000-0005-0000-0000-000002000000}"/>
    <cellStyle name="Currency 2" xfId="4" xr:uid="{00000000-0005-0000-0000-000003000000}"/>
    <cellStyle name="Normal" xfId="0" builtinId="0"/>
    <cellStyle name="Normal 10" xfId="5" xr:uid="{00000000-0005-0000-0000-000005000000}"/>
    <cellStyle name="Normal 2" xfId="6" xr:uid="{00000000-0005-0000-0000-000006000000}"/>
    <cellStyle name="Normal 2 11" xfId="7" xr:uid="{00000000-0005-0000-0000-000007000000}"/>
    <cellStyle name="Normal 2 2" xfId="8" xr:uid="{00000000-0005-0000-0000-000008000000}"/>
    <cellStyle name="Normal 3" xfId="9" xr:uid="{00000000-0005-0000-0000-000009000000}"/>
    <cellStyle name="Normal 4" xfId="10" xr:uid="{00000000-0005-0000-0000-00000A000000}"/>
    <cellStyle name="Normal 5" xfId="11" xr:uid="{00000000-0005-0000-0000-00000B000000}"/>
    <cellStyle name="Normale_Scen_UC_IND-StrucConst" xfId="12" xr:uid="{00000000-0005-0000-0000-00000C000000}"/>
    <cellStyle name="Percent 2" xfId="13" xr:uid="{00000000-0005-0000-0000-00000D000000}"/>
    <cellStyle name="Percent 3" xfId="14" xr:uid="{00000000-0005-0000-0000-00000E000000}"/>
    <cellStyle name="Percent 4" xfId="15" xr:uid="{00000000-0005-0000-0000-00000F000000}"/>
    <cellStyle name="Standard_Sce_D_Extraction" xfId="16" xr:uid="{00000000-0005-0000-0000-00001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61"/>
  <sheetViews>
    <sheetView tabSelected="1" zoomScale="90" zoomScaleNormal="90" workbookViewId="0">
      <selection activeCell="F262" sqref="F262"/>
    </sheetView>
  </sheetViews>
  <sheetFormatPr defaultRowHeight="15" x14ac:dyDescent="0.25"/>
  <cols>
    <col min="1" max="1" width="15.28515625" bestFit="1" customWidth="1"/>
    <col min="2" max="2" width="27.85546875" bestFit="1" customWidth="1"/>
    <col min="3" max="3" width="15.85546875" bestFit="1" customWidth="1"/>
    <col min="4" max="4" width="28.85546875" bestFit="1" customWidth="1"/>
    <col min="5" max="5" width="32.28515625" bestFit="1" customWidth="1"/>
    <col min="6" max="6" width="32.28515625" customWidth="1"/>
    <col min="7" max="7" width="15.42578125" bestFit="1" customWidth="1"/>
    <col min="8" max="8" width="13" bestFit="1" customWidth="1"/>
    <col min="9" max="9" width="15.42578125" bestFit="1" customWidth="1"/>
    <col min="10" max="10" width="74.7109375" bestFit="1" customWidth="1"/>
    <col min="11" max="11" width="82.7109375" bestFit="1" customWidth="1"/>
    <col min="13" max="13" width="13" bestFit="1" customWidth="1"/>
    <col min="16" max="16" width="30" bestFit="1" customWidth="1"/>
  </cols>
  <sheetData>
    <row r="1" spans="1:16" x14ac:dyDescent="0.25">
      <c r="A1" t="s">
        <v>0</v>
      </c>
      <c r="B1" t="s">
        <v>1</v>
      </c>
      <c r="C1" t="s">
        <v>2</v>
      </c>
      <c r="D1" t="s">
        <v>893</v>
      </c>
      <c r="E1" t="s">
        <v>3</v>
      </c>
      <c r="F1" t="s">
        <v>894</v>
      </c>
      <c r="G1" t="s">
        <v>4</v>
      </c>
      <c r="H1" t="s">
        <v>552</v>
      </c>
      <c r="I1" t="s">
        <v>884</v>
      </c>
      <c r="K1" s="1" t="s">
        <v>872</v>
      </c>
      <c r="M1" s="1" t="s">
        <v>873</v>
      </c>
      <c r="O1" s="1"/>
      <c r="P1" t="str">
        <f>""""&amp;C1&amp;""","&amp;""""&amp;G1&amp;""""</f>
        <v>"COUNTRY_ISO","REG-TIAM_all"</v>
      </c>
    </row>
    <row r="2" spans="1:16" x14ac:dyDescent="0.25">
      <c r="A2" t="s">
        <v>5</v>
      </c>
      <c r="B2" t="s">
        <v>100</v>
      </c>
      <c r="C2" t="s">
        <v>140</v>
      </c>
      <c r="D2" t="s">
        <v>90</v>
      </c>
      <c r="E2" t="s">
        <v>90</v>
      </c>
      <c r="F2" t="str">
        <f>E2</f>
        <v>(blank)</v>
      </c>
      <c r="G2" t="s">
        <v>103</v>
      </c>
      <c r="H2" t="str">
        <f>VLOOKUP(G2,colors!$B$2:$C$19,2,FALSE)</f>
        <v>#B3CD1C</v>
      </c>
      <c r="I2" t="s">
        <v>645</v>
      </c>
      <c r="J2" t="str">
        <f t="shared" ref="J2:J33" si="0">"'"&amp;C2&amp;"': ["&amp;"'"&amp;C2&amp;"',"&amp;"'"&amp;D2&amp;"', "&amp;"'"&amp;E2&amp;"'],"</f>
        <v>'XXX': ['XXX','(blank)', '(blank)'],</v>
      </c>
      <c r="K2" t="str">
        <f>UPPER(J2)</f>
        <v>'XXX': ['XXX','(BLANK)', '(BLANK)'],</v>
      </c>
      <c r="M2" t="str">
        <f>"'"&amp;C2&amp;"': "&amp;"'"&amp;G2&amp;"',"</f>
        <v>'XXX': 'AWE',</v>
      </c>
      <c r="P2" t="str">
        <f t="shared" ref="P2:P65" si="1">""""&amp;C2&amp;""","&amp;""""&amp;G2&amp;""""</f>
        <v>"XXX","AWE"</v>
      </c>
    </row>
    <row r="3" spans="1:16" x14ac:dyDescent="0.25">
      <c r="A3" t="s">
        <v>5</v>
      </c>
      <c r="B3" t="s">
        <v>6</v>
      </c>
      <c r="C3" t="s">
        <v>7</v>
      </c>
      <c r="D3" t="s">
        <v>6</v>
      </c>
      <c r="E3" t="s">
        <v>6</v>
      </c>
      <c r="F3" t="str">
        <f>E3</f>
        <v>Algeria</v>
      </c>
      <c r="G3" t="s">
        <v>7</v>
      </c>
      <c r="H3" t="str">
        <f>VLOOKUP(G3,colors!$B$2:$C$19,2,FALSE)</f>
        <v>#F6EF80</v>
      </c>
      <c r="I3" t="s">
        <v>645</v>
      </c>
      <c r="J3" t="str">
        <f t="shared" si="0"/>
        <v>'DZA': ['DZA','Algeria', 'Algeria'],</v>
      </c>
      <c r="K3" t="str">
        <f t="shared" ref="K3:K59" si="2">UPPER(J3)</f>
        <v>'DZA': ['DZA','ALGERIA', 'ALGERIA'],</v>
      </c>
      <c r="M3" t="str">
        <f t="shared" ref="M3:M59" si="3">"'"&amp;C3&amp;"': "&amp;"'"&amp;G3&amp;"',"</f>
        <v>'DZA': 'DZA',</v>
      </c>
      <c r="P3" t="str">
        <f t="shared" si="1"/>
        <v>"DZA","DZA"</v>
      </c>
    </row>
    <row r="4" spans="1:16" x14ac:dyDescent="0.25">
      <c r="A4" t="s">
        <v>5</v>
      </c>
      <c r="B4" t="s">
        <v>8</v>
      </c>
      <c r="C4" t="s">
        <v>9</v>
      </c>
      <c r="D4" t="s">
        <v>8</v>
      </c>
      <c r="E4" t="s">
        <v>8</v>
      </c>
      <c r="F4" t="str">
        <f>E4</f>
        <v>Angola</v>
      </c>
      <c r="G4" t="s">
        <v>9</v>
      </c>
      <c r="H4" t="str">
        <f>VLOOKUP(G4,colors!$B$2:$C$19,2,FALSE)</f>
        <v>#B693C4</v>
      </c>
      <c r="I4" t="s">
        <v>645</v>
      </c>
      <c r="J4" t="str">
        <f t="shared" si="0"/>
        <v>'AGO': ['AGO','Angola', 'Angola'],</v>
      </c>
      <c r="K4" t="str">
        <f t="shared" si="2"/>
        <v>'AGO': ['AGO','ANGOLA', 'ANGOLA'],</v>
      </c>
      <c r="M4" t="str">
        <f t="shared" si="3"/>
        <v>'AGO': 'AGO',</v>
      </c>
      <c r="P4" t="str">
        <f t="shared" si="1"/>
        <v>"AGO","AGO"</v>
      </c>
    </row>
    <row r="5" spans="1:16" x14ac:dyDescent="0.25">
      <c r="A5" t="s">
        <v>5</v>
      </c>
      <c r="B5" t="s">
        <v>100</v>
      </c>
      <c r="C5" t="s">
        <v>101</v>
      </c>
      <c r="D5" t="s">
        <v>102</v>
      </c>
      <c r="E5" t="s">
        <v>102</v>
      </c>
      <c r="F5" t="str">
        <f>E5</f>
        <v>Benin</v>
      </c>
      <c r="G5" t="s">
        <v>103</v>
      </c>
      <c r="H5" t="str">
        <f>VLOOKUP(G5,colors!$B$2:$C$19,2,FALSE)</f>
        <v>#B3CD1C</v>
      </c>
      <c r="I5" t="s">
        <v>645</v>
      </c>
      <c r="J5" t="str">
        <f t="shared" si="0"/>
        <v>'BEN': ['BEN','Benin', 'Benin'],</v>
      </c>
      <c r="K5" t="str">
        <f t="shared" si="2"/>
        <v>'BEN': ['BEN','BENIN', 'BENIN'],</v>
      </c>
      <c r="M5" t="str">
        <f t="shared" si="3"/>
        <v>'BEN': 'AWE',</v>
      </c>
      <c r="P5" t="str">
        <f t="shared" si="1"/>
        <v>"BEN","AWE"</v>
      </c>
    </row>
    <row r="6" spans="1:16" x14ac:dyDescent="0.25">
      <c r="A6" t="s">
        <v>5</v>
      </c>
      <c r="B6" t="s">
        <v>73</v>
      </c>
      <c r="C6" t="s">
        <v>74</v>
      </c>
      <c r="D6" t="s">
        <v>75</v>
      </c>
      <c r="E6" t="s">
        <v>75</v>
      </c>
      <c r="F6" t="str">
        <f>E6</f>
        <v>Botswana</v>
      </c>
      <c r="G6" t="s">
        <v>76</v>
      </c>
      <c r="H6" t="str">
        <f>VLOOKUP(G6,colors!$B$2:$C$19,2,FALSE)</f>
        <v>#EA4F58</v>
      </c>
      <c r="I6" t="s">
        <v>645</v>
      </c>
      <c r="J6" t="str">
        <f t="shared" si="0"/>
        <v>'BWA': ['BWA','Botswana', 'Botswana'],</v>
      </c>
      <c r="K6" t="str">
        <f t="shared" si="2"/>
        <v>'BWA': ['BWA','BOTSWANA', 'BOTSWANA'],</v>
      </c>
      <c r="M6" t="str">
        <f t="shared" si="3"/>
        <v>'BWA': 'ASO',</v>
      </c>
      <c r="P6" t="str">
        <f t="shared" si="1"/>
        <v>"BWA","ASO"</v>
      </c>
    </row>
    <row r="7" spans="1:16" x14ac:dyDescent="0.25">
      <c r="A7" t="s">
        <v>5</v>
      </c>
      <c r="B7" t="s">
        <v>100</v>
      </c>
      <c r="C7" t="s">
        <v>104</v>
      </c>
      <c r="D7" t="s">
        <v>105</v>
      </c>
      <c r="E7" t="s">
        <v>105</v>
      </c>
      <c r="F7" t="str">
        <f>E7</f>
        <v>Burkina Faso</v>
      </c>
      <c r="G7" t="s">
        <v>103</v>
      </c>
      <c r="H7" t="str">
        <f>VLOOKUP(G7,colors!$B$2:$C$19,2,FALSE)</f>
        <v>#B3CD1C</v>
      </c>
      <c r="I7" t="s">
        <v>645</v>
      </c>
      <c r="J7" t="str">
        <f t="shared" si="0"/>
        <v>'BFA': ['BFA','Burkina Faso', 'Burkina Faso'],</v>
      </c>
      <c r="K7" t="str">
        <f t="shared" si="2"/>
        <v>'BFA': ['BFA','BURKINA FASO', 'BURKINA FASO'],</v>
      </c>
      <c r="M7" t="str">
        <f t="shared" si="3"/>
        <v>'BFA': 'AWE',</v>
      </c>
      <c r="P7" t="str">
        <f t="shared" si="1"/>
        <v>"BFA","AWE"</v>
      </c>
    </row>
    <row r="8" spans="1:16" x14ac:dyDescent="0.25">
      <c r="A8" t="s">
        <v>5</v>
      </c>
      <c r="B8" t="s">
        <v>29</v>
      </c>
      <c r="C8" t="s">
        <v>30</v>
      </c>
      <c r="D8" t="s">
        <v>31</v>
      </c>
      <c r="E8" t="s">
        <v>31</v>
      </c>
      <c r="F8" t="str">
        <f>E8</f>
        <v>Burundi</v>
      </c>
      <c r="G8" t="s">
        <v>32</v>
      </c>
      <c r="H8" t="str">
        <f>VLOOKUP(G8,colors!$B$2:$C$19,2,FALSE)</f>
        <v>#4FC0EF</v>
      </c>
      <c r="I8" t="s">
        <v>645</v>
      </c>
      <c r="J8" t="str">
        <f t="shared" si="0"/>
        <v>'BDI': ['BDI','Burundi', 'Burundi'],</v>
      </c>
      <c r="K8" t="str">
        <f t="shared" si="2"/>
        <v>'BDI': ['BDI','BURUNDI', 'BURUNDI'],</v>
      </c>
      <c r="M8" t="str">
        <f t="shared" si="3"/>
        <v>'BDI': 'AEA',</v>
      </c>
      <c r="P8" t="str">
        <f t="shared" si="1"/>
        <v>"BDI","AEA"</v>
      </c>
    </row>
    <row r="9" spans="1:16" x14ac:dyDescent="0.25">
      <c r="A9" t="s">
        <v>5</v>
      </c>
      <c r="B9" t="s">
        <v>10</v>
      </c>
      <c r="C9" t="s">
        <v>14</v>
      </c>
      <c r="D9" t="s">
        <v>15</v>
      </c>
      <c r="E9" t="s">
        <v>15</v>
      </c>
      <c r="F9" t="str">
        <f>E9</f>
        <v>Cameroon</v>
      </c>
      <c r="G9" t="s">
        <v>13</v>
      </c>
      <c r="H9" t="str">
        <f>VLOOKUP(G9,colors!$B$2:$C$19,2,FALSE)</f>
        <v>#35AB4E</v>
      </c>
      <c r="I9" t="s">
        <v>645</v>
      </c>
      <c r="J9" t="str">
        <f t="shared" si="0"/>
        <v>'CMR': ['CMR','Cameroon', 'Cameroon'],</v>
      </c>
      <c r="K9" t="str">
        <f t="shared" si="2"/>
        <v>'CMR': ['CMR','CAMEROON', 'CAMEROON'],</v>
      </c>
      <c r="M9" t="str">
        <f t="shared" si="3"/>
        <v>'CMR': 'ACE',</v>
      </c>
      <c r="P9" t="str">
        <f t="shared" si="1"/>
        <v>"CMR","ACE"</v>
      </c>
    </row>
    <row r="10" spans="1:16" x14ac:dyDescent="0.25">
      <c r="A10" t="s">
        <v>5</v>
      </c>
      <c r="B10" t="s">
        <v>100</v>
      </c>
      <c r="C10" t="s">
        <v>109</v>
      </c>
      <c r="D10" t="s">
        <v>110</v>
      </c>
      <c r="E10" t="s">
        <v>110</v>
      </c>
      <c r="F10" t="str">
        <f>E10</f>
        <v>Cape Verde</v>
      </c>
      <c r="G10" t="s">
        <v>103</v>
      </c>
      <c r="H10" t="str">
        <f>VLOOKUP(G10,colors!$B$2:$C$19,2,FALSE)</f>
        <v>#B3CD1C</v>
      </c>
      <c r="I10" t="s">
        <v>645</v>
      </c>
      <c r="J10" t="str">
        <f t="shared" si="0"/>
        <v>'CPV': ['CPV','Cape Verde', 'Cape Verde'],</v>
      </c>
      <c r="K10" t="str">
        <f t="shared" si="2"/>
        <v>'CPV': ['CPV','CAPE VERDE', 'CAPE VERDE'],</v>
      </c>
      <c r="M10" t="str">
        <f t="shared" si="3"/>
        <v>'CPV': 'AWE',</v>
      </c>
      <c r="P10" t="str">
        <f t="shared" si="1"/>
        <v>"CPV","AWE"</v>
      </c>
    </row>
    <row r="11" spans="1:16" x14ac:dyDescent="0.25">
      <c r="A11" t="s">
        <v>5</v>
      </c>
      <c r="B11" t="s">
        <v>10</v>
      </c>
      <c r="C11" t="s">
        <v>11</v>
      </c>
      <c r="D11" t="s">
        <v>12</v>
      </c>
      <c r="E11" t="s">
        <v>12</v>
      </c>
      <c r="F11" t="str">
        <f>E11</f>
        <v>Central African Republic</v>
      </c>
      <c r="G11" t="s">
        <v>13</v>
      </c>
      <c r="H11" t="str">
        <f>VLOOKUP(G11,colors!$B$2:$C$19,2,FALSE)</f>
        <v>#35AB4E</v>
      </c>
      <c r="I11" t="s">
        <v>645</v>
      </c>
      <c r="J11" t="str">
        <f t="shared" si="0"/>
        <v>'CAF': ['CAF','Central African Republic', 'Central African Republic'],</v>
      </c>
      <c r="K11" t="str">
        <f t="shared" si="2"/>
        <v>'CAF': ['CAF','CENTRAL AFRICAN REPUBLIC', 'CENTRAL AFRICAN REPUBLIC'],</v>
      </c>
      <c r="M11" t="str">
        <f t="shared" si="3"/>
        <v>'CAF': 'ACE',</v>
      </c>
      <c r="P11" t="str">
        <f t="shared" si="1"/>
        <v>"CAF","ACE"</v>
      </c>
    </row>
    <row r="12" spans="1:16" x14ac:dyDescent="0.25">
      <c r="A12" t="s">
        <v>5</v>
      </c>
      <c r="B12" t="s">
        <v>10</v>
      </c>
      <c r="C12" t="s">
        <v>23</v>
      </c>
      <c r="D12" t="s">
        <v>24</v>
      </c>
      <c r="E12" t="s">
        <v>24</v>
      </c>
      <c r="F12" t="str">
        <f>E12</f>
        <v>Chad</v>
      </c>
      <c r="G12" t="s">
        <v>13</v>
      </c>
      <c r="H12" t="str">
        <f>VLOOKUP(G12,colors!$B$2:$C$19,2,FALSE)</f>
        <v>#35AB4E</v>
      </c>
      <c r="I12" t="s">
        <v>645</v>
      </c>
      <c r="J12" t="str">
        <f t="shared" si="0"/>
        <v>'TCD': ['TCD','Chad', 'Chad'],</v>
      </c>
      <c r="K12" t="str">
        <f t="shared" si="2"/>
        <v>'TCD': ['TCD','CHAD', 'CHAD'],</v>
      </c>
      <c r="M12" t="str">
        <f t="shared" si="3"/>
        <v>'TCD': 'ACE',</v>
      </c>
      <c r="P12" t="str">
        <f t="shared" si="1"/>
        <v>"TCD","ACE"</v>
      </c>
    </row>
    <row r="13" spans="1:16" x14ac:dyDescent="0.25">
      <c r="A13" t="s">
        <v>5</v>
      </c>
      <c r="B13" t="s">
        <v>73</v>
      </c>
      <c r="C13" t="s">
        <v>77</v>
      </c>
      <c r="D13" t="s">
        <v>78</v>
      </c>
      <c r="E13" t="s">
        <v>78</v>
      </c>
      <c r="F13" t="str">
        <f>E13</f>
        <v>Comoros</v>
      </c>
      <c r="G13" t="s">
        <v>76</v>
      </c>
      <c r="H13" t="str">
        <f>VLOOKUP(G13,colors!$B$2:$C$19,2,FALSE)</f>
        <v>#EA4F58</v>
      </c>
      <c r="I13" t="s">
        <v>645</v>
      </c>
      <c r="J13" t="str">
        <f t="shared" si="0"/>
        <v>'COM': ['COM','Comoros', 'Comoros'],</v>
      </c>
      <c r="K13" t="str">
        <f t="shared" si="2"/>
        <v>'COM': ['COM','COMOROS', 'COMOROS'],</v>
      </c>
      <c r="M13" t="str">
        <f t="shared" si="3"/>
        <v>'COM': 'ASO',</v>
      </c>
      <c r="P13" t="str">
        <f t="shared" si="1"/>
        <v>"COM","ASO"</v>
      </c>
    </row>
    <row r="14" spans="1:16" x14ac:dyDescent="0.25">
      <c r="A14" t="s">
        <v>5</v>
      </c>
      <c r="B14" t="s">
        <v>10</v>
      </c>
      <c r="C14" t="s">
        <v>16</v>
      </c>
      <c r="D14" t="s">
        <v>17</v>
      </c>
      <c r="E14" t="s">
        <v>18</v>
      </c>
      <c r="F14" t="str">
        <f>E14</f>
        <v>Congo</v>
      </c>
      <c r="G14" t="s">
        <v>13</v>
      </c>
      <c r="H14" t="str">
        <f>VLOOKUP(G14,colors!$B$2:$C$19,2,FALSE)</f>
        <v>#35AB4E</v>
      </c>
      <c r="I14" t="s">
        <v>645</v>
      </c>
      <c r="J14" t="str">
        <f t="shared" si="0"/>
        <v>'COG': ['COG','Congo, Rep.', 'Congo'],</v>
      </c>
      <c r="K14" t="str">
        <f t="shared" si="2"/>
        <v>'COG': ['COG','CONGO, REP.', 'CONGO'],</v>
      </c>
      <c r="M14" t="str">
        <f t="shared" si="3"/>
        <v>'COG': 'ACE',</v>
      </c>
      <c r="P14" t="str">
        <f t="shared" si="1"/>
        <v>"COG","ACE"</v>
      </c>
    </row>
    <row r="15" spans="1:16" x14ac:dyDescent="0.25">
      <c r="A15" t="s">
        <v>5</v>
      </c>
      <c r="B15" t="s">
        <v>100</v>
      </c>
      <c r="C15" t="s">
        <v>106</v>
      </c>
      <c r="D15" t="s">
        <v>107</v>
      </c>
      <c r="E15" t="s">
        <v>108</v>
      </c>
      <c r="F15" t="s">
        <v>773</v>
      </c>
      <c r="G15" t="s">
        <v>103</v>
      </c>
      <c r="H15" t="str">
        <f>VLOOKUP(G15,colors!$B$2:$C$19,2,FALSE)</f>
        <v>#B3CD1C</v>
      </c>
      <c r="I15" t="s">
        <v>645</v>
      </c>
      <c r="J15" t="str">
        <f t="shared" si="0"/>
        <v>'CIV': ['CIV','Cote d'Ivoire', 'Côte d'Ivoire'],</v>
      </c>
      <c r="K15" t="str">
        <f t="shared" si="2"/>
        <v>'CIV': ['CIV','COTE D'IVOIRE', 'CÔTE D'IVOIRE'],</v>
      </c>
      <c r="M15" t="str">
        <f t="shared" si="3"/>
        <v>'CIV': 'AWE',</v>
      </c>
      <c r="P15" t="str">
        <f t="shared" si="1"/>
        <v>"CIV","AWE"</v>
      </c>
    </row>
    <row r="16" spans="1:16" x14ac:dyDescent="0.25">
      <c r="A16" t="s">
        <v>5</v>
      </c>
      <c r="B16" t="s">
        <v>25</v>
      </c>
      <c r="C16" t="s">
        <v>26</v>
      </c>
      <c r="D16" t="s">
        <v>27</v>
      </c>
      <c r="E16" t="s">
        <v>28</v>
      </c>
      <c r="F16" t="s">
        <v>895</v>
      </c>
      <c r="G16" t="s">
        <v>26</v>
      </c>
      <c r="H16" t="str">
        <f>VLOOKUP(G16,colors!$B$2:$C$19,2,FALSE)</f>
        <v>#99D4E5</v>
      </c>
      <c r="I16" t="s">
        <v>645</v>
      </c>
      <c r="J16" t="str">
        <f t="shared" si="0"/>
        <v>'COD': ['COD','Congo, Dem. Rep.', 'Democratic Republic of the Congo'],</v>
      </c>
      <c r="K16" t="str">
        <f t="shared" si="2"/>
        <v>'COD': ['COD','CONGO, DEM. REP.', 'DEMOCRATIC REPUBLIC OF THE CONGO'],</v>
      </c>
      <c r="M16" t="str">
        <f t="shared" si="3"/>
        <v>'COD': 'COD',</v>
      </c>
      <c r="P16" t="str">
        <f t="shared" si="1"/>
        <v>"COD","COD"</v>
      </c>
    </row>
    <row r="17" spans="1:16" x14ac:dyDescent="0.25">
      <c r="A17" t="s">
        <v>5</v>
      </c>
      <c r="B17" t="s">
        <v>29</v>
      </c>
      <c r="C17" t="s">
        <v>33</v>
      </c>
      <c r="D17" t="s">
        <v>34</v>
      </c>
      <c r="E17" t="s">
        <v>34</v>
      </c>
      <c r="F17" t="str">
        <f>E17</f>
        <v>Djibouti</v>
      </c>
      <c r="G17" t="s">
        <v>32</v>
      </c>
      <c r="H17" t="str">
        <f>VLOOKUP(G17,colors!$B$2:$C$19,2,FALSE)</f>
        <v>#4FC0EF</v>
      </c>
      <c r="I17" t="s">
        <v>645</v>
      </c>
      <c r="J17" t="str">
        <f t="shared" si="0"/>
        <v>'DJI': ['DJI','Djibouti', 'Djibouti'],</v>
      </c>
      <c r="K17" t="str">
        <f t="shared" si="2"/>
        <v>'DJI': ['DJI','DJIBOUTI', 'DJIBOUTI'],</v>
      </c>
      <c r="M17" t="str">
        <f t="shared" si="3"/>
        <v>'DJI': 'AEA',</v>
      </c>
      <c r="P17" t="str">
        <f t="shared" si="1"/>
        <v>"DJI","AEA"</v>
      </c>
    </row>
    <row r="18" spans="1:16" x14ac:dyDescent="0.25">
      <c r="A18" t="s">
        <v>5</v>
      </c>
      <c r="B18" t="s">
        <v>49</v>
      </c>
      <c r="C18" t="s">
        <v>50</v>
      </c>
      <c r="D18" t="s">
        <v>51</v>
      </c>
      <c r="E18" t="s">
        <v>49</v>
      </c>
      <c r="F18" t="str">
        <f>E18</f>
        <v>Egypt</v>
      </c>
      <c r="G18" t="s">
        <v>50</v>
      </c>
      <c r="H18" t="str">
        <f>VLOOKUP(G18,colors!$B$2:$C$19,2,FALSE)</f>
        <v>#FDD859</v>
      </c>
      <c r="I18" t="s">
        <v>645</v>
      </c>
      <c r="J18" t="str">
        <f t="shared" si="0"/>
        <v>'EGY': ['EGY','Egypt, Arab Rep.', 'Egypt'],</v>
      </c>
      <c r="K18" t="str">
        <f t="shared" si="2"/>
        <v>'EGY': ['EGY','EGYPT, ARAB REP.', 'EGYPT'],</v>
      </c>
      <c r="M18" t="str">
        <f t="shared" si="3"/>
        <v>'EGY': 'EGY',</v>
      </c>
      <c r="P18" t="str">
        <f t="shared" si="1"/>
        <v>"EGY","EGY"</v>
      </c>
    </row>
    <row r="19" spans="1:16" x14ac:dyDescent="0.25">
      <c r="A19" t="s">
        <v>5</v>
      </c>
      <c r="B19" t="s">
        <v>10</v>
      </c>
      <c r="C19" t="s">
        <v>21</v>
      </c>
      <c r="D19" t="s">
        <v>22</v>
      </c>
      <c r="E19" t="s">
        <v>22</v>
      </c>
      <c r="F19" t="str">
        <f>E19</f>
        <v>Equatorial Guinea</v>
      </c>
      <c r="G19" t="s">
        <v>13</v>
      </c>
      <c r="H19" t="str">
        <f>VLOOKUP(G19,colors!$B$2:$C$19,2,FALSE)</f>
        <v>#35AB4E</v>
      </c>
      <c r="I19" t="s">
        <v>645</v>
      </c>
      <c r="J19" t="str">
        <f t="shared" si="0"/>
        <v>'GNQ': ['GNQ','Equatorial Guinea', 'Equatorial Guinea'],</v>
      </c>
      <c r="K19" t="str">
        <f t="shared" si="2"/>
        <v>'GNQ': ['GNQ','EQUATORIAL GUINEA', 'EQUATORIAL GUINEA'],</v>
      </c>
      <c r="M19" t="str">
        <f t="shared" si="3"/>
        <v>'GNQ': 'ACE',</v>
      </c>
      <c r="P19" t="str">
        <f t="shared" si="1"/>
        <v>"GNQ","ACE"</v>
      </c>
    </row>
    <row r="20" spans="1:16" x14ac:dyDescent="0.25">
      <c r="A20" t="s">
        <v>5</v>
      </c>
      <c r="B20" t="s">
        <v>29</v>
      </c>
      <c r="C20" t="s">
        <v>35</v>
      </c>
      <c r="D20" t="s">
        <v>36</v>
      </c>
      <c r="E20" t="s">
        <v>36</v>
      </c>
      <c r="F20" t="str">
        <f>E20</f>
        <v>Eritrea</v>
      </c>
      <c r="G20" t="s">
        <v>32</v>
      </c>
      <c r="H20" t="str">
        <f>VLOOKUP(G20,colors!$B$2:$C$19,2,FALSE)</f>
        <v>#4FC0EF</v>
      </c>
      <c r="I20" t="s">
        <v>645</v>
      </c>
      <c r="J20" t="str">
        <f t="shared" si="0"/>
        <v>'ERI': ['ERI','Eritrea', 'Eritrea'],</v>
      </c>
      <c r="K20" t="str">
        <f t="shared" si="2"/>
        <v>'ERI': ['ERI','ERITREA', 'ERITREA'],</v>
      </c>
      <c r="M20" t="str">
        <f t="shared" si="3"/>
        <v>'ERI': 'AEA',</v>
      </c>
      <c r="P20" t="str">
        <f t="shared" si="1"/>
        <v>"ERI","AEA"</v>
      </c>
    </row>
    <row r="21" spans="1:16" x14ac:dyDescent="0.25">
      <c r="A21" t="s">
        <v>5</v>
      </c>
      <c r="B21" t="s">
        <v>52</v>
      </c>
      <c r="C21" t="s">
        <v>53</v>
      </c>
      <c r="D21" t="s">
        <v>52</v>
      </c>
      <c r="E21" t="s">
        <v>52</v>
      </c>
      <c r="F21" t="str">
        <f>E21</f>
        <v>Ethiopia</v>
      </c>
      <c r="G21" t="s">
        <v>53</v>
      </c>
      <c r="H21" t="str">
        <f>VLOOKUP(G21,colors!$B$2:$C$19,2,FALSE)</f>
        <v>#7378B8</v>
      </c>
      <c r="I21" t="s">
        <v>645</v>
      </c>
      <c r="J21" t="str">
        <f t="shared" si="0"/>
        <v>'ETH': ['ETH','Ethiopia', 'Ethiopia'],</v>
      </c>
      <c r="K21" t="str">
        <f t="shared" si="2"/>
        <v>'ETH': ['ETH','ETHIOPIA', 'ETHIOPIA'],</v>
      </c>
      <c r="M21" t="str">
        <f t="shared" si="3"/>
        <v>'ETH': 'ETH',</v>
      </c>
      <c r="P21" t="str">
        <f t="shared" si="1"/>
        <v>"ETH","ETH"</v>
      </c>
    </row>
    <row r="22" spans="1:16" x14ac:dyDescent="0.25">
      <c r="A22" t="s">
        <v>5</v>
      </c>
      <c r="B22" t="s">
        <v>10</v>
      </c>
      <c r="C22" t="s">
        <v>19</v>
      </c>
      <c r="D22" t="s">
        <v>20</v>
      </c>
      <c r="E22" t="s">
        <v>20</v>
      </c>
      <c r="F22" t="str">
        <f>E22</f>
        <v>Gabon</v>
      </c>
      <c r="G22" t="s">
        <v>13</v>
      </c>
      <c r="H22" t="str">
        <f>VLOOKUP(G22,colors!$B$2:$C$19,2,FALSE)</f>
        <v>#35AB4E</v>
      </c>
      <c r="I22" t="s">
        <v>645</v>
      </c>
      <c r="J22" t="str">
        <f t="shared" si="0"/>
        <v>'GAB': ['GAB','Gabon', 'Gabon'],</v>
      </c>
      <c r="K22" t="str">
        <f t="shared" si="2"/>
        <v>'GAB': ['GAB','GABON', 'GABON'],</v>
      </c>
      <c r="M22" t="str">
        <f t="shared" si="3"/>
        <v>'GAB': 'ACE',</v>
      </c>
      <c r="P22" t="str">
        <f t="shared" si="1"/>
        <v>"GAB","ACE"</v>
      </c>
    </row>
    <row r="23" spans="1:16" x14ac:dyDescent="0.25">
      <c r="A23" t="s">
        <v>5</v>
      </c>
      <c r="B23" t="s">
        <v>100</v>
      </c>
      <c r="C23" t="s">
        <v>117</v>
      </c>
      <c r="D23" t="s">
        <v>118</v>
      </c>
      <c r="E23" t="s">
        <v>119</v>
      </c>
      <c r="F23" t="str">
        <f>E23</f>
        <v>Gambia</v>
      </c>
      <c r="G23" t="s">
        <v>103</v>
      </c>
      <c r="H23" t="str">
        <f>VLOOKUP(G23,colors!$B$2:$C$19,2,FALSE)</f>
        <v>#B3CD1C</v>
      </c>
      <c r="I23" t="s">
        <v>645</v>
      </c>
      <c r="J23" t="str">
        <f t="shared" si="0"/>
        <v>'GMB': ['GMB','Gambia, The', 'Gambia'],</v>
      </c>
      <c r="K23" t="str">
        <f t="shared" si="2"/>
        <v>'GMB': ['GMB','GAMBIA, THE', 'GAMBIA'],</v>
      </c>
      <c r="M23" t="str">
        <f t="shared" si="3"/>
        <v>'GMB': 'AWE',</v>
      </c>
      <c r="P23" t="str">
        <f t="shared" si="1"/>
        <v>"GMB","AWE"</v>
      </c>
    </row>
    <row r="24" spans="1:16" x14ac:dyDescent="0.25">
      <c r="A24" t="s">
        <v>5</v>
      </c>
      <c r="B24" t="s">
        <v>100</v>
      </c>
      <c r="C24" t="s">
        <v>113</v>
      </c>
      <c r="D24" t="s">
        <v>114</v>
      </c>
      <c r="E24" t="s">
        <v>114</v>
      </c>
      <c r="F24" t="str">
        <f>E24</f>
        <v>Ghana</v>
      </c>
      <c r="G24" t="s">
        <v>103</v>
      </c>
      <c r="H24" t="str">
        <f>VLOOKUP(G24,colors!$B$2:$C$19,2,FALSE)</f>
        <v>#B3CD1C</v>
      </c>
      <c r="I24" t="s">
        <v>645</v>
      </c>
      <c r="J24" t="str">
        <f t="shared" si="0"/>
        <v>'GHA': ['GHA','Ghana', 'Ghana'],</v>
      </c>
      <c r="K24" t="str">
        <f t="shared" si="2"/>
        <v>'GHA': ['GHA','GHANA', 'GHANA'],</v>
      </c>
      <c r="M24" t="str">
        <f t="shared" si="3"/>
        <v>'GHA': 'AWE',</v>
      </c>
      <c r="P24" t="str">
        <f t="shared" si="1"/>
        <v>"GHA","AWE"</v>
      </c>
    </row>
    <row r="25" spans="1:16" x14ac:dyDescent="0.25">
      <c r="A25" t="s">
        <v>5</v>
      </c>
      <c r="B25" t="s">
        <v>100</v>
      </c>
      <c r="C25" t="s">
        <v>115</v>
      </c>
      <c r="D25" t="s">
        <v>116</v>
      </c>
      <c r="E25" t="s">
        <v>116</v>
      </c>
      <c r="F25" t="str">
        <f>E25</f>
        <v>Guinea</v>
      </c>
      <c r="G25" t="s">
        <v>103</v>
      </c>
      <c r="H25" t="str">
        <f>VLOOKUP(G25,colors!$B$2:$C$19,2,FALSE)</f>
        <v>#B3CD1C</v>
      </c>
      <c r="I25" t="s">
        <v>645</v>
      </c>
      <c r="J25" t="str">
        <f t="shared" si="0"/>
        <v>'GIN': ['GIN','Guinea', 'Guinea'],</v>
      </c>
      <c r="K25" t="str">
        <f t="shared" si="2"/>
        <v>'GIN': ['GIN','GUINEA', 'GUINEA'],</v>
      </c>
      <c r="M25" t="str">
        <f t="shared" si="3"/>
        <v>'GIN': 'AWE',</v>
      </c>
      <c r="P25" t="str">
        <f t="shared" si="1"/>
        <v>"GIN","AWE"</v>
      </c>
    </row>
    <row r="26" spans="1:16" x14ac:dyDescent="0.25">
      <c r="A26" t="s">
        <v>5</v>
      </c>
      <c r="B26" t="s">
        <v>100</v>
      </c>
      <c r="C26" t="s">
        <v>120</v>
      </c>
      <c r="D26" t="s">
        <v>121</v>
      </c>
      <c r="E26" t="s">
        <v>121</v>
      </c>
      <c r="F26" t="s">
        <v>707</v>
      </c>
      <c r="G26" t="s">
        <v>103</v>
      </c>
      <c r="H26" t="str">
        <f>VLOOKUP(G26,colors!$B$2:$C$19,2,FALSE)</f>
        <v>#B3CD1C</v>
      </c>
      <c r="I26" t="s">
        <v>645</v>
      </c>
      <c r="J26" t="str">
        <f t="shared" si="0"/>
        <v>'GNB': ['GNB','Guinea-Bissau', 'Guinea-Bissau'],</v>
      </c>
      <c r="K26" t="str">
        <f t="shared" si="2"/>
        <v>'GNB': ['GNB','GUINEA-BISSAU', 'GUINEA-BISSAU'],</v>
      </c>
      <c r="M26" t="str">
        <f t="shared" si="3"/>
        <v>'GNB': 'AWE',</v>
      </c>
      <c r="P26" t="str">
        <f t="shared" si="1"/>
        <v>"GNB","AWE"</v>
      </c>
    </row>
    <row r="27" spans="1:16" x14ac:dyDescent="0.25">
      <c r="A27" t="s">
        <v>5</v>
      </c>
      <c r="B27" t="s">
        <v>54</v>
      </c>
      <c r="C27" t="s">
        <v>55</v>
      </c>
      <c r="D27" t="s">
        <v>54</v>
      </c>
      <c r="E27" t="s">
        <v>54</v>
      </c>
      <c r="F27" t="str">
        <f>E27</f>
        <v>Kenya</v>
      </c>
      <c r="G27" t="s">
        <v>55</v>
      </c>
      <c r="H27" t="str">
        <f>VLOOKUP(G27,colors!$B$2:$C$19,2,FALSE)</f>
        <v>#CCC6E4</v>
      </c>
      <c r="I27" t="s">
        <v>645</v>
      </c>
      <c r="J27" t="str">
        <f t="shared" si="0"/>
        <v>'KEN': ['KEN','Kenya', 'Kenya'],</v>
      </c>
      <c r="K27" t="str">
        <f t="shared" si="2"/>
        <v>'KEN': ['KEN','KENYA', 'KENYA'],</v>
      </c>
      <c r="M27" t="str">
        <f t="shared" si="3"/>
        <v>'KEN': 'KEN',</v>
      </c>
      <c r="P27" t="str">
        <f t="shared" si="1"/>
        <v>"KEN","KEN"</v>
      </c>
    </row>
    <row r="28" spans="1:16" x14ac:dyDescent="0.25">
      <c r="A28" t="s">
        <v>5</v>
      </c>
      <c r="B28" t="s">
        <v>73</v>
      </c>
      <c r="C28" t="s">
        <v>79</v>
      </c>
      <c r="D28" t="s">
        <v>80</v>
      </c>
      <c r="E28" t="s">
        <v>80</v>
      </c>
      <c r="F28" t="str">
        <f>E28</f>
        <v>Lesotho</v>
      </c>
      <c r="G28" t="s">
        <v>76</v>
      </c>
      <c r="H28" t="str">
        <f>VLOOKUP(G28,colors!$B$2:$C$19,2,FALSE)</f>
        <v>#EA4F58</v>
      </c>
      <c r="I28" t="s">
        <v>645</v>
      </c>
      <c r="J28" t="str">
        <f t="shared" si="0"/>
        <v>'LSO': ['LSO','Lesotho', 'Lesotho'],</v>
      </c>
      <c r="K28" t="str">
        <f t="shared" si="2"/>
        <v>'LSO': ['LSO','LESOTHO', 'LESOTHO'],</v>
      </c>
      <c r="M28" t="str">
        <f t="shared" si="3"/>
        <v>'LSO': 'ASO',</v>
      </c>
      <c r="P28" t="str">
        <f t="shared" si="1"/>
        <v>"LSO","ASO"</v>
      </c>
    </row>
    <row r="29" spans="1:16" x14ac:dyDescent="0.25">
      <c r="A29" t="s">
        <v>5</v>
      </c>
      <c r="B29" t="s">
        <v>100</v>
      </c>
      <c r="C29" t="s">
        <v>122</v>
      </c>
      <c r="D29" t="s">
        <v>123</v>
      </c>
      <c r="E29" t="s">
        <v>123</v>
      </c>
      <c r="F29" t="str">
        <f>E29</f>
        <v>Liberia</v>
      </c>
      <c r="G29" t="s">
        <v>103</v>
      </c>
      <c r="H29" t="str">
        <f>VLOOKUP(G29,colors!$B$2:$C$19,2,FALSE)</f>
        <v>#B3CD1C</v>
      </c>
      <c r="I29" t="s">
        <v>645</v>
      </c>
      <c r="J29" t="str">
        <f t="shared" si="0"/>
        <v>'LBR': ['LBR','Liberia', 'Liberia'],</v>
      </c>
      <c r="K29" t="str">
        <f t="shared" si="2"/>
        <v>'LBR': ['LBR','LIBERIA', 'LIBERIA'],</v>
      </c>
      <c r="M29" t="str">
        <f t="shared" si="3"/>
        <v>'LBR': 'AWE',</v>
      </c>
      <c r="P29" t="str">
        <f t="shared" si="1"/>
        <v>"LBR","AWE"</v>
      </c>
    </row>
    <row r="30" spans="1:16" x14ac:dyDescent="0.25">
      <c r="A30" t="s">
        <v>5</v>
      </c>
      <c r="B30" t="s">
        <v>56</v>
      </c>
      <c r="C30" t="s">
        <v>57</v>
      </c>
      <c r="D30" t="s">
        <v>56</v>
      </c>
      <c r="E30" t="s">
        <v>56</v>
      </c>
      <c r="F30" t="str">
        <f>E30</f>
        <v>Libya</v>
      </c>
      <c r="G30" t="s">
        <v>57</v>
      </c>
      <c r="H30" t="str">
        <f>VLOOKUP(G30,colors!$B$2:$C$19,2,FALSE)</f>
        <v>#C08263</v>
      </c>
      <c r="I30" t="s">
        <v>645</v>
      </c>
      <c r="J30" t="str">
        <f t="shared" si="0"/>
        <v>'LBY': ['LBY','Libya', 'Libya'],</v>
      </c>
      <c r="K30" t="str">
        <f t="shared" si="2"/>
        <v>'LBY': ['LBY','LIBYA', 'LIBYA'],</v>
      </c>
      <c r="M30" t="str">
        <f t="shared" si="3"/>
        <v>'LBY': 'LBY',</v>
      </c>
      <c r="P30" t="str">
        <f t="shared" si="1"/>
        <v>"LBY","LBY"</v>
      </c>
    </row>
    <row r="31" spans="1:16" x14ac:dyDescent="0.25">
      <c r="A31" t="s">
        <v>5</v>
      </c>
      <c r="B31" t="s">
        <v>58</v>
      </c>
      <c r="C31" t="s">
        <v>59</v>
      </c>
      <c r="D31" t="s">
        <v>58</v>
      </c>
      <c r="E31" t="s">
        <v>58</v>
      </c>
      <c r="F31" t="str">
        <f>E31</f>
        <v>Madagascar</v>
      </c>
      <c r="G31" t="s">
        <v>59</v>
      </c>
      <c r="H31" t="str">
        <f>VLOOKUP(G31,colors!$B$2:$C$19,2,FALSE)</f>
        <v>#263475</v>
      </c>
      <c r="I31" t="s">
        <v>645</v>
      </c>
      <c r="J31" t="str">
        <f t="shared" si="0"/>
        <v>'MDG': ['MDG','Madagascar', 'Madagascar'],</v>
      </c>
      <c r="K31" t="str">
        <f t="shared" si="2"/>
        <v>'MDG': ['MDG','MADAGASCAR', 'MADAGASCAR'],</v>
      </c>
      <c r="M31" t="str">
        <f t="shared" si="3"/>
        <v>'MDG': 'MDG',</v>
      </c>
      <c r="P31" t="str">
        <f t="shared" si="1"/>
        <v>"MDG","MDG"</v>
      </c>
    </row>
    <row r="32" spans="1:16" x14ac:dyDescent="0.25">
      <c r="A32" t="s">
        <v>5</v>
      </c>
      <c r="B32" t="s">
        <v>73</v>
      </c>
      <c r="C32" t="s">
        <v>83</v>
      </c>
      <c r="D32" t="s">
        <v>84</v>
      </c>
      <c r="E32" t="s">
        <v>84</v>
      </c>
      <c r="F32" t="str">
        <f>E32</f>
        <v>Malawi</v>
      </c>
      <c r="G32" t="s">
        <v>76</v>
      </c>
      <c r="H32" t="str">
        <f>VLOOKUP(G32,colors!$B$2:$C$19,2,FALSE)</f>
        <v>#EA4F58</v>
      </c>
      <c r="I32" t="s">
        <v>645</v>
      </c>
      <c r="J32" t="str">
        <f t="shared" si="0"/>
        <v>'MWI': ['MWI','Malawi', 'Malawi'],</v>
      </c>
      <c r="K32" t="str">
        <f t="shared" si="2"/>
        <v>'MWI': ['MWI','MALAWI', 'MALAWI'],</v>
      </c>
      <c r="M32" t="str">
        <f t="shared" si="3"/>
        <v>'MWI': 'ASO',</v>
      </c>
      <c r="P32" t="str">
        <f t="shared" si="1"/>
        <v>"MWI","ASO"</v>
      </c>
    </row>
    <row r="33" spans="1:16" x14ac:dyDescent="0.25">
      <c r="A33" t="s">
        <v>5</v>
      </c>
      <c r="B33" t="s">
        <v>100</v>
      </c>
      <c r="C33" t="s">
        <v>124</v>
      </c>
      <c r="D33" t="s">
        <v>125</v>
      </c>
      <c r="E33" t="s">
        <v>125</v>
      </c>
      <c r="F33" t="str">
        <f>E33</f>
        <v>Mali</v>
      </c>
      <c r="G33" t="s">
        <v>103</v>
      </c>
      <c r="H33" t="str">
        <f>VLOOKUP(G33,colors!$B$2:$C$19,2,FALSE)</f>
        <v>#B3CD1C</v>
      </c>
      <c r="I33" t="s">
        <v>645</v>
      </c>
      <c r="J33" t="str">
        <f t="shared" si="0"/>
        <v>'MLI': ['MLI','Mali', 'Mali'],</v>
      </c>
      <c r="K33" t="str">
        <f t="shared" si="2"/>
        <v>'MLI': ['MLI','MALI', 'MALI'],</v>
      </c>
      <c r="M33" t="str">
        <f t="shared" si="3"/>
        <v>'MLI': 'AWE',</v>
      </c>
      <c r="P33" t="str">
        <f t="shared" si="1"/>
        <v>"MLI","AWE"</v>
      </c>
    </row>
    <row r="34" spans="1:16" x14ac:dyDescent="0.25">
      <c r="A34" t="s">
        <v>5</v>
      </c>
      <c r="B34" t="s">
        <v>100</v>
      </c>
      <c r="C34" t="s">
        <v>126</v>
      </c>
      <c r="D34" t="s">
        <v>127</v>
      </c>
      <c r="E34" t="s">
        <v>127</v>
      </c>
      <c r="F34" t="str">
        <f>E34</f>
        <v>Mauritania</v>
      </c>
      <c r="G34" t="s">
        <v>103</v>
      </c>
      <c r="H34" t="str">
        <f>VLOOKUP(G34,colors!$B$2:$C$19,2,FALSE)</f>
        <v>#B3CD1C</v>
      </c>
      <c r="I34" t="s">
        <v>645</v>
      </c>
      <c r="J34" t="str">
        <f t="shared" ref="J34:J59" si="4">"'"&amp;C34&amp;"': ["&amp;"'"&amp;C34&amp;"',"&amp;"'"&amp;D34&amp;"', "&amp;"'"&amp;E34&amp;"'],"</f>
        <v>'MRT': ['MRT','Mauritania', 'Mauritania'],</v>
      </c>
      <c r="K34" t="str">
        <f t="shared" si="2"/>
        <v>'MRT': ['MRT','MAURITANIA', 'MAURITANIA'],</v>
      </c>
      <c r="M34" t="str">
        <f t="shared" si="3"/>
        <v>'MRT': 'AWE',</v>
      </c>
      <c r="P34" t="str">
        <f t="shared" si="1"/>
        <v>"MRT","AWE"</v>
      </c>
    </row>
    <row r="35" spans="1:16" x14ac:dyDescent="0.25">
      <c r="A35" t="s">
        <v>5</v>
      </c>
      <c r="B35" t="s">
        <v>73</v>
      </c>
      <c r="C35" t="s">
        <v>81</v>
      </c>
      <c r="D35" t="s">
        <v>82</v>
      </c>
      <c r="E35" t="s">
        <v>82</v>
      </c>
      <c r="F35" t="str">
        <f>E35</f>
        <v>Mauritius</v>
      </c>
      <c r="G35" t="s">
        <v>76</v>
      </c>
      <c r="H35" t="str">
        <f>VLOOKUP(G35,colors!$B$2:$C$19,2,FALSE)</f>
        <v>#EA4F58</v>
      </c>
      <c r="I35" t="s">
        <v>645</v>
      </c>
      <c r="J35" t="str">
        <f t="shared" si="4"/>
        <v>'MUS': ['MUS','Mauritius', 'Mauritius'],</v>
      </c>
      <c r="K35" t="str">
        <f t="shared" si="2"/>
        <v>'MUS': ['MUS','MAURITIUS', 'MAURITIUS'],</v>
      </c>
      <c r="M35" t="str">
        <f t="shared" si="3"/>
        <v>'MUS': 'ASO',</v>
      </c>
      <c r="P35" t="str">
        <f t="shared" si="1"/>
        <v>"MUS","ASO"</v>
      </c>
    </row>
    <row r="36" spans="1:16" x14ac:dyDescent="0.25">
      <c r="A36" t="s">
        <v>5</v>
      </c>
      <c r="B36" t="s">
        <v>73</v>
      </c>
      <c r="C36" t="s">
        <v>85</v>
      </c>
      <c r="D36" t="s">
        <v>86</v>
      </c>
      <c r="E36" t="s">
        <v>86</v>
      </c>
      <c r="F36" t="str">
        <f>E36</f>
        <v>Mayotte</v>
      </c>
      <c r="G36" t="s">
        <v>76</v>
      </c>
      <c r="H36" t="str">
        <f>VLOOKUP(G36,colors!$B$2:$C$19,2,FALSE)</f>
        <v>#EA4F58</v>
      </c>
      <c r="I36" t="s">
        <v>645</v>
      </c>
      <c r="J36" t="str">
        <f t="shared" si="4"/>
        <v>'MYT': ['MYT','Mayotte', 'Mayotte'],</v>
      </c>
      <c r="K36" t="str">
        <f t="shared" si="2"/>
        <v>'MYT': ['MYT','MAYOTTE', 'MAYOTTE'],</v>
      </c>
      <c r="M36" t="str">
        <f t="shared" si="3"/>
        <v>'MYT': 'ASO',</v>
      </c>
      <c r="P36" t="str">
        <f t="shared" si="1"/>
        <v>"MYT","ASO"</v>
      </c>
    </row>
    <row r="37" spans="1:16" x14ac:dyDescent="0.25">
      <c r="A37" t="s">
        <v>5</v>
      </c>
      <c r="B37" t="s">
        <v>60</v>
      </c>
      <c r="C37" t="s">
        <v>61</v>
      </c>
      <c r="D37" t="s">
        <v>60</v>
      </c>
      <c r="E37" t="s">
        <v>60</v>
      </c>
      <c r="F37" t="str">
        <f>E37</f>
        <v>Morocco</v>
      </c>
      <c r="G37" t="s">
        <v>61</v>
      </c>
      <c r="H37" t="str">
        <f>VLOOKUP(G37,colors!$B$2:$C$19,2,FALSE)</f>
        <v>#BBB083</v>
      </c>
      <c r="I37" t="s">
        <v>645</v>
      </c>
      <c r="J37" t="str">
        <f t="shared" si="4"/>
        <v>'MAR': ['MAR','Morocco', 'Morocco'],</v>
      </c>
      <c r="K37" t="str">
        <f t="shared" si="2"/>
        <v>'MAR': ['MAR','MOROCCO', 'MOROCCO'],</v>
      </c>
      <c r="M37" t="str">
        <f t="shared" si="3"/>
        <v>'MAR': 'MAR',</v>
      </c>
      <c r="P37" t="str">
        <f t="shared" si="1"/>
        <v>"MAR","MAR"</v>
      </c>
    </row>
    <row r="38" spans="1:16" x14ac:dyDescent="0.25">
      <c r="A38" t="s">
        <v>5</v>
      </c>
      <c r="B38" t="s">
        <v>66</v>
      </c>
      <c r="C38" t="s">
        <v>67</v>
      </c>
      <c r="D38" t="s">
        <v>68</v>
      </c>
      <c r="E38" t="s">
        <v>68</v>
      </c>
      <c r="F38" t="str">
        <f>E38</f>
        <v>Mozambique</v>
      </c>
      <c r="G38" t="s">
        <v>69</v>
      </c>
      <c r="H38" t="str">
        <f>VLOOKUP(G38,colors!$B$2:$C$19,2,FALSE)</f>
        <v>#F097B0</v>
      </c>
      <c r="I38" t="s">
        <v>645</v>
      </c>
      <c r="J38" t="str">
        <f t="shared" si="4"/>
        <v>'MOZ': ['MOZ','Mozambique', 'Mozambique'],</v>
      </c>
      <c r="K38" t="str">
        <f t="shared" si="2"/>
        <v>'MOZ': ['MOZ','MOZAMBIQUE', 'MOZAMBIQUE'],</v>
      </c>
      <c r="M38" t="str">
        <f t="shared" si="3"/>
        <v>'MOZ': 'ASE',</v>
      </c>
      <c r="P38" t="str">
        <f t="shared" si="1"/>
        <v>"MOZ","ASE"</v>
      </c>
    </row>
    <row r="39" spans="1:16" x14ac:dyDescent="0.25">
      <c r="A39" t="s">
        <v>5</v>
      </c>
      <c r="B39" t="s">
        <v>73</v>
      </c>
      <c r="C39" t="s">
        <v>87</v>
      </c>
      <c r="D39" t="s">
        <v>88</v>
      </c>
      <c r="E39" t="s">
        <v>88</v>
      </c>
      <c r="F39" t="str">
        <f>E39</f>
        <v>Namibia</v>
      </c>
      <c r="G39" t="s">
        <v>76</v>
      </c>
      <c r="H39" t="str">
        <f>VLOOKUP(G39,colors!$B$2:$C$19,2,FALSE)</f>
        <v>#EA4F58</v>
      </c>
      <c r="I39" t="s">
        <v>645</v>
      </c>
      <c r="J39" t="str">
        <f t="shared" si="4"/>
        <v>'NAM': ['NAM','Namibia', 'Namibia'],</v>
      </c>
      <c r="K39" t="str">
        <f t="shared" si="2"/>
        <v>'NAM': ['NAM','NAMIBIA', 'NAMIBIA'],</v>
      </c>
      <c r="M39" t="str">
        <f t="shared" si="3"/>
        <v>'NAM': 'ASO',</v>
      </c>
      <c r="P39" t="str">
        <f t="shared" si="1"/>
        <v>"NAM","ASO"</v>
      </c>
    </row>
    <row r="40" spans="1:16" x14ac:dyDescent="0.25">
      <c r="A40" t="s">
        <v>5</v>
      </c>
      <c r="B40" t="s">
        <v>100</v>
      </c>
      <c r="C40" t="s">
        <v>128</v>
      </c>
      <c r="D40" t="s">
        <v>129</v>
      </c>
      <c r="E40" t="s">
        <v>129</v>
      </c>
      <c r="F40" t="str">
        <f>E40</f>
        <v>Niger</v>
      </c>
      <c r="G40" t="s">
        <v>103</v>
      </c>
      <c r="H40" t="str">
        <f>VLOOKUP(G40,colors!$B$2:$C$19,2,FALSE)</f>
        <v>#B3CD1C</v>
      </c>
      <c r="I40" t="s">
        <v>645</v>
      </c>
      <c r="J40" t="str">
        <f t="shared" si="4"/>
        <v>'NER': ['NER','Niger', 'Niger'],</v>
      </c>
      <c r="K40" t="str">
        <f t="shared" si="2"/>
        <v>'NER': ['NER','NIGER', 'NIGER'],</v>
      </c>
      <c r="M40" t="str">
        <f t="shared" si="3"/>
        <v>'NER': 'AWE',</v>
      </c>
      <c r="P40" t="str">
        <f t="shared" si="1"/>
        <v>"NER","AWE"</v>
      </c>
    </row>
    <row r="41" spans="1:16" x14ac:dyDescent="0.25">
      <c r="A41" t="s">
        <v>5</v>
      </c>
      <c r="B41" t="s">
        <v>62</v>
      </c>
      <c r="C41" t="s">
        <v>63</v>
      </c>
      <c r="D41" t="s">
        <v>62</v>
      </c>
      <c r="E41" t="s">
        <v>62</v>
      </c>
      <c r="F41" t="str">
        <f>E41</f>
        <v>Nigeria</v>
      </c>
      <c r="G41" t="s">
        <v>63</v>
      </c>
      <c r="H41" t="str">
        <f>VLOOKUP(G41,colors!$B$2:$C$19,2,FALSE)</f>
        <v>#44927F</v>
      </c>
      <c r="I41" t="s">
        <v>645</v>
      </c>
      <c r="J41" t="str">
        <f t="shared" si="4"/>
        <v>'NGA': ['NGA','Nigeria', 'Nigeria'],</v>
      </c>
      <c r="K41" t="str">
        <f t="shared" si="2"/>
        <v>'NGA': ['NGA','NIGERIA', 'NIGERIA'],</v>
      </c>
      <c r="M41" t="str">
        <f t="shared" si="3"/>
        <v>'NGA': 'NGA',</v>
      </c>
      <c r="P41" t="str">
        <f t="shared" si="1"/>
        <v>"NGA","NGA"</v>
      </c>
    </row>
    <row r="42" spans="1:16" x14ac:dyDescent="0.25">
      <c r="A42" t="s">
        <v>5</v>
      </c>
      <c r="B42" t="s">
        <v>73</v>
      </c>
      <c r="C42" t="s">
        <v>89</v>
      </c>
      <c r="D42" t="s">
        <v>90</v>
      </c>
      <c r="E42" t="s">
        <v>91</v>
      </c>
      <c r="F42" t="str">
        <f>E42</f>
        <v>Réunion</v>
      </c>
      <c r="G42" t="s">
        <v>76</v>
      </c>
      <c r="H42" t="str">
        <f>VLOOKUP(G42,colors!$B$2:$C$19,2,FALSE)</f>
        <v>#EA4F58</v>
      </c>
      <c r="I42" t="s">
        <v>645</v>
      </c>
      <c r="J42" t="str">
        <f t="shared" si="4"/>
        <v>'REU': ['REU','(blank)', 'Réunion'],</v>
      </c>
      <c r="K42" t="str">
        <f t="shared" si="2"/>
        <v>'REU': ['REU','(BLANK)', 'RÉUNION'],</v>
      </c>
      <c r="M42" t="str">
        <f t="shared" si="3"/>
        <v>'REU': 'ASO',</v>
      </c>
      <c r="P42" t="str">
        <f t="shared" si="1"/>
        <v>"REU","ASO"</v>
      </c>
    </row>
    <row r="43" spans="1:16" x14ac:dyDescent="0.25">
      <c r="A43" t="s">
        <v>5</v>
      </c>
      <c r="B43" t="s">
        <v>29</v>
      </c>
      <c r="C43" t="s">
        <v>37</v>
      </c>
      <c r="D43" t="s">
        <v>38</v>
      </c>
      <c r="E43" t="s">
        <v>38</v>
      </c>
      <c r="F43" t="str">
        <f>E43</f>
        <v>Rwanda</v>
      </c>
      <c r="G43" t="s">
        <v>32</v>
      </c>
      <c r="H43" t="str">
        <f>VLOOKUP(G43,colors!$B$2:$C$19,2,FALSE)</f>
        <v>#4FC0EF</v>
      </c>
      <c r="I43" t="s">
        <v>645</v>
      </c>
      <c r="J43" t="str">
        <f t="shared" si="4"/>
        <v>'RWA': ['RWA','Rwanda', 'Rwanda'],</v>
      </c>
      <c r="K43" t="str">
        <f t="shared" si="2"/>
        <v>'RWA': ['RWA','RWANDA', 'RWANDA'],</v>
      </c>
      <c r="M43" t="str">
        <f t="shared" si="3"/>
        <v>'RWA': 'AEA',</v>
      </c>
      <c r="P43" t="str">
        <f t="shared" si="1"/>
        <v>"RWA","AEA"</v>
      </c>
    </row>
    <row r="44" spans="1:16" x14ac:dyDescent="0.25">
      <c r="A44" t="s">
        <v>5</v>
      </c>
      <c r="B44" t="s">
        <v>100</v>
      </c>
      <c r="C44" t="s">
        <v>132</v>
      </c>
      <c r="D44" t="s">
        <v>90</v>
      </c>
      <c r="E44" t="s">
        <v>133</v>
      </c>
      <c r="F44" t="str">
        <f>E44</f>
        <v>Saint Helena</v>
      </c>
      <c r="G44" t="s">
        <v>103</v>
      </c>
      <c r="H44" t="str">
        <f>VLOOKUP(G44,colors!$B$2:$C$19,2,FALSE)</f>
        <v>#B3CD1C</v>
      </c>
      <c r="I44" t="s">
        <v>645</v>
      </c>
      <c r="J44" t="str">
        <f t="shared" si="4"/>
        <v>'SHN': ['SHN','(blank)', 'Saint Helena'],</v>
      </c>
      <c r="K44" t="str">
        <f t="shared" si="2"/>
        <v>'SHN': ['SHN','(BLANK)', 'SAINT HELENA'],</v>
      </c>
      <c r="M44" t="str">
        <f t="shared" si="3"/>
        <v>'SHN': 'AWE',</v>
      </c>
      <c r="P44" t="str">
        <f t="shared" si="1"/>
        <v>"SHN","AWE"</v>
      </c>
    </row>
    <row r="45" spans="1:16" x14ac:dyDescent="0.25">
      <c r="A45" t="s">
        <v>5</v>
      </c>
      <c r="B45" t="s">
        <v>100</v>
      </c>
      <c r="C45" t="s">
        <v>136</v>
      </c>
      <c r="D45" t="s">
        <v>137</v>
      </c>
      <c r="E45" t="s">
        <v>137</v>
      </c>
      <c r="F45" t="str">
        <f>E45</f>
        <v>Sao Tome and Principe</v>
      </c>
      <c r="G45" t="s">
        <v>103</v>
      </c>
      <c r="H45" t="str">
        <f>VLOOKUP(G45,colors!$B$2:$C$19,2,FALSE)</f>
        <v>#B3CD1C</v>
      </c>
      <c r="I45" t="s">
        <v>645</v>
      </c>
      <c r="J45" t="str">
        <f t="shared" si="4"/>
        <v>'STP': ['STP','Sao Tome and Principe', 'Sao Tome and Principe'],</v>
      </c>
      <c r="K45" t="str">
        <f t="shared" si="2"/>
        <v>'STP': ['STP','SAO TOME AND PRINCIPE', 'SAO TOME AND PRINCIPE'],</v>
      </c>
      <c r="M45" t="str">
        <f t="shared" si="3"/>
        <v>'STP': 'AWE',</v>
      </c>
      <c r="P45" t="str">
        <f t="shared" si="1"/>
        <v>"STP","AWE"</v>
      </c>
    </row>
    <row r="46" spans="1:16" x14ac:dyDescent="0.25">
      <c r="A46" t="s">
        <v>5</v>
      </c>
      <c r="B46" t="s">
        <v>100</v>
      </c>
      <c r="C46" t="s">
        <v>130</v>
      </c>
      <c r="D46" t="s">
        <v>131</v>
      </c>
      <c r="E46" t="s">
        <v>131</v>
      </c>
      <c r="F46" t="str">
        <f>E46</f>
        <v>Senegal</v>
      </c>
      <c r="G46" t="s">
        <v>103</v>
      </c>
      <c r="H46" t="str">
        <f>VLOOKUP(G46,colors!$B$2:$C$19,2,FALSE)</f>
        <v>#B3CD1C</v>
      </c>
      <c r="I46" t="s">
        <v>645</v>
      </c>
      <c r="J46" t="str">
        <f t="shared" si="4"/>
        <v>'SEN': ['SEN','Senegal', 'Senegal'],</v>
      </c>
      <c r="K46" t="str">
        <f t="shared" si="2"/>
        <v>'SEN': ['SEN','SENEGAL', 'SENEGAL'],</v>
      </c>
      <c r="M46" t="str">
        <f t="shared" si="3"/>
        <v>'SEN': 'AWE',</v>
      </c>
      <c r="P46" t="str">
        <f t="shared" si="1"/>
        <v>"SEN","AWE"</v>
      </c>
    </row>
    <row r="47" spans="1:16" x14ac:dyDescent="0.25">
      <c r="A47" t="s">
        <v>5</v>
      </c>
      <c r="B47" t="s">
        <v>29</v>
      </c>
      <c r="C47" t="s">
        <v>45</v>
      </c>
      <c r="D47" t="s">
        <v>46</v>
      </c>
      <c r="E47" t="s">
        <v>46</v>
      </c>
      <c r="F47" t="str">
        <f>E47</f>
        <v>Seychelles</v>
      </c>
      <c r="G47" t="s">
        <v>32</v>
      </c>
      <c r="H47" t="str">
        <f>VLOOKUP(G47,colors!$B$2:$C$19,2,FALSE)</f>
        <v>#4FC0EF</v>
      </c>
      <c r="I47" t="s">
        <v>645</v>
      </c>
      <c r="J47" t="str">
        <f t="shared" si="4"/>
        <v>'SYC': ['SYC','Seychelles', 'Seychelles'],</v>
      </c>
      <c r="K47" t="str">
        <f t="shared" si="2"/>
        <v>'SYC': ['SYC','SEYCHELLES', 'SEYCHELLES'],</v>
      </c>
      <c r="M47" t="str">
        <f t="shared" si="3"/>
        <v>'SYC': 'AEA',</v>
      </c>
      <c r="P47" t="str">
        <f t="shared" si="1"/>
        <v>"SYC","AEA"</v>
      </c>
    </row>
    <row r="48" spans="1:16" x14ac:dyDescent="0.25">
      <c r="A48" t="s">
        <v>5</v>
      </c>
      <c r="B48" t="s">
        <v>100</v>
      </c>
      <c r="C48" t="s">
        <v>134</v>
      </c>
      <c r="D48" t="s">
        <v>135</v>
      </c>
      <c r="E48" t="s">
        <v>135</v>
      </c>
      <c r="F48" t="str">
        <f>E48</f>
        <v>Sierra Leone</v>
      </c>
      <c r="G48" t="s">
        <v>103</v>
      </c>
      <c r="H48" t="str">
        <f>VLOOKUP(G48,colors!$B$2:$C$19,2,FALSE)</f>
        <v>#B3CD1C</v>
      </c>
      <c r="I48" t="s">
        <v>645</v>
      </c>
      <c r="J48" t="str">
        <f t="shared" si="4"/>
        <v>'SLE': ['SLE','Sierra Leone', 'Sierra Leone'],</v>
      </c>
      <c r="K48" t="str">
        <f t="shared" si="2"/>
        <v>'SLE': ['SLE','SIERRA LEONE', 'SIERRA LEONE'],</v>
      </c>
      <c r="M48" t="str">
        <f t="shared" si="3"/>
        <v>'SLE': 'AWE',</v>
      </c>
      <c r="P48" t="str">
        <f t="shared" si="1"/>
        <v>"SLE","AWE"</v>
      </c>
    </row>
    <row r="49" spans="1:16" x14ac:dyDescent="0.25">
      <c r="A49" t="s">
        <v>5</v>
      </c>
      <c r="B49" t="s">
        <v>29</v>
      </c>
      <c r="C49" t="s">
        <v>41</v>
      </c>
      <c r="D49" t="s">
        <v>42</v>
      </c>
      <c r="E49" t="s">
        <v>42</v>
      </c>
      <c r="F49" t="str">
        <f>E49</f>
        <v>Somalia</v>
      </c>
      <c r="G49" t="s">
        <v>32</v>
      </c>
      <c r="H49" t="str">
        <f>VLOOKUP(G49,colors!$B$2:$C$19,2,FALSE)</f>
        <v>#4FC0EF</v>
      </c>
      <c r="I49" t="s">
        <v>645</v>
      </c>
      <c r="J49" t="str">
        <f t="shared" si="4"/>
        <v>'SOM': ['SOM','Somalia', 'Somalia'],</v>
      </c>
      <c r="K49" t="str">
        <f t="shared" si="2"/>
        <v>'SOM': ['SOM','SOMALIA', 'SOMALIA'],</v>
      </c>
      <c r="M49" t="str">
        <f t="shared" si="3"/>
        <v>'SOM': 'AEA',</v>
      </c>
      <c r="P49" t="str">
        <f t="shared" si="1"/>
        <v>"SOM","AEA"</v>
      </c>
    </row>
    <row r="50" spans="1:16" x14ac:dyDescent="0.25">
      <c r="A50" t="s">
        <v>5</v>
      </c>
      <c r="B50" t="s">
        <v>64</v>
      </c>
      <c r="C50" t="s">
        <v>65</v>
      </c>
      <c r="D50" t="s">
        <v>64</v>
      </c>
      <c r="E50" t="s">
        <v>64</v>
      </c>
      <c r="F50" t="str">
        <f>E50</f>
        <v>South Africa</v>
      </c>
      <c r="G50" t="s">
        <v>65</v>
      </c>
      <c r="H50" t="str">
        <f>VLOOKUP(G50,colors!$B$2:$C$19,2,FALSE)</f>
        <v>#F07E14</v>
      </c>
      <c r="I50" t="s">
        <v>645</v>
      </c>
      <c r="J50" t="str">
        <f t="shared" si="4"/>
        <v>'ZAF': ['ZAF','South Africa', 'South Africa'],</v>
      </c>
      <c r="K50" t="str">
        <f t="shared" si="2"/>
        <v>'ZAF': ['ZAF','SOUTH AFRICA', 'SOUTH AFRICA'],</v>
      </c>
      <c r="M50" t="str">
        <f t="shared" si="3"/>
        <v>'ZAF': 'ZAF',</v>
      </c>
      <c r="P50" t="str">
        <f t="shared" si="1"/>
        <v>"ZAF","ZAF"</v>
      </c>
    </row>
    <row r="51" spans="1:16" x14ac:dyDescent="0.25">
      <c r="A51" t="s">
        <v>5</v>
      </c>
      <c r="B51" t="s">
        <v>29</v>
      </c>
      <c r="C51" t="s">
        <v>43</v>
      </c>
      <c r="D51" t="s">
        <v>44</v>
      </c>
      <c r="E51" t="s">
        <v>44</v>
      </c>
      <c r="F51" t="str">
        <f>E51</f>
        <v>South Sudan</v>
      </c>
      <c r="G51" t="s">
        <v>32</v>
      </c>
      <c r="H51" t="str">
        <f>VLOOKUP(G51,colors!$B$2:$C$19,2,FALSE)</f>
        <v>#4FC0EF</v>
      </c>
      <c r="I51" t="s">
        <v>645</v>
      </c>
      <c r="J51" t="str">
        <f t="shared" si="4"/>
        <v>'SSD': ['SSD','South Sudan', 'South Sudan'],</v>
      </c>
      <c r="K51" t="str">
        <f t="shared" si="2"/>
        <v>'SSD': ['SSD','SOUTH SUDAN', 'SOUTH SUDAN'],</v>
      </c>
      <c r="M51" t="str">
        <f t="shared" si="3"/>
        <v>'SSD': 'AEA',</v>
      </c>
      <c r="P51" t="str">
        <f t="shared" si="1"/>
        <v>"SSD","AEA"</v>
      </c>
    </row>
    <row r="52" spans="1:16" x14ac:dyDescent="0.25">
      <c r="A52" t="s">
        <v>5</v>
      </c>
      <c r="B52" t="s">
        <v>29</v>
      </c>
      <c r="C52" t="s">
        <v>39</v>
      </c>
      <c r="D52" t="s">
        <v>40</v>
      </c>
      <c r="E52" t="s">
        <v>40</v>
      </c>
      <c r="F52" t="str">
        <f>E52</f>
        <v>Sudan</v>
      </c>
      <c r="G52" t="s">
        <v>32</v>
      </c>
      <c r="H52" t="str">
        <f>VLOOKUP(G52,colors!$B$2:$C$19,2,FALSE)</f>
        <v>#4FC0EF</v>
      </c>
      <c r="I52" t="s">
        <v>645</v>
      </c>
      <c r="J52" t="str">
        <f t="shared" si="4"/>
        <v>'SDN': ['SDN','Sudan', 'Sudan'],</v>
      </c>
      <c r="K52" t="str">
        <f t="shared" si="2"/>
        <v>'SDN': ['SDN','SUDAN', 'SUDAN'],</v>
      </c>
      <c r="M52" t="str">
        <f t="shared" si="3"/>
        <v>'SDN': 'AEA',</v>
      </c>
      <c r="P52" t="str">
        <f t="shared" si="1"/>
        <v>"SDN","AEA"</v>
      </c>
    </row>
    <row r="53" spans="1:16" x14ac:dyDescent="0.25">
      <c r="A53" t="s">
        <v>5</v>
      </c>
      <c r="B53" t="s">
        <v>73</v>
      </c>
      <c r="C53" t="s">
        <v>92</v>
      </c>
      <c r="D53" t="s">
        <v>93</v>
      </c>
      <c r="E53" t="s">
        <v>93</v>
      </c>
      <c r="F53" t="str">
        <f>E53</f>
        <v>Swaziland</v>
      </c>
      <c r="G53" t="s">
        <v>76</v>
      </c>
      <c r="H53" t="str">
        <f>VLOOKUP(G53,colors!$B$2:$C$19,2,FALSE)</f>
        <v>#EA4F58</v>
      </c>
      <c r="I53" t="s">
        <v>645</v>
      </c>
      <c r="J53" t="str">
        <f t="shared" si="4"/>
        <v>'SWZ': ['SWZ','Swaziland', 'Swaziland'],</v>
      </c>
      <c r="K53" t="str">
        <f t="shared" si="2"/>
        <v>'SWZ': ['SWZ','SWAZILAND', 'SWAZILAND'],</v>
      </c>
      <c r="M53" t="str">
        <f t="shared" si="3"/>
        <v>'SWZ': 'ASO',</v>
      </c>
      <c r="P53" t="str">
        <f t="shared" si="1"/>
        <v>"SWZ","ASO"</v>
      </c>
    </row>
    <row r="54" spans="1:16" x14ac:dyDescent="0.25">
      <c r="A54" t="s">
        <v>5</v>
      </c>
      <c r="B54" t="s">
        <v>100</v>
      </c>
      <c r="C54" t="s">
        <v>138</v>
      </c>
      <c r="D54" t="s">
        <v>139</v>
      </c>
      <c r="E54" t="s">
        <v>139</v>
      </c>
      <c r="F54" t="str">
        <f>E54</f>
        <v>Togo</v>
      </c>
      <c r="G54" t="s">
        <v>103</v>
      </c>
      <c r="H54" t="str">
        <f>VLOOKUP(G54,colors!$B$2:$C$19,2,FALSE)</f>
        <v>#B3CD1C</v>
      </c>
      <c r="I54" t="s">
        <v>645</v>
      </c>
      <c r="J54" t="str">
        <f t="shared" si="4"/>
        <v>'TGO': ['TGO','Togo', 'Togo'],</v>
      </c>
      <c r="K54" t="str">
        <f t="shared" si="2"/>
        <v>'TGO': ['TGO','TOGO', 'TOGO'],</v>
      </c>
      <c r="M54" t="str">
        <f t="shared" si="3"/>
        <v>'TGO': 'AWE',</v>
      </c>
      <c r="P54" t="str">
        <f t="shared" si="1"/>
        <v>"TGO","AWE"</v>
      </c>
    </row>
    <row r="55" spans="1:16" x14ac:dyDescent="0.25">
      <c r="A55" t="s">
        <v>5</v>
      </c>
      <c r="B55" t="s">
        <v>98</v>
      </c>
      <c r="C55" t="s">
        <v>99</v>
      </c>
      <c r="D55" t="s">
        <v>98</v>
      </c>
      <c r="E55" t="s">
        <v>98</v>
      </c>
      <c r="F55" t="str">
        <f>E55</f>
        <v>Tunisia</v>
      </c>
      <c r="G55" t="s">
        <v>99</v>
      </c>
      <c r="H55" t="str">
        <f>VLOOKUP(G55,colors!$B$2:$C$19,2,FALSE)</f>
        <v>#F9B85E</v>
      </c>
      <c r="I55" t="s">
        <v>645</v>
      </c>
      <c r="J55" t="str">
        <f t="shared" si="4"/>
        <v>'TUN': ['TUN','Tunisia', 'Tunisia'],</v>
      </c>
      <c r="K55" t="str">
        <f t="shared" si="2"/>
        <v>'TUN': ['TUN','TUNISIA', 'TUNISIA'],</v>
      </c>
      <c r="M55" t="str">
        <f t="shared" si="3"/>
        <v>'TUN': 'TUN',</v>
      </c>
      <c r="P55" t="str">
        <f t="shared" si="1"/>
        <v>"TUN","TUN"</v>
      </c>
    </row>
    <row r="56" spans="1:16" x14ac:dyDescent="0.25">
      <c r="A56" t="s">
        <v>5</v>
      </c>
      <c r="B56" t="s">
        <v>29</v>
      </c>
      <c r="C56" t="s">
        <v>47</v>
      </c>
      <c r="D56" t="s">
        <v>48</v>
      </c>
      <c r="E56" t="s">
        <v>48</v>
      </c>
      <c r="F56" t="str">
        <f>E56</f>
        <v>Uganda</v>
      </c>
      <c r="G56" t="s">
        <v>32</v>
      </c>
      <c r="H56" t="str">
        <f>VLOOKUP(G56,colors!$B$2:$C$19,2,FALSE)</f>
        <v>#4FC0EF</v>
      </c>
      <c r="I56" t="s">
        <v>645</v>
      </c>
      <c r="J56" t="str">
        <f t="shared" si="4"/>
        <v>'UGA': ['UGA','Uganda', 'Uganda'],</v>
      </c>
      <c r="K56" t="str">
        <f t="shared" si="2"/>
        <v>'UGA': ['UGA','UGANDA', 'UGANDA'],</v>
      </c>
      <c r="M56" t="str">
        <f t="shared" si="3"/>
        <v>'UGA': 'AEA',</v>
      </c>
      <c r="P56" t="str">
        <f t="shared" si="1"/>
        <v>"UGA","AEA"</v>
      </c>
    </row>
    <row r="57" spans="1:16" x14ac:dyDescent="0.25">
      <c r="A57" t="s">
        <v>5</v>
      </c>
      <c r="B57" t="s">
        <v>66</v>
      </c>
      <c r="C57" t="s">
        <v>70</v>
      </c>
      <c r="D57" t="s">
        <v>71</v>
      </c>
      <c r="E57" t="s">
        <v>72</v>
      </c>
      <c r="F57" t="s">
        <v>71</v>
      </c>
      <c r="G57" t="s">
        <v>69</v>
      </c>
      <c r="H57" t="str">
        <f>VLOOKUP(G57,colors!$B$2:$C$19,2,FALSE)</f>
        <v>#F097B0</v>
      </c>
      <c r="I57" t="s">
        <v>645</v>
      </c>
      <c r="J57" t="str">
        <f t="shared" si="4"/>
        <v>'TZA': ['TZA','Tanzania', 'United Republic of Tanzania'],</v>
      </c>
      <c r="K57" t="str">
        <f t="shared" si="2"/>
        <v>'TZA': ['TZA','TANZANIA', 'UNITED REPUBLIC OF TANZANIA'],</v>
      </c>
      <c r="M57" t="str">
        <f t="shared" si="3"/>
        <v>'TZA': 'ASE',</v>
      </c>
      <c r="P57" t="str">
        <f t="shared" si="1"/>
        <v>"TZA","ASE"</v>
      </c>
    </row>
    <row r="58" spans="1:16" x14ac:dyDescent="0.25">
      <c r="A58" t="s">
        <v>5</v>
      </c>
      <c r="B58" t="s">
        <v>100</v>
      </c>
      <c r="C58" t="s">
        <v>111</v>
      </c>
      <c r="D58" t="s">
        <v>90</v>
      </c>
      <c r="E58" t="s">
        <v>112</v>
      </c>
      <c r="F58" t="str">
        <f>E58</f>
        <v>Western Sahara</v>
      </c>
      <c r="G58" t="s">
        <v>103</v>
      </c>
      <c r="H58" t="str">
        <f>VLOOKUP(G58,colors!$B$2:$C$19,2,FALSE)</f>
        <v>#B3CD1C</v>
      </c>
      <c r="I58" t="s">
        <v>645</v>
      </c>
      <c r="J58" t="str">
        <f t="shared" si="4"/>
        <v>'ESH': ['ESH','(blank)', 'Western Sahara'],</v>
      </c>
      <c r="K58" t="str">
        <f t="shared" si="2"/>
        <v>'ESH': ['ESH','(BLANK)', 'WESTERN SAHARA'],</v>
      </c>
      <c r="M58" t="str">
        <f t="shared" si="3"/>
        <v>'ESH': 'AWE',</v>
      </c>
      <c r="P58" t="str">
        <f t="shared" si="1"/>
        <v>"ESH","AWE"</v>
      </c>
    </row>
    <row r="59" spans="1:16" x14ac:dyDescent="0.25">
      <c r="A59" t="s">
        <v>5</v>
      </c>
      <c r="B59" t="s">
        <v>73</v>
      </c>
      <c r="C59" t="s">
        <v>94</v>
      </c>
      <c r="D59" t="s">
        <v>95</v>
      </c>
      <c r="E59" t="s">
        <v>95</v>
      </c>
      <c r="F59" t="str">
        <f>E59</f>
        <v>Zambia</v>
      </c>
      <c r="G59" t="s">
        <v>76</v>
      </c>
      <c r="H59" t="str">
        <f>VLOOKUP(G59,colors!$B$2:$C$19,2,FALSE)</f>
        <v>#EA4F58</v>
      </c>
      <c r="I59" t="s">
        <v>645</v>
      </c>
      <c r="J59" t="str">
        <f t="shared" si="4"/>
        <v>'ZMB': ['ZMB','Zambia', 'Zambia'],</v>
      </c>
      <c r="K59" t="str">
        <f t="shared" si="2"/>
        <v>'ZMB': ['ZMB','ZAMBIA', 'ZAMBIA'],</v>
      </c>
      <c r="M59" t="str">
        <f t="shared" si="3"/>
        <v>'ZMB': 'ASO',</v>
      </c>
      <c r="P59" t="str">
        <f t="shared" si="1"/>
        <v>"ZMB","ASO"</v>
      </c>
    </row>
    <row r="60" spans="1:16" x14ac:dyDescent="0.25">
      <c r="A60" t="s">
        <v>5</v>
      </c>
      <c r="B60" t="s">
        <v>73</v>
      </c>
      <c r="C60" t="s">
        <v>96</v>
      </c>
      <c r="D60" t="s">
        <v>97</v>
      </c>
      <c r="E60" t="s">
        <v>97</v>
      </c>
      <c r="F60" t="str">
        <f>E60</f>
        <v>Zimbabwe</v>
      </c>
      <c r="G60" t="s">
        <v>76</v>
      </c>
      <c r="H60" t="str">
        <f>VLOOKUP(G60,colors!$B$2:$C$19,2,FALSE)</f>
        <v>#EA4F58</v>
      </c>
      <c r="I60" t="s">
        <v>645</v>
      </c>
      <c r="J60" t="str">
        <f t="shared" ref="J60:J123" si="5">"'"&amp;C60&amp;"': ["&amp;"'"&amp;C60&amp;"',"&amp;"'"&amp;D60&amp;"', "&amp;"'"&amp;E60&amp;"'],"</f>
        <v>'ZWE': ['ZWE','Zimbabwe', 'Zimbabwe'],</v>
      </c>
      <c r="K60" t="str">
        <f t="shared" ref="K60:K123" si="6">UPPER(J60)</f>
        <v>'ZWE': ['ZWE','ZIMBABWE', 'ZIMBABWE'],</v>
      </c>
      <c r="M60" t="str">
        <f t="shared" ref="M60:M123" si="7">"'"&amp;C60&amp;"': "&amp;"'"&amp;G60&amp;"',"</f>
        <v>'ZWE': 'ASO',</v>
      </c>
      <c r="P60" t="str">
        <f t="shared" si="1"/>
        <v>"ZWE","ASO"</v>
      </c>
    </row>
    <row r="61" spans="1:16" x14ac:dyDescent="0.25">
      <c r="A61" t="s">
        <v>141</v>
      </c>
      <c r="B61" t="s">
        <v>142</v>
      </c>
      <c r="C61" t="s">
        <v>141</v>
      </c>
      <c r="D61" t="s">
        <v>142</v>
      </c>
      <c r="E61" t="s">
        <v>142</v>
      </c>
      <c r="F61" t="str">
        <f>E61</f>
        <v>Australia</v>
      </c>
      <c r="G61" t="s">
        <v>141</v>
      </c>
      <c r="I61" t="s">
        <v>885</v>
      </c>
      <c r="J61" t="str">
        <f t="shared" si="5"/>
        <v>'AUS': ['AUS','Australia', 'Australia'],</v>
      </c>
      <c r="K61" t="str">
        <f t="shared" si="6"/>
        <v>'AUS': ['AUS','AUSTRALIA', 'AUSTRALIA'],</v>
      </c>
      <c r="M61" t="str">
        <f t="shared" si="7"/>
        <v>'AUS': 'AUS',</v>
      </c>
      <c r="P61" t="str">
        <f t="shared" si="1"/>
        <v>"AUS","AUS"</v>
      </c>
    </row>
    <row r="62" spans="1:16" x14ac:dyDescent="0.25">
      <c r="A62" t="s">
        <v>141</v>
      </c>
      <c r="B62" t="s">
        <v>142</v>
      </c>
      <c r="C62" t="s">
        <v>143</v>
      </c>
      <c r="D62" t="s">
        <v>144</v>
      </c>
      <c r="E62" t="s">
        <v>144</v>
      </c>
      <c r="F62" t="str">
        <f>E62</f>
        <v>New Zealand</v>
      </c>
      <c r="G62" t="s">
        <v>141</v>
      </c>
      <c r="I62" t="s">
        <v>885</v>
      </c>
      <c r="J62" t="str">
        <f t="shared" si="5"/>
        <v>'NZL': ['NZL','New Zealand', 'New Zealand'],</v>
      </c>
      <c r="K62" t="str">
        <f t="shared" si="6"/>
        <v>'NZL': ['NZL','NEW ZEALAND', 'NEW ZEALAND'],</v>
      </c>
      <c r="M62" t="str">
        <f t="shared" si="7"/>
        <v>'NZL': 'AUS',</v>
      </c>
      <c r="P62" t="str">
        <f t="shared" si="1"/>
        <v>"NZL","AUS"</v>
      </c>
    </row>
    <row r="63" spans="1:16" x14ac:dyDescent="0.25">
      <c r="A63" t="s">
        <v>145</v>
      </c>
      <c r="B63" t="s">
        <v>146</v>
      </c>
      <c r="C63" t="s">
        <v>145</v>
      </c>
      <c r="D63" t="s">
        <v>146</v>
      </c>
      <c r="E63" t="s">
        <v>146</v>
      </c>
      <c r="F63" t="str">
        <f>E63</f>
        <v>Canada</v>
      </c>
      <c r="G63" t="s">
        <v>145</v>
      </c>
      <c r="I63" t="s">
        <v>886</v>
      </c>
      <c r="J63" t="str">
        <f t="shared" si="5"/>
        <v>'CAN': ['CAN','Canada', 'Canada'],</v>
      </c>
      <c r="K63" t="str">
        <f t="shared" si="6"/>
        <v>'CAN': ['CAN','CANADA', 'CANADA'],</v>
      </c>
      <c r="M63" t="str">
        <f t="shared" si="7"/>
        <v>'CAN': 'CAN',</v>
      </c>
      <c r="P63" t="str">
        <f t="shared" si="1"/>
        <v>"CAN","CAN"</v>
      </c>
    </row>
    <row r="64" spans="1:16" x14ac:dyDescent="0.25">
      <c r="A64" t="s">
        <v>147</v>
      </c>
      <c r="B64" t="s">
        <v>148</v>
      </c>
      <c r="C64" t="s">
        <v>149</v>
      </c>
      <c r="D64" t="s">
        <v>148</v>
      </c>
      <c r="E64" t="s">
        <v>148</v>
      </c>
      <c r="F64" t="str">
        <f>E64</f>
        <v>China</v>
      </c>
      <c r="G64" t="s">
        <v>147</v>
      </c>
      <c r="I64" t="s">
        <v>148</v>
      </c>
      <c r="J64" t="str">
        <f t="shared" si="5"/>
        <v>'CHN': ['CHN','China', 'China'],</v>
      </c>
      <c r="K64" t="str">
        <f t="shared" si="6"/>
        <v>'CHN': ['CHN','CHINA', 'CHINA'],</v>
      </c>
      <c r="M64" t="str">
        <f t="shared" si="7"/>
        <v>'CHN': 'CHI',</v>
      </c>
      <c r="P64" t="str">
        <f t="shared" si="1"/>
        <v>"CHN","CHI"</v>
      </c>
    </row>
    <row r="65" spans="1:16" x14ac:dyDescent="0.25">
      <c r="A65" t="s">
        <v>147</v>
      </c>
      <c r="B65" t="s">
        <v>148</v>
      </c>
      <c r="C65" t="s">
        <v>150</v>
      </c>
      <c r="D65" t="s">
        <v>151</v>
      </c>
      <c r="E65" t="s">
        <v>152</v>
      </c>
      <c r="F65" t="str">
        <f>E65</f>
        <v>China, Hong Kong SAR</v>
      </c>
      <c r="G65" t="s">
        <v>147</v>
      </c>
      <c r="I65" t="s">
        <v>148</v>
      </c>
      <c r="J65" t="str">
        <f t="shared" si="5"/>
        <v>'HKG': ['HKG','Hong Kong SAR, China', 'China, Hong Kong SAR'],</v>
      </c>
      <c r="K65" t="str">
        <f t="shared" si="6"/>
        <v>'HKG': ['HKG','HONG KONG SAR, CHINA', 'CHINA, HONG KONG SAR'],</v>
      </c>
      <c r="M65" t="str">
        <f t="shared" si="7"/>
        <v>'HKG': 'CHI',</v>
      </c>
      <c r="P65" t="str">
        <f t="shared" si="1"/>
        <v>"HKG","CHI"</v>
      </c>
    </row>
    <row r="66" spans="1:16" x14ac:dyDescent="0.25">
      <c r="A66" t="s">
        <v>153</v>
      </c>
      <c r="B66" t="s">
        <v>154</v>
      </c>
      <c r="C66" t="s">
        <v>155</v>
      </c>
      <c r="D66" t="s">
        <v>154</v>
      </c>
      <c r="E66" t="s">
        <v>154</v>
      </c>
      <c r="F66" t="str">
        <f>E66</f>
        <v>Argentina</v>
      </c>
      <c r="G66" t="s">
        <v>155</v>
      </c>
      <c r="I66" t="s">
        <v>887</v>
      </c>
      <c r="J66" t="str">
        <f t="shared" si="5"/>
        <v>'ARG': ['ARG','Argentina', 'Argentina'],</v>
      </c>
      <c r="K66" t="str">
        <f t="shared" si="6"/>
        <v>'ARG': ['ARG','ARGENTINA', 'ARGENTINA'],</v>
      </c>
      <c r="M66" t="str">
        <f t="shared" si="7"/>
        <v>'ARG': 'ARG',</v>
      </c>
      <c r="P66" t="str">
        <f t="shared" ref="P66:P129" si="8">""""&amp;C66&amp;""","&amp;""""&amp;G66&amp;""""</f>
        <v>"ARG","ARG"</v>
      </c>
    </row>
    <row r="67" spans="1:16" x14ac:dyDescent="0.25">
      <c r="A67" t="s">
        <v>153</v>
      </c>
      <c r="B67" t="s">
        <v>154</v>
      </c>
      <c r="C67" t="s">
        <v>156</v>
      </c>
      <c r="D67" t="s">
        <v>90</v>
      </c>
      <c r="E67" t="s">
        <v>157</v>
      </c>
      <c r="F67" t="str">
        <f>E67</f>
        <v>Falkland Islands (Malvinas)</v>
      </c>
      <c r="G67" t="s">
        <v>155</v>
      </c>
      <c r="I67" t="s">
        <v>887</v>
      </c>
      <c r="J67" t="str">
        <f t="shared" si="5"/>
        <v>'FLK': ['FLK','(blank)', 'Falkland Islands (Malvinas)'],</v>
      </c>
      <c r="K67" t="str">
        <f t="shared" si="6"/>
        <v>'FLK': ['FLK','(BLANK)', 'FALKLAND ISLANDS (MALVINAS)'],</v>
      </c>
      <c r="M67" t="str">
        <f t="shared" si="7"/>
        <v>'FLK': 'ARG',</v>
      </c>
      <c r="P67" t="str">
        <f t="shared" si="8"/>
        <v>"FLK","ARG"</v>
      </c>
    </row>
    <row r="68" spans="1:16" x14ac:dyDescent="0.25">
      <c r="A68" t="s">
        <v>153</v>
      </c>
      <c r="B68" t="s">
        <v>158</v>
      </c>
      <c r="C68" t="s">
        <v>159</v>
      </c>
      <c r="D68" t="s">
        <v>158</v>
      </c>
      <c r="E68" t="s">
        <v>158</v>
      </c>
      <c r="F68" t="str">
        <f>E68</f>
        <v>Brazil</v>
      </c>
      <c r="G68" t="s">
        <v>159</v>
      </c>
      <c r="I68" t="s">
        <v>887</v>
      </c>
      <c r="J68" t="str">
        <f t="shared" si="5"/>
        <v>'BRA': ['BRA','Brazil', 'Brazil'],</v>
      </c>
      <c r="K68" t="str">
        <f t="shared" si="6"/>
        <v>'BRA': ['BRA','BRAZIL', 'BRAZIL'],</v>
      </c>
      <c r="M68" t="str">
        <f t="shared" si="7"/>
        <v>'BRA': 'BRA',</v>
      </c>
      <c r="P68" t="str">
        <f t="shared" si="8"/>
        <v>"BRA","BRA"</v>
      </c>
    </row>
    <row r="69" spans="1:16" x14ac:dyDescent="0.25">
      <c r="A69" t="s">
        <v>153</v>
      </c>
      <c r="B69" t="s">
        <v>160</v>
      </c>
      <c r="C69" t="s">
        <v>161</v>
      </c>
      <c r="D69" t="s">
        <v>160</v>
      </c>
      <c r="E69" t="s">
        <v>160</v>
      </c>
      <c r="F69" t="str">
        <f>E69</f>
        <v>Chile</v>
      </c>
      <c r="G69" t="s">
        <v>161</v>
      </c>
      <c r="I69" t="s">
        <v>887</v>
      </c>
      <c r="J69" t="str">
        <f t="shared" si="5"/>
        <v>'CHL': ['CHL','Chile', 'Chile'],</v>
      </c>
      <c r="K69" t="str">
        <f t="shared" si="6"/>
        <v>'CHL': ['CHL','CHILE', 'CHILE'],</v>
      </c>
      <c r="M69" t="str">
        <f t="shared" si="7"/>
        <v>'CHL': 'CHL',</v>
      </c>
      <c r="P69" t="str">
        <f t="shared" si="8"/>
        <v>"CHL","CHL"</v>
      </c>
    </row>
    <row r="70" spans="1:16" x14ac:dyDescent="0.25">
      <c r="A70" t="s">
        <v>153</v>
      </c>
      <c r="B70" t="s">
        <v>162</v>
      </c>
      <c r="C70" t="s">
        <v>163</v>
      </c>
      <c r="D70" t="s">
        <v>162</v>
      </c>
      <c r="E70" t="s">
        <v>162</v>
      </c>
      <c r="F70" t="str">
        <f>E70</f>
        <v>Colombia</v>
      </c>
      <c r="G70" t="s">
        <v>163</v>
      </c>
      <c r="I70" t="s">
        <v>887</v>
      </c>
      <c r="J70" t="str">
        <f t="shared" si="5"/>
        <v>'COL': ['COL','Colombia', 'Colombia'],</v>
      </c>
      <c r="K70" t="str">
        <f t="shared" si="6"/>
        <v>'COL': ['COL','COLOMBIA', 'COLOMBIA'],</v>
      </c>
      <c r="M70" t="str">
        <f t="shared" si="7"/>
        <v>'COL': 'COL',</v>
      </c>
      <c r="P70" t="str">
        <f t="shared" si="8"/>
        <v>"COL","COL"</v>
      </c>
    </row>
    <row r="71" spans="1:16" x14ac:dyDescent="0.25">
      <c r="A71" t="s">
        <v>153</v>
      </c>
      <c r="B71" t="s">
        <v>164</v>
      </c>
      <c r="C71" t="s">
        <v>165</v>
      </c>
      <c r="D71" t="s">
        <v>166</v>
      </c>
      <c r="E71" t="s">
        <v>166</v>
      </c>
      <c r="F71" t="str">
        <f>E71</f>
        <v>Aruba</v>
      </c>
      <c r="G71" t="s">
        <v>167</v>
      </c>
      <c r="I71" t="s">
        <v>887</v>
      </c>
      <c r="J71" t="str">
        <f t="shared" si="5"/>
        <v>'ABW': ['ABW','Aruba', 'Aruba'],</v>
      </c>
      <c r="K71" t="str">
        <f t="shared" si="6"/>
        <v>'ABW': ['ABW','ARUBA', 'ARUBA'],</v>
      </c>
      <c r="M71" t="str">
        <f t="shared" si="7"/>
        <v>'ABW': 'OLA',</v>
      </c>
      <c r="P71" t="str">
        <f t="shared" si="8"/>
        <v>"ABW","OLA"</v>
      </c>
    </row>
    <row r="72" spans="1:16" x14ac:dyDescent="0.25">
      <c r="A72" t="s">
        <v>153</v>
      </c>
      <c r="B72" t="s">
        <v>164</v>
      </c>
      <c r="C72" t="s">
        <v>168</v>
      </c>
      <c r="D72" t="s">
        <v>90</v>
      </c>
      <c r="E72" t="s">
        <v>169</v>
      </c>
      <c r="F72" t="str">
        <f>E72</f>
        <v>Anguilla</v>
      </c>
      <c r="G72" t="s">
        <v>167</v>
      </c>
      <c r="I72" t="s">
        <v>887</v>
      </c>
      <c r="J72" t="str">
        <f t="shared" si="5"/>
        <v>'AIA': ['AIA','(blank)', 'Anguilla'],</v>
      </c>
      <c r="K72" t="str">
        <f t="shared" si="6"/>
        <v>'AIA': ['AIA','(BLANK)', 'ANGUILLA'],</v>
      </c>
      <c r="M72" t="str">
        <f t="shared" si="7"/>
        <v>'AIA': 'OLA',</v>
      </c>
      <c r="P72" t="str">
        <f t="shared" si="8"/>
        <v>"AIA","OLA"</v>
      </c>
    </row>
    <row r="73" spans="1:16" x14ac:dyDescent="0.25">
      <c r="A73" t="s">
        <v>153</v>
      </c>
      <c r="B73" t="s">
        <v>164</v>
      </c>
      <c r="C73" t="s">
        <v>170</v>
      </c>
      <c r="D73" t="s">
        <v>90</v>
      </c>
      <c r="E73" t="s">
        <v>90</v>
      </c>
      <c r="F73" t="str">
        <f>E73</f>
        <v>(blank)</v>
      </c>
      <c r="G73" t="s">
        <v>167</v>
      </c>
      <c r="I73" t="s">
        <v>887</v>
      </c>
      <c r="J73" t="str">
        <f t="shared" si="5"/>
        <v>'ANT': ['ANT','(blank)', '(blank)'],</v>
      </c>
      <c r="K73" t="str">
        <f t="shared" si="6"/>
        <v>'ANT': ['ANT','(BLANK)', '(BLANK)'],</v>
      </c>
      <c r="M73" t="str">
        <f t="shared" si="7"/>
        <v>'ANT': 'OLA',</v>
      </c>
      <c r="P73" t="str">
        <f t="shared" si="8"/>
        <v>"ANT","OLA"</v>
      </c>
    </row>
    <row r="74" spans="1:16" x14ac:dyDescent="0.25">
      <c r="A74" t="s">
        <v>153</v>
      </c>
      <c r="B74" t="s">
        <v>164</v>
      </c>
      <c r="C74" t="s">
        <v>171</v>
      </c>
      <c r="D74" t="s">
        <v>90</v>
      </c>
      <c r="E74" t="s">
        <v>90</v>
      </c>
      <c r="F74" t="str">
        <f>E74</f>
        <v>(blank)</v>
      </c>
      <c r="G74" t="s">
        <v>167</v>
      </c>
      <c r="I74" t="s">
        <v>887</v>
      </c>
      <c r="J74" t="str">
        <f t="shared" si="5"/>
        <v>'ATA': ['ATA','(blank)', '(blank)'],</v>
      </c>
      <c r="K74" t="str">
        <f t="shared" si="6"/>
        <v>'ATA': ['ATA','(BLANK)', '(BLANK)'],</v>
      </c>
      <c r="M74" t="str">
        <f t="shared" si="7"/>
        <v>'ATA': 'OLA',</v>
      </c>
      <c r="P74" t="str">
        <f t="shared" si="8"/>
        <v>"ATA","OLA"</v>
      </c>
    </row>
    <row r="75" spans="1:16" x14ac:dyDescent="0.25">
      <c r="A75" t="s">
        <v>153</v>
      </c>
      <c r="B75" t="s">
        <v>164</v>
      </c>
      <c r="C75" t="s">
        <v>172</v>
      </c>
      <c r="D75" t="s">
        <v>173</v>
      </c>
      <c r="E75" t="s">
        <v>173</v>
      </c>
      <c r="F75" t="str">
        <f>E75</f>
        <v>Antigua and Barbuda</v>
      </c>
      <c r="G75" t="s">
        <v>167</v>
      </c>
      <c r="I75" t="s">
        <v>887</v>
      </c>
      <c r="J75" t="str">
        <f t="shared" si="5"/>
        <v>'ATG': ['ATG','Antigua and Barbuda', 'Antigua and Barbuda'],</v>
      </c>
      <c r="K75" t="str">
        <f t="shared" si="6"/>
        <v>'ATG': ['ATG','ANTIGUA AND BARBUDA', 'ANTIGUA AND BARBUDA'],</v>
      </c>
      <c r="M75" t="str">
        <f t="shared" si="7"/>
        <v>'ATG': 'OLA',</v>
      </c>
      <c r="P75" t="str">
        <f t="shared" si="8"/>
        <v>"ATG","OLA"</v>
      </c>
    </row>
    <row r="76" spans="1:16" x14ac:dyDescent="0.25">
      <c r="A76" t="s">
        <v>153</v>
      </c>
      <c r="B76" t="s">
        <v>164</v>
      </c>
      <c r="C76" t="s">
        <v>174</v>
      </c>
      <c r="D76" t="s">
        <v>175</v>
      </c>
      <c r="E76" t="s">
        <v>176</v>
      </c>
      <c r="F76" t="str">
        <f>E76</f>
        <v>Bahamas</v>
      </c>
      <c r="G76" t="s">
        <v>167</v>
      </c>
      <c r="I76" t="s">
        <v>887</v>
      </c>
      <c r="J76" t="str">
        <f t="shared" si="5"/>
        <v>'BHS': ['BHS','Bahamas, The', 'Bahamas'],</v>
      </c>
      <c r="K76" t="str">
        <f t="shared" si="6"/>
        <v>'BHS': ['BHS','BAHAMAS, THE', 'BAHAMAS'],</v>
      </c>
      <c r="M76" t="str">
        <f t="shared" si="7"/>
        <v>'BHS': 'OLA',</v>
      </c>
      <c r="P76" t="str">
        <f t="shared" si="8"/>
        <v>"BHS","OLA"</v>
      </c>
    </row>
    <row r="77" spans="1:16" x14ac:dyDescent="0.25">
      <c r="A77" t="s">
        <v>153</v>
      </c>
      <c r="B77" t="s">
        <v>164</v>
      </c>
      <c r="C77" t="s">
        <v>177</v>
      </c>
      <c r="D77" t="s">
        <v>178</v>
      </c>
      <c r="E77" t="s">
        <v>178</v>
      </c>
      <c r="F77" t="str">
        <f>E77</f>
        <v>Belize</v>
      </c>
      <c r="G77" t="s">
        <v>167</v>
      </c>
      <c r="I77" t="s">
        <v>887</v>
      </c>
      <c r="J77" t="str">
        <f t="shared" si="5"/>
        <v>'BLZ': ['BLZ','Belize', 'Belize'],</v>
      </c>
      <c r="K77" t="str">
        <f t="shared" si="6"/>
        <v>'BLZ': ['BLZ','BELIZE', 'BELIZE'],</v>
      </c>
      <c r="M77" t="str">
        <f t="shared" si="7"/>
        <v>'BLZ': 'OLA',</v>
      </c>
      <c r="P77" t="str">
        <f t="shared" si="8"/>
        <v>"BLZ","OLA"</v>
      </c>
    </row>
    <row r="78" spans="1:16" x14ac:dyDescent="0.25">
      <c r="A78" t="s">
        <v>153</v>
      </c>
      <c r="B78" t="s">
        <v>164</v>
      </c>
      <c r="C78" t="s">
        <v>179</v>
      </c>
      <c r="D78" t="s">
        <v>180</v>
      </c>
      <c r="E78" t="s">
        <v>180</v>
      </c>
      <c r="F78" t="str">
        <f>E78</f>
        <v>Bermuda</v>
      </c>
      <c r="G78" t="s">
        <v>167</v>
      </c>
      <c r="I78" t="s">
        <v>887</v>
      </c>
      <c r="J78" t="str">
        <f t="shared" si="5"/>
        <v>'BMU': ['BMU','Bermuda', 'Bermuda'],</v>
      </c>
      <c r="K78" t="str">
        <f t="shared" si="6"/>
        <v>'BMU': ['BMU','BERMUDA', 'BERMUDA'],</v>
      </c>
      <c r="M78" t="str">
        <f t="shared" si="7"/>
        <v>'BMU': 'OLA',</v>
      </c>
      <c r="P78" t="str">
        <f t="shared" si="8"/>
        <v>"BMU","OLA"</v>
      </c>
    </row>
    <row r="79" spans="1:16" x14ac:dyDescent="0.25">
      <c r="A79" t="s">
        <v>153</v>
      </c>
      <c r="B79" t="s">
        <v>164</v>
      </c>
      <c r="C79" t="s">
        <v>181</v>
      </c>
      <c r="D79" t="s">
        <v>182</v>
      </c>
      <c r="E79" t="s">
        <v>183</v>
      </c>
      <c r="F79" t="str">
        <f>E79</f>
        <v>Bolivia (Plurinational State of)</v>
      </c>
      <c r="G79" t="s">
        <v>167</v>
      </c>
      <c r="I79" t="s">
        <v>887</v>
      </c>
      <c r="J79" t="str">
        <f t="shared" si="5"/>
        <v>'BOL': ['BOL','Bolivia', 'Bolivia (Plurinational State of)'],</v>
      </c>
      <c r="K79" t="str">
        <f t="shared" si="6"/>
        <v>'BOL': ['BOL','BOLIVIA', 'BOLIVIA (PLURINATIONAL STATE OF)'],</v>
      </c>
      <c r="M79" t="str">
        <f t="shared" si="7"/>
        <v>'BOL': 'OLA',</v>
      </c>
      <c r="P79" t="str">
        <f t="shared" si="8"/>
        <v>"BOL","OLA"</v>
      </c>
    </row>
    <row r="80" spans="1:16" x14ac:dyDescent="0.25">
      <c r="A80" t="s">
        <v>153</v>
      </c>
      <c r="B80" t="s">
        <v>164</v>
      </c>
      <c r="C80" t="s">
        <v>184</v>
      </c>
      <c r="D80" t="s">
        <v>185</v>
      </c>
      <c r="E80" t="s">
        <v>185</v>
      </c>
      <c r="F80" t="str">
        <f>E80</f>
        <v>Barbados</v>
      </c>
      <c r="G80" t="s">
        <v>167</v>
      </c>
      <c r="I80" t="s">
        <v>887</v>
      </c>
      <c r="J80" t="str">
        <f t="shared" si="5"/>
        <v>'BRB': ['BRB','Barbados', 'Barbados'],</v>
      </c>
      <c r="K80" t="str">
        <f t="shared" si="6"/>
        <v>'BRB': ['BRB','BARBADOS', 'BARBADOS'],</v>
      </c>
      <c r="M80" t="str">
        <f t="shared" si="7"/>
        <v>'BRB': 'OLA',</v>
      </c>
      <c r="P80" t="str">
        <f t="shared" si="8"/>
        <v>"BRB","OLA"</v>
      </c>
    </row>
    <row r="81" spans="1:16" x14ac:dyDescent="0.25">
      <c r="A81" t="s">
        <v>153</v>
      </c>
      <c r="B81" t="s">
        <v>164</v>
      </c>
      <c r="C81" t="s">
        <v>186</v>
      </c>
      <c r="D81" t="s">
        <v>90</v>
      </c>
      <c r="E81" t="s">
        <v>90</v>
      </c>
      <c r="F81" t="str">
        <f>E81</f>
        <v>(blank)</v>
      </c>
      <c r="G81" t="s">
        <v>167</v>
      </c>
      <c r="I81" t="s">
        <v>887</v>
      </c>
      <c r="J81" t="str">
        <f t="shared" si="5"/>
        <v>'BVT': ['BVT','(blank)', '(blank)'],</v>
      </c>
      <c r="K81" t="str">
        <f t="shared" si="6"/>
        <v>'BVT': ['BVT','(BLANK)', '(BLANK)'],</v>
      </c>
      <c r="M81" t="str">
        <f t="shared" si="7"/>
        <v>'BVT': 'OLA',</v>
      </c>
      <c r="P81" t="str">
        <f t="shared" si="8"/>
        <v>"BVT","OLA"</v>
      </c>
    </row>
    <row r="82" spans="1:16" x14ac:dyDescent="0.25">
      <c r="A82" t="s">
        <v>153</v>
      </c>
      <c r="B82" t="s">
        <v>164</v>
      </c>
      <c r="C82" t="s">
        <v>187</v>
      </c>
      <c r="D82" t="s">
        <v>188</v>
      </c>
      <c r="E82" t="s">
        <v>188</v>
      </c>
      <c r="F82" t="str">
        <f>E82</f>
        <v>Costa Rica</v>
      </c>
      <c r="G82" t="s">
        <v>167</v>
      </c>
      <c r="I82" t="s">
        <v>887</v>
      </c>
      <c r="J82" t="str">
        <f t="shared" si="5"/>
        <v>'CRI': ['CRI','Costa Rica', 'Costa Rica'],</v>
      </c>
      <c r="K82" t="str">
        <f t="shared" si="6"/>
        <v>'CRI': ['CRI','COSTA RICA', 'COSTA RICA'],</v>
      </c>
      <c r="M82" t="str">
        <f t="shared" si="7"/>
        <v>'CRI': 'OLA',</v>
      </c>
      <c r="P82" t="str">
        <f t="shared" si="8"/>
        <v>"CRI","OLA"</v>
      </c>
    </row>
    <row r="83" spans="1:16" x14ac:dyDescent="0.25">
      <c r="A83" t="s">
        <v>153</v>
      </c>
      <c r="B83" t="s">
        <v>164</v>
      </c>
      <c r="C83" t="s">
        <v>189</v>
      </c>
      <c r="D83" t="s">
        <v>190</v>
      </c>
      <c r="E83" t="s">
        <v>190</v>
      </c>
      <c r="F83" t="str">
        <f>E83</f>
        <v>Cuba</v>
      </c>
      <c r="G83" t="s">
        <v>167</v>
      </c>
      <c r="I83" t="s">
        <v>887</v>
      </c>
      <c r="J83" t="str">
        <f t="shared" si="5"/>
        <v>'CUB': ['CUB','Cuba', 'Cuba'],</v>
      </c>
      <c r="K83" t="str">
        <f t="shared" si="6"/>
        <v>'CUB': ['CUB','CUBA', 'CUBA'],</v>
      </c>
      <c r="M83" t="str">
        <f t="shared" si="7"/>
        <v>'CUB': 'OLA',</v>
      </c>
      <c r="P83" t="str">
        <f t="shared" si="8"/>
        <v>"CUB","OLA"</v>
      </c>
    </row>
    <row r="84" spans="1:16" x14ac:dyDescent="0.25">
      <c r="A84" t="s">
        <v>153</v>
      </c>
      <c r="B84" t="s">
        <v>164</v>
      </c>
      <c r="C84" t="s">
        <v>191</v>
      </c>
      <c r="D84" t="s">
        <v>192</v>
      </c>
      <c r="E84" t="s">
        <v>193</v>
      </c>
      <c r="F84" t="str">
        <f>E84</f>
        <v>Curaçao</v>
      </c>
      <c r="G84" t="s">
        <v>167</v>
      </c>
      <c r="I84" t="s">
        <v>887</v>
      </c>
      <c r="J84" t="str">
        <f t="shared" si="5"/>
        <v>'CUW': ['CUW','Curacao', 'Curaçao'],</v>
      </c>
      <c r="K84" t="str">
        <f t="shared" si="6"/>
        <v>'CUW': ['CUW','CURACAO', 'CURAÇAO'],</v>
      </c>
      <c r="M84" t="str">
        <f t="shared" si="7"/>
        <v>'CUW': 'OLA',</v>
      </c>
      <c r="P84" t="str">
        <f t="shared" si="8"/>
        <v>"CUW","OLA"</v>
      </c>
    </row>
    <row r="85" spans="1:16" x14ac:dyDescent="0.25">
      <c r="A85" t="s">
        <v>153</v>
      </c>
      <c r="B85" t="s">
        <v>164</v>
      </c>
      <c r="C85" t="s">
        <v>194</v>
      </c>
      <c r="D85" t="s">
        <v>195</v>
      </c>
      <c r="E85" t="s">
        <v>195</v>
      </c>
      <c r="F85" t="str">
        <f>E85</f>
        <v>Cayman Islands</v>
      </c>
      <c r="G85" t="s">
        <v>167</v>
      </c>
      <c r="I85" t="s">
        <v>887</v>
      </c>
      <c r="J85" t="str">
        <f t="shared" si="5"/>
        <v>'CYM': ['CYM','Cayman Islands', 'Cayman Islands'],</v>
      </c>
      <c r="K85" t="str">
        <f t="shared" si="6"/>
        <v>'CYM': ['CYM','CAYMAN ISLANDS', 'CAYMAN ISLANDS'],</v>
      </c>
      <c r="M85" t="str">
        <f t="shared" si="7"/>
        <v>'CYM': 'OLA',</v>
      </c>
      <c r="P85" t="str">
        <f t="shared" si="8"/>
        <v>"CYM","OLA"</v>
      </c>
    </row>
    <row r="86" spans="1:16" x14ac:dyDescent="0.25">
      <c r="A86" t="s">
        <v>153</v>
      </c>
      <c r="B86" t="s">
        <v>164</v>
      </c>
      <c r="C86" t="s">
        <v>196</v>
      </c>
      <c r="D86" t="s">
        <v>197</v>
      </c>
      <c r="E86" t="s">
        <v>197</v>
      </c>
      <c r="F86" t="str">
        <f>E86</f>
        <v>Dominica</v>
      </c>
      <c r="G86" t="s">
        <v>167</v>
      </c>
      <c r="I86" t="s">
        <v>887</v>
      </c>
      <c r="J86" t="str">
        <f t="shared" si="5"/>
        <v>'DMA': ['DMA','Dominica', 'Dominica'],</v>
      </c>
      <c r="K86" t="str">
        <f t="shared" si="6"/>
        <v>'DMA': ['DMA','DOMINICA', 'DOMINICA'],</v>
      </c>
      <c r="M86" t="str">
        <f t="shared" si="7"/>
        <v>'DMA': 'OLA',</v>
      </c>
      <c r="P86" t="str">
        <f t="shared" si="8"/>
        <v>"DMA","OLA"</v>
      </c>
    </row>
    <row r="87" spans="1:16" x14ac:dyDescent="0.25">
      <c r="A87" t="s">
        <v>153</v>
      </c>
      <c r="B87" t="s">
        <v>164</v>
      </c>
      <c r="C87" t="s">
        <v>198</v>
      </c>
      <c r="D87" t="s">
        <v>199</v>
      </c>
      <c r="E87" t="s">
        <v>199</v>
      </c>
      <c r="F87" t="str">
        <f>E87</f>
        <v>Dominican Republic</v>
      </c>
      <c r="G87" t="s">
        <v>167</v>
      </c>
      <c r="I87" t="s">
        <v>887</v>
      </c>
      <c r="J87" t="str">
        <f t="shared" si="5"/>
        <v>'DOM': ['DOM','Dominican Republic', 'Dominican Republic'],</v>
      </c>
      <c r="K87" t="str">
        <f t="shared" si="6"/>
        <v>'DOM': ['DOM','DOMINICAN REPUBLIC', 'DOMINICAN REPUBLIC'],</v>
      </c>
      <c r="M87" t="str">
        <f t="shared" si="7"/>
        <v>'DOM': 'OLA',</v>
      </c>
      <c r="P87" t="str">
        <f t="shared" si="8"/>
        <v>"DOM","OLA"</v>
      </c>
    </row>
    <row r="88" spans="1:16" x14ac:dyDescent="0.25">
      <c r="A88" t="s">
        <v>153</v>
      </c>
      <c r="B88" t="s">
        <v>164</v>
      </c>
      <c r="C88" t="s">
        <v>200</v>
      </c>
      <c r="D88" t="s">
        <v>201</v>
      </c>
      <c r="E88" t="s">
        <v>201</v>
      </c>
      <c r="F88" t="str">
        <f>E88</f>
        <v>Ecuador</v>
      </c>
      <c r="G88" t="s">
        <v>167</v>
      </c>
      <c r="I88" t="s">
        <v>887</v>
      </c>
      <c r="J88" t="str">
        <f t="shared" si="5"/>
        <v>'ECU': ['ECU','Ecuador', 'Ecuador'],</v>
      </c>
      <c r="K88" t="str">
        <f t="shared" si="6"/>
        <v>'ECU': ['ECU','ECUADOR', 'ECUADOR'],</v>
      </c>
      <c r="M88" t="str">
        <f t="shared" si="7"/>
        <v>'ECU': 'OLA',</v>
      </c>
      <c r="P88" t="str">
        <f t="shared" si="8"/>
        <v>"ECU","OLA"</v>
      </c>
    </row>
    <row r="89" spans="1:16" x14ac:dyDescent="0.25">
      <c r="A89" t="s">
        <v>153</v>
      </c>
      <c r="B89" t="s">
        <v>164</v>
      </c>
      <c r="C89" t="s">
        <v>202</v>
      </c>
      <c r="D89" t="s">
        <v>90</v>
      </c>
      <c r="E89" t="s">
        <v>203</v>
      </c>
      <c r="F89" t="str">
        <f>E89</f>
        <v>Guadeloupe</v>
      </c>
      <c r="G89" t="s">
        <v>167</v>
      </c>
      <c r="I89" t="s">
        <v>887</v>
      </c>
      <c r="J89" t="str">
        <f t="shared" si="5"/>
        <v>'GLP': ['GLP','(blank)', 'Guadeloupe'],</v>
      </c>
      <c r="K89" t="str">
        <f t="shared" si="6"/>
        <v>'GLP': ['GLP','(BLANK)', 'GUADELOUPE'],</v>
      </c>
      <c r="M89" t="str">
        <f t="shared" si="7"/>
        <v>'GLP': 'OLA',</v>
      </c>
      <c r="P89" t="str">
        <f t="shared" si="8"/>
        <v>"GLP","OLA"</v>
      </c>
    </row>
    <row r="90" spans="1:16" x14ac:dyDescent="0.25">
      <c r="A90" t="s">
        <v>153</v>
      </c>
      <c r="B90" t="s">
        <v>164</v>
      </c>
      <c r="C90" t="s">
        <v>204</v>
      </c>
      <c r="D90" t="s">
        <v>205</v>
      </c>
      <c r="E90" t="s">
        <v>205</v>
      </c>
      <c r="F90" t="str">
        <f>E90</f>
        <v>Grenada</v>
      </c>
      <c r="G90" t="s">
        <v>167</v>
      </c>
      <c r="I90" t="s">
        <v>887</v>
      </c>
      <c r="J90" t="str">
        <f t="shared" si="5"/>
        <v>'GRD': ['GRD','Grenada', 'Grenada'],</v>
      </c>
      <c r="K90" t="str">
        <f t="shared" si="6"/>
        <v>'GRD': ['GRD','GRENADA', 'GRENADA'],</v>
      </c>
      <c r="M90" t="str">
        <f t="shared" si="7"/>
        <v>'GRD': 'OLA',</v>
      </c>
      <c r="P90" t="str">
        <f t="shared" si="8"/>
        <v>"GRD","OLA"</v>
      </c>
    </row>
    <row r="91" spans="1:16" x14ac:dyDescent="0.25">
      <c r="A91" t="s">
        <v>153</v>
      </c>
      <c r="B91" t="s">
        <v>164</v>
      </c>
      <c r="C91" t="s">
        <v>206</v>
      </c>
      <c r="D91" t="s">
        <v>207</v>
      </c>
      <c r="E91" t="s">
        <v>207</v>
      </c>
      <c r="F91" t="str">
        <f>E91</f>
        <v>Guatemala</v>
      </c>
      <c r="G91" t="s">
        <v>167</v>
      </c>
      <c r="I91" t="s">
        <v>887</v>
      </c>
      <c r="J91" t="str">
        <f t="shared" si="5"/>
        <v>'GTM': ['GTM','Guatemala', 'Guatemala'],</v>
      </c>
      <c r="K91" t="str">
        <f t="shared" si="6"/>
        <v>'GTM': ['GTM','GUATEMALA', 'GUATEMALA'],</v>
      </c>
      <c r="M91" t="str">
        <f t="shared" si="7"/>
        <v>'GTM': 'OLA',</v>
      </c>
      <c r="P91" t="str">
        <f t="shared" si="8"/>
        <v>"GTM","OLA"</v>
      </c>
    </row>
    <row r="92" spans="1:16" x14ac:dyDescent="0.25">
      <c r="A92" t="s">
        <v>153</v>
      </c>
      <c r="B92" t="s">
        <v>164</v>
      </c>
      <c r="C92" t="s">
        <v>208</v>
      </c>
      <c r="D92" t="s">
        <v>90</v>
      </c>
      <c r="E92" t="s">
        <v>209</v>
      </c>
      <c r="F92" t="str">
        <f>E92</f>
        <v>French Guiana</v>
      </c>
      <c r="G92" t="s">
        <v>167</v>
      </c>
      <c r="I92" t="s">
        <v>887</v>
      </c>
      <c r="J92" t="str">
        <f t="shared" si="5"/>
        <v>'GUF': ['GUF','(blank)', 'French Guiana'],</v>
      </c>
      <c r="K92" t="str">
        <f t="shared" si="6"/>
        <v>'GUF': ['GUF','(BLANK)', 'FRENCH GUIANA'],</v>
      </c>
      <c r="M92" t="str">
        <f t="shared" si="7"/>
        <v>'GUF': 'OLA',</v>
      </c>
      <c r="P92" t="str">
        <f t="shared" si="8"/>
        <v>"GUF","OLA"</v>
      </c>
    </row>
    <row r="93" spans="1:16" x14ac:dyDescent="0.25">
      <c r="A93" t="s">
        <v>153</v>
      </c>
      <c r="B93" t="s">
        <v>164</v>
      </c>
      <c r="C93" t="s">
        <v>210</v>
      </c>
      <c r="D93" t="s">
        <v>211</v>
      </c>
      <c r="E93" t="s">
        <v>211</v>
      </c>
      <c r="F93" t="str">
        <f>E93</f>
        <v>Guyana</v>
      </c>
      <c r="G93" t="s">
        <v>167</v>
      </c>
      <c r="I93" t="s">
        <v>887</v>
      </c>
      <c r="J93" t="str">
        <f t="shared" si="5"/>
        <v>'GUY': ['GUY','Guyana', 'Guyana'],</v>
      </c>
      <c r="K93" t="str">
        <f t="shared" si="6"/>
        <v>'GUY': ['GUY','GUYANA', 'GUYANA'],</v>
      </c>
      <c r="M93" t="str">
        <f t="shared" si="7"/>
        <v>'GUY': 'OLA',</v>
      </c>
      <c r="P93" t="str">
        <f t="shared" si="8"/>
        <v>"GUY","OLA"</v>
      </c>
    </row>
    <row r="94" spans="1:16" x14ac:dyDescent="0.25">
      <c r="A94" t="s">
        <v>153</v>
      </c>
      <c r="B94" t="s">
        <v>164</v>
      </c>
      <c r="C94" t="s">
        <v>212</v>
      </c>
      <c r="D94" t="s">
        <v>213</v>
      </c>
      <c r="E94" t="s">
        <v>213</v>
      </c>
      <c r="F94" t="str">
        <f>E94</f>
        <v>Honduras</v>
      </c>
      <c r="G94" t="s">
        <v>167</v>
      </c>
      <c r="I94" t="s">
        <v>887</v>
      </c>
      <c r="J94" t="str">
        <f t="shared" si="5"/>
        <v>'HND': ['HND','Honduras', 'Honduras'],</v>
      </c>
      <c r="K94" t="str">
        <f t="shared" si="6"/>
        <v>'HND': ['HND','HONDURAS', 'HONDURAS'],</v>
      </c>
      <c r="M94" t="str">
        <f t="shared" si="7"/>
        <v>'HND': 'OLA',</v>
      </c>
      <c r="P94" t="str">
        <f t="shared" si="8"/>
        <v>"HND","OLA"</v>
      </c>
    </row>
    <row r="95" spans="1:16" x14ac:dyDescent="0.25">
      <c r="A95" t="s">
        <v>153</v>
      </c>
      <c r="B95" t="s">
        <v>164</v>
      </c>
      <c r="C95" t="s">
        <v>214</v>
      </c>
      <c r="D95" t="s">
        <v>215</v>
      </c>
      <c r="E95" t="s">
        <v>215</v>
      </c>
      <c r="F95" t="str">
        <f>E95</f>
        <v>Haiti</v>
      </c>
      <c r="G95" t="s">
        <v>167</v>
      </c>
      <c r="I95" t="s">
        <v>887</v>
      </c>
      <c r="J95" t="str">
        <f t="shared" si="5"/>
        <v>'HTI': ['HTI','Haiti', 'Haiti'],</v>
      </c>
      <c r="K95" t="str">
        <f t="shared" si="6"/>
        <v>'HTI': ['HTI','HAITI', 'HAITI'],</v>
      </c>
      <c r="M95" t="str">
        <f t="shared" si="7"/>
        <v>'HTI': 'OLA',</v>
      </c>
      <c r="P95" t="str">
        <f t="shared" si="8"/>
        <v>"HTI","OLA"</v>
      </c>
    </row>
    <row r="96" spans="1:16" x14ac:dyDescent="0.25">
      <c r="A96" t="s">
        <v>153</v>
      </c>
      <c r="B96" t="s">
        <v>164</v>
      </c>
      <c r="C96" t="s">
        <v>216</v>
      </c>
      <c r="D96" t="s">
        <v>217</v>
      </c>
      <c r="E96" t="s">
        <v>217</v>
      </c>
      <c r="F96" t="str">
        <f>E96</f>
        <v>Jamaica</v>
      </c>
      <c r="G96" t="s">
        <v>167</v>
      </c>
      <c r="I96" t="s">
        <v>887</v>
      </c>
      <c r="J96" t="str">
        <f t="shared" si="5"/>
        <v>'JAM': ['JAM','Jamaica', 'Jamaica'],</v>
      </c>
      <c r="K96" t="str">
        <f t="shared" si="6"/>
        <v>'JAM': ['JAM','JAMAICA', 'JAMAICA'],</v>
      </c>
      <c r="M96" t="str">
        <f t="shared" si="7"/>
        <v>'JAM': 'OLA',</v>
      </c>
      <c r="P96" t="str">
        <f t="shared" si="8"/>
        <v>"JAM","OLA"</v>
      </c>
    </row>
    <row r="97" spans="1:16" x14ac:dyDescent="0.25">
      <c r="A97" t="s">
        <v>153</v>
      </c>
      <c r="B97" t="s">
        <v>164</v>
      </c>
      <c r="C97" t="s">
        <v>218</v>
      </c>
      <c r="D97" t="s">
        <v>219</v>
      </c>
      <c r="E97" t="s">
        <v>220</v>
      </c>
      <c r="F97" t="str">
        <f>E97</f>
        <v>Saint Kitts and Nevis</v>
      </c>
      <c r="G97" t="s">
        <v>167</v>
      </c>
      <c r="I97" t="s">
        <v>887</v>
      </c>
      <c r="J97" t="str">
        <f t="shared" si="5"/>
        <v>'KNA': ['KNA','St. Kitts and Nevis', 'Saint Kitts and Nevis'],</v>
      </c>
      <c r="K97" t="str">
        <f t="shared" si="6"/>
        <v>'KNA': ['KNA','ST. KITTS AND NEVIS', 'SAINT KITTS AND NEVIS'],</v>
      </c>
      <c r="M97" t="str">
        <f t="shared" si="7"/>
        <v>'KNA': 'OLA',</v>
      </c>
      <c r="P97" t="str">
        <f t="shared" si="8"/>
        <v>"KNA","OLA"</v>
      </c>
    </row>
    <row r="98" spans="1:16" x14ac:dyDescent="0.25">
      <c r="A98" t="s">
        <v>153</v>
      </c>
      <c r="B98" t="s">
        <v>164</v>
      </c>
      <c r="C98" t="s">
        <v>221</v>
      </c>
      <c r="D98" t="s">
        <v>222</v>
      </c>
      <c r="E98" t="s">
        <v>223</v>
      </c>
      <c r="F98" t="str">
        <f>E98</f>
        <v>Saint Lucia</v>
      </c>
      <c r="G98" t="s">
        <v>167</v>
      </c>
      <c r="I98" t="s">
        <v>887</v>
      </c>
      <c r="J98" t="str">
        <f t="shared" si="5"/>
        <v>'LCA': ['LCA','St. Lucia', 'Saint Lucia'],</v>
      </c>
      <c r="K98" t="str">
        <f t="shared" si="6"/>
        <v>'LCA': ['LCA','ST. LUCIA', 'SAINT LUCIA'],</v>
      </c>
      <c r="M98" t="str">
        <f t="shared" si="7"/>
        <v>'LCA': 'OLA',</v>
      </c>
      <c r="P98" t="str">
        <f t="shared" si="8"/>
        <v>"LCA","OLA"</v>
      </c>
    </row>
    <row r="99" spans="1:16" x14ac:dyDescent="0.25">
      <c r="A99" t="s">
        <v>153</v>
      </c>
      <c r="B99" t="s">
        <v>164</v>
      </c>
      <c r="C99" t="s">
        <v>224</v>
      </c>
      <c r="D99" t="s">
        <v>225</v>
      </c>
      <c r="E99" t="s">
        <v>90</v>
      </c>
      <c r="F99" t="str">
        <f>E99</f>
        <v>(blank)</v>
      </c>
      <c r="G99" t="s">
        <v>167</v>
      </c>
      <c r="I99" t="s">
        <v>887</v>
      </c>
      <c r="J99" t="str">
        <f t="shared" si="5"/>
        <v>'MAF': ['MAF','St. Martin (French part)', '(blank)'],</v>
      </c>
      <c r="K99" t="str">
        <f t="shared" si="6"/>
        <v>'MAF': ['MAF','ST. MARTIN (FRENCH PART)', '(BLANK)'],</v>
      </c>
      <c r="M99" t="str">
        <f t="shared" si="7"/>
        <v>'MAF': 'OLA',</v>
      </c>
      <c r="P99" t="str">
        <f t="shared" si="8"/>
        <v>"MAF","OLA"</v>
      </c>
    </row>
    <row r="100" spans="1:16" x14ac:dyDescent="0.25">
      <c r="A100" t="s">
        <v>153</v>
      </c>
      <c r="B100" t="s">
        <v>164</v>
      </c>
      <c r="C100" t="s">
        <v>226</v>
      </c>
      <c r="D100" t="s">
        <v>90</v>
      </c>
      <c r="E100" t="s">
        <v>227</v>
      </c>
      <c r="F100" t="str">
        <f>E100</f>
        <v>Montserrat</v>
      </c>
      <c r="G100" t="s">
        <v>167</v>
      </c>
      <c r="I100" t="s">
        <v>887</v>
      </c>
      <c r="J100" t="str">
        <f t="shared" si="5"/>
        <v>'MSR': ['MSR','(blank)', 'Montserrat'],</v>
      </c>
      <c r="K100" t="str">
        <f t="shared" si="6"/>
        <v>'MSR': ['MSR','(BLANK)', 'MONTSERRAT'],</v>
      </c>
      <c r="M100" t="str">
        <f t="shared" si="7"/>
        <v>'MSR': 'OLA',</v>
      </c>
      <c r="P100" t="str">
        <f t="shared" si="8"/>
        <v>"MSR","OLA"</v>
      </c>
    </row>
    <row r="101" spans="1:16" x14ac:dyDescent="0.25">
      <c r="A101" t="s">
        <v>153</v>
      </c>
      <c r="B101" t="s">
        <v>164</v>
      </c>
      <c r="C101" t="s">
        <v>228</v>
      </c>
      <c r="D101" t="s">
        <v>90</v>
      </c>
      <c r="E101" t="s">
        <v>229</v>
      </c>
      <c r="F101" t="str">
        <f>E101</f>
        <v>Martinique</v>
      </c>
      <c r="G101" t="s">
        <v>167</v>
      </c>
      <c r="I101" t="s">
        <v>887</v>
      </c>
      <c r="J101" t="str">
        <f t="shared" si="5"/>
        <v>'MTQ': ['MTQ','(blank)', 'Martinique'],</v>
      </c>
      <c r="K101" t="str">
        <f t="shared" si="6"/>
        <v>'MTQ': ['MTQ','(BLANK)', 'MARTINIQUE'],</v>
      </c>
      <c r="M101" t="str">
        <f t="shared" si="7"/>
        <v>'MTQ': 'OLA',</v>
      </c>
      <c r="P101" t="str">
        <f t="shared" si="8"/>
        <v>"MTQ","OLA"</v>
      </c>
    </row>
    <row r="102" spans="1:16" x14ac:dyDescent="0.25">
      <c r="A102" t="s">
        <v>153</v>
      </c>
      <c r="B102" t="s">
        <v>164</v>
      </c>
      <c r="C102" t="s">
        <v>230</v>
      </c>
      <c r="D102" t="s">
        <v>231</v>
      </c>
      <c r="E102" t="s">
        <v>231</v>
      </c>
      <c r="F102" t="str">
        <f>E102</f>
        <v>Nicaragua</v>
      </c>
      <c r="G102" t="s">
        <v>167</v>
      </c>
      <c r="I102" t="s">
        <v>887</v>
      </c>
      <c r="J102" t="str">
        <f t="shared" si="5"/>
        <v>'NIC': ['NIC','Nicaragua', 'Nicaragua'],</v>
      </c>
      <c r="K102" t="str">
        <f t="shared" si="6"/>
        <v>'NIC': ['NIC','NICARAGUA', 'NICARAGUA'],</v>
      </c>
      <c r="M102" t="str">
        <f t="shared" si="7"/>
        <v>'NIC': 'OLA',</v>
      </c>
      <c r="P102" t="str">
        <f t="shared" si="8"/>
        <v>"NIC","OLA"</v>
      </c>
    </row>
    <row r="103" spans="1:16" x14ac:dyDescent="0.25">
      <c r="A103" t="s">
        <v>153</v>
      </c>
      <c r="B103" t="s">
        <v>164</v>
      </c>
      <c r="C103" t="s">
        <v>232</v>
      </c>
      <c r="D103" t="s">
        <v>233</v>
      </c>
      <c r="E103" t="s">
        <v>233</v>
      </c>
      <c r="F103" t="str">
        <f>E103</f>
        <v>Panama</v>
      </c>
      <c r="G103" t="s">
        <v>167</v>
      </c>
      <c r="I103" t="s">
        <v>887</v>
      </c>
      <c r="J103" t="str">
        <f t="shared" si="5"/>
        <v>'PAN': ['PAN','Panama', 'Panama'],</v>
      </c>
      <c r="K103" t="str">
        <f t="shared" si="6"/>
        <v>'PAN': ['PAN','PANAMA', 'PANAMA'],</v>
      </c>
      <c r="M103" t="str">
        <f t="shared" si="7"/>
        <v>'PAN': 'OLA',</v>
      </c>
      <c r="P103" t="str">
        <f t="shared" si="8"/>
        <v>"PAN","OLA"</v>
      </c>
    </row>
    <row r="104" spans="1:16" x14ac:dyDescent="0.25">
      <c r="A104" t="s">
        <v>153</v>
      </c>
      <c r="B104" t="s">
        <v>164</v>
      </c>
      <c r="C104" t="s">
        <v>234</v>
      </c>
      <c r="D104" t="s">
        <v>235</v>
      </c>
      <c r="E104" t="s">
        <v>235</v>
      </c>
      <c r="F104" t="str">
        <f>E104</f>
        <v>Peru</v>
      </c>
      <c r="G104" t="s">
        <v>167</v>
      </c>
      <c r="I104" t="s">
        <v>887</v>
      </c>
      <c r="J104" t="str">
        <f t="shared" si="5"/>
        <v>'PER': ['PER','Peru', 'Peru'],</v>
      </c>
      <c r="K104" t="str">
        <f t="shared" si="6"/>
        <v>'PER': ['PER','PERU', 'PERU'],</v>
      </c>
      <c r="M104" t="str">
        <f t="shared" si="7"/>
        <v>'PER': 'OLA',</v>
      </c>
      <c r="P104" t="str">
        <f t="shared" si="8"/>
        <v>"PER","OLA"</v>
      </c>
    </row>
    <row r="105" spans="1:16" x14ac:dyDescent="0.25">
      <c r="A105" t="s">
        <v>153</v>
      </c>
      <c r="B105" t="s">
        <v>164</v>
      </c>
      <c r="C105" t="s">
        <v>236</v>
      </c>
      <c r="D105" t="s">
        <v>237</v>
      </c>
      <c r="E105" t="s">
        <v>237</v>
      </c>
      <c r="F105" t="str">
        <f>E105</f>
        <v>Puerto Rico</v>
      </c>
      <c r="G105" t="s">
        <v>167</v>
      </c>
      <c r="I105" t="s">
        <v>887</v>
      </c>
      <c r="J105" t="str">
        <f t="shared" si="5"/>
        <v>'PRI': ['PRI','Puerto Rico', 'Puerto Rico'],</v>
      </c>
      <c r="K105" t="str">
        <f t="shared" si="6"/>
        <v>'PRI': ['PRI','PUERTO RICO', 'PUERTO RICO'],</v>
      </c>
      <c r="M105" t="str">
        <f t="shared" si="7"/>
        <v>'PRI': 'OLA',</v>
      </c>
      <c r="P105" t="str">
        <f t="shared" si="8"/>
        <v>"PRI","OLA"</v>
      </c>
    </row>
    <row r="106" spans="1:16" x14ac:dyDescent="0.25">
      <c r="A106" t="s">
        <v>153</v>
      </c>
      <c r="B106" t="s">
        <v>164</v>
      </c>
      <c r="C106" t="s">
        <v>238</v>
      </c>
      <c r="D106" t="s">
        <v>239</v>
      </c>
      <c r="E106" t="s">
        <v>239</v>
      </c>
      <c r="F106" t="str">
        <f>E106</f>
        <v>Paraguay</v>
      </c>
      <c r="G106" t="s">
        <v>167</v>
      </c>
      <c r="I106" t="s">
        <v>887</v>
      </c>
      <c r="J106" t="str">
        <f t="shared" si="5"/>
        <v>'PRY': ['PRY','Paraguay', 'Paraguay'],</v>
      </c>
      <c r="K106" t="str">
        <f t="shared" si="6"/>
        <v>'PRY': ['PRY','PARAGUAY', 'PARAGUAY'],</v>
      </c>
      <c r="M106" t="str">
        <f t="shared" si="7"/>
        <v>'PRY': 'OLA',</v>
      </c>
      <c r="P106" t="str">
        <f t="shared" si="8"/>
        <v>"PRY","OLA"</v>
      </c>
    </row>
    <row r="107" spans="1:16" x14ac:dyDescent="0.25">
      <c r="A107" t="s">
        <v>153</v>
      </c>
      <c r="B107" t="s">
        <v>164</v>
      </c>
      <c r="C107" t="s">
        <v>240</v>
      </c>
      <c r="D107" t="s">
        <v>90</v>
      </c>
      <c r="E107" t="s">
        <v>90</v>
      </c>
      <c r="F107" t="str">
        <f>E107</f>
        <v>(blank)</v>
      </c>
      <c r="G107" t="s">
        <v>167</v>
      </c>
      <c r="I107" t="s">
        <v>887</v>
      </c>
      <c r="J107" t="str">
        <f t="shared" si="5"/>
        <v>'SGS': ['SGS','(blank)', '(blank)'],</v>
      </c>
      <c r="K107" t="str">
        <f t="shared" si="6"/>
        <v>'SGS': ['SGS','(BLANK)', '(BLANK)'],</v>
      </c>
      <c r="M107" t="str">
        <f t="shared" si="7"/>
        <v>'SGS': 'OLA',</v>
      </c>
      <c r="P107" t="str">
        <f t="shared" si="8"/>
        <v>"SGS","OLA"</v>
      </c>
    </row>
    <row r="108" spans="1:16" x14ac:dyDescent="0.25">
      <c r="A108" t="s">
        <v>153</v>
      </c>
      <c r="B108" t="s">
        <v>164</v>
      </c>
      <c r="C108" t="s">
        <v>241</v>
      </c>
      <c r="D108" t="s">
        <v>242</v>
      </c>
      <c r="E108" t="s">
        <v>242</v>
      </c>
      <c r="F108" t="str">
        <f>E108</f>
        <v>El Salvador</v>
      </c>
      <c r="G108" t="s">
        <v>167</v>
      </c>
      <c r="I108" t="s">
        <v>887</v>
      </c>
      <c r="J108" t="str">
        <f t="shared" si="5"/>
        <v>'SLV': ['SLV','El Salvador', 'El Salvador'],</v>
      </c>
      <c r="K108" t="str">
        <f t="shared" si="6"/>
        <v>'SLV': ['SLV','EL SALVADOR', 'EL SALVADOR'],</v>
      </c>
      <c r="M108" t="str">
        <f t="shared" si="7"/>
        <v>'SLV': 'OLA',</v>
      </c>
      <c r="P108" t="str">
        <f t="shared" si="8"/>
        <v>"SLV","OLA"</v>
      </c>
    </row>
    <row r="109" spans="1:16" x14ac:dyDescent="0.25">
      <c r="A109" t="s">
        <v>153</v>
      </c>
      <c r="B109" t="s">
        <v>164</v>
      </c>
      <c r="C109" t="s">
        <v>243</v>
      </c>
      <c r="D109" t="s">
        <v>244</v>
      </c>
      <c r="E109" t="s">
        <v>244</v>
      </c>
      <c r="F109" t="str">
        <f>E109</f>
        <v>Suriname</v>
      </c>
      <c r="G109" t="s">
        <v>167</v>
      </c>
      <c r="I109" t="s">
        <v>887</v>
      </c>
      <c r="J109" t="str">
        <f t="shared" si="5"/>
        <v>'SUR': ['SUR','Suriname', 'Suriname'],</v>
      </c>
      <c r="K109" t="str">
        <f t="shared" si="6"/>
        <v>'SUR': ['SUR','SURINAME', 'SURINAME'],</v>
      </c>
      <c r="M109" t="str">
        <f t="shared" si="7"/>
        <v>'SUR': 'OLA',</v>
      </c>
      <c r="P109" t="str">
        <f t="shared" si="8"/>
        <v>"SUR","OLA"</v>
      </c>
    </row>
    <row r="110" spans="1:16" x14ac:dyDescent="0.25">
      <c r="A110" t="s">
        <v>153</v>
      </c>
      <c r="B110" t="s">
        <v>164</v>
      </c>
      <c r="C110" t="s">
        <v>245</v>
      </c>
      <c r="D110" t="s">
        <v>246</v>
      </c>
      <c r="E110" t="s">
        <v>246</v>
      </c>
      <c r="F110" t="str">
        <f>E110</f>
        <v>Sint Maarten (Dutch part)</v>
      </c>
      <c r="G110" t="s">
        <v>167</v>
      </c>
      <c r="I110" t="s">
        <v>887</v>
      </c>
      <c r="J110" t="str">
        <f t="shared" si="5"/>
        <v>'SXM': ['SXM','Sint Maarten (Dutch part)', 'Sint Maarten (Dutch part)'],</v>
      </c>
      <c r="K110" t="str">
        <f t="shared" si="6"/>
        <v>'SXM': ['SXM','SINT MAARTEN (DUTCH PART)', 'SINT MAARTEN (DUTCH PART)'],</v>
      </c>
      <c r="M110" t="str">
        <f t="shared" si="7"/>
        <v>'SXM': 'OLA',</v>
      </c>
      <c r="P110" t="str">
        <f t="shared" si="8"/>
        <v>"SXM","OLA"</v>
      </c>
    </row>
    <row r="111" spans="1:16" x14ac:dyDescent="0.25">
      <c r="A111" t="s">
        <v>153</v>
      </c>
      <c r="B111" t="s">
        <v>164</v>
      </c>
      <c r="C111" t="s">
        <v>247</v>
      </c>
      <c r="D111" t="s">
        <v>248</v>
      </c>
      <c r="E111" t="s">
        <v>248</v>
      </c>
      <c r="F111" t="str">
        <f>E111</f>
        <v>Turks and Caicos Islands</v>
      </c>
      <c r="G111" t="s">
        <v>167</v>
      </c>
      <c r="I111" t="s">
        <v>887</v>
      </c>
      <c r="J111" t="str">
        <f t="shared" si="5"/>
        <v>'TCA': ['TCA','Turks and Caicos Islands', 'Turks and Caicos Islands'],</v>
      </c>
      <c r="K111" t="str">
        <f t="shared" si="6"/>
        <v>'TCA': ['TCA','TURKS AND CAICOS ISLANDS', 'TURKS AND CAICOS ISLANDS'],</v>
      </c>
      <c r="M111" t="str">
        <f t="shared" si="7"/>
        <v>'TCA': 'OLA',</v>
      </c>
      <c r="P111" t="str">
        <f t="shared" si="8"/>
        <v>"TCA","OLA"</v>
      </c>
    </row>
    <row r="112" spans="1:16" x14ac:dyDescent="0.25">
      <c r="A112" t="s">
        <v>153</v>
      </c>
      <c r="B112" t="s">
        <v>164</v>
      </c>
      <c r="C112" t="s">
        <v>249</v>
      </c>
      <c r="D112" t="s">
        <v>250</v>
      </c>
      <c r="E112" t="s">
        <v>250</v>
      </c>
      <c r="F112" t="str">
        <f>E112</f>
        <v>Trinidad and Tobago</v>
      </c>
      <c r="G112" t="s">
        <v>167</v>
      </c>
      <c r="I112" t="s">
        <v>887</v>
      </c>
      <c r="J112" t="str">
        <f t="shared" si="5"/>
        <v>'TTO': ['TTO','Trinidad and Tobago', 'Trinidad and Tobago'],</v>
      </c>
      <c r="K112" t="str">
        <f t="shared" si="6"/>
        <v>'TTO': ['TTO','TRINIDAD AND TOBAGO', 'TRINIDAD AND TOBAGO'],</v>
      </c>
      <c r="M112" t="str">
        <f t="shared" si="7"/>
        <v>'TTO': 'OLA',</v>
      </c>
      <c r="P112" t="str">
        <f t="shared" si="8"/>
        <v>"TTO","OLA"</v>
      </c>
    </row>
    <row r="113" spans="1:16" x14ac:dyDescent="0.25">
      <c r="A113" t="s">
        <v>153</v>
      </c>
      <c r="B113" t="s">
        <v>164</v>
      </c>
      <c r="C113" t="s">
        <v>251</v>
      </c>
      <c r="D113" t="s">
        <v>252</v>
      </c>
      <c r="E113" t="s">
        <v>252</v>
      </c>
      <c r="F113" t="str">
        <f>E113</f>
        <v>Uruguay</v>
      </c>
      <c r="G113" t="s">
        <v>167</v>
      </c>
      <c r="I113" t="s">
        <v>887</v>
      </c>
      <c r="J113" t="str">
        <f t="shared" si="5"/>
        <v>'URY': ['URY','Uruguay', 'Uruguay'],</v>
      </c>
      <c r="K113" t="str">
        <f t="shared" si="6"/>
        <v>'URY': ['URY','URUGUAY', 'URUGUAY'],</v>
      </c>
      <c r="M113" t="str">
        <f t="shared" si="7"/>
        <v>'URY': 'OLA',</v>
      </c>
      <c r="P113" t="str">
        <f t="shared" si="8"/>
        <v>"URY","OLA"</v>
      </c>
    </row>
    <row r="114" spans="1:16" x14ac:dyDescent="0.25">
      <c r="A114" t="s">
        <v>153</v>
      </c>
      <c r="B114" t="s">
        <v>164</v>
      </c>
      <c r="C114" t="s">
        <v>253</v>
      </c>
      <c r="D114" t="s">
        <v>254</v>
      </c>
      <c r="E114" t="s">
        <v>255</v>
      </c>
      <c r="F114" t="str">
        <f>E114</f>
        <v>Saint Vincent and the Grenadines</v>
      </c>
      <c r="G114" t="s">
        <v>167</v>
      </c>
      <c r="I114" t="s">
        <v>887</v>
      </c>
      <c r="J114" t="str">
        <f t="shared" si="5"/>
        <v>'VCT': ['VCT','St. Vincent and the Grenadines', 'Saint Vincent and the Grenadines'],</v>
      </c>
      <c r="K114" t="str">
        <f t="shared" si="6"/>
        <v>'VCT': ['VCT','ST. VINCENT AND THE GRENADINES', 'SAINT VINCENT AND THE GRENADINES'],</v>
      </c>
      <c r="M114" t="str">
        <f t="shared" si="7"/>
        <v>'VCT': 'OLA',</v>
      </c>
      <c r="P114" t="str">
        <f t="shared" si="8"/>
        <v>"VCT","OLA"</v>
      </c>
    </row>
    <row r="115" spans="1:16" x14ac:dyDescent="0.25">
      <c r="A115" t="s">
        <v>153</v>
      </c>
      <c r="B115" t="s">
        <v>164</v>
      </c>
      <c r="C115" t="s">
        <v>256</v>
      </c>
      <c r="D115" t="s">
        <v>90</v>
      </c>
      <c r="E115" t="s">
        <v>257</v>
      </c>
      <c r="F115" t="str">
        <f>E115</f>
        <v>British Virgin Islands</v>
      </c>
      <c r="G115" t="s">
        <v>167</v>
      </c>
      <c r="I115" t="s">
        <v>887</v>
      </c>
      <c r="J115" t="str">
        <f t="shared" si="5"/>
        <v>'VGB': ['VGB','(blank)', 'British Virgin Islands'],</v>
      </c>
      <c r="K115" t="str">
        <f t="shared" si="6"/>
        <v>'VGB': ['VGB','(BLANK)', 'BRITISH VIRGIN ISLANDS'],</v>
      </c>
      <c r="M115" t="str">
        <f t="shared" si="7"/>
        <v>'VGB': 'OLA',</v>
      </c>
      <c r="P115" t="str">
        <f t="shared" si="8"/>
        <v>"VGB","OLA"</v>
      </c>
    </row>
    <row r="116" spans="1:16" x14ac:dyDescent="0.25">
      <c r="A116" t="s">
        <v>153</v>
      </c>
      <c r="B116" t="s">
        <v>164</v>
      </c>
      <c r="C116" t="s">
        <v>258</v>
      </c>
      <c r="D116" t="s">
        <v>259</v>
      </c>
      <c r="E116" t="s">
        <v>260</v>
      </c>
      <c r="F116" t="str">
        <f>E116</f>
        <v>United States Virgin Islands</v>
      </c>
      <c r="G116" t="s">
        <v>167</v>
      </c>
      <c r="I116" t="s">
        <v>887</v>
      </c>
      <c r="J116" t="str">
        <f t="shared" si="5"/>
        <v>'VIR': ['VIR','Virgin Islands (U.S.)', 'United States Virgin Islands'],</v>
      </c>
      <c r="K116" t="str">
        <f t="shared" si="6"/>
        <v>'VIR': ['VIR','VIRGIN ISLANDS (U.S.)', 'UNITED STATES VIRGIN ISLANDS'],</v>
      </c>
      <c r="M116" t="str">
        <f t="shared" si="7"/>
        <v>'VIR': 'OLA',</v>
      </c>
      <c r="P116" t="str">
        <f t="shared" si="8"/>
        <v>"VIR","OLA"</v>
      </c>
    </row>
    <row r="117" spans="1:16" x14ac:dyDescent="0.25">
      <c r="A117" t="s">
        <v>153</v>
      </c>
      <c r="B117" t="s">
        <v>164</v>
      </c>
      <c r="C117" t="s">
        <v>140</v>
      </c>
      <c r="D117" t="s">
        <v>261</v>
      </c>
      <c r="E117" t="s">
        <v>90</v>
      </c>
      <c r="F117" t="str">
        <f>E117</f>
        <v>(blank)</v>
      </c>
      <c r="G117" t="s">
        <v>167</v>
      </c>
      <c r="I117" t="s">
        <v>887</v>
      </c>
      <c r="J117" t="str">
        <f t="shared" si="5"/>
        <v>'XXX': ['XXX','Caribbean small states', '(blank)'],</v>
      </c>
      <c r="K117" t="str">
        <f t="shared" si="6"/>
        <v>'XXX': ['XXX','CARIBBEAN SMALL STATES', '(BLANK)'],</v>
      </c>
      <c r="M117" t="str">
        <f t="shared" si="7"/>
        <v>'XXX': 'OLA',</v>
      </c>
      <c r="P117" t="str">
        <f t="shared" si="8"/>
        <v>"XXX","OLA"</v>
      </c>
    </row>
    <row r="118" spans="1:16" x14ac:dyDescent="0.25">
      <c r="A118" t="s">
        <v>153</v>
      </c>
      <c r="B118" t="s">
        <v>164</v>
      </c>
      <c r="C118" t="s">
        <v>140</v>
      </c>
      <c r="D118" t="s">
        <v>90</v>
      </c>
      <c r="E118" t="s">
        <v>262</v>
      </c>
      <c r="F118" t="str">
        <f>E118</f>
        <v>Caribbean Netherlands</v>
      </c>
      <c r="G118" t="s">
        <v>167</v>
      </c>
      <c r="I118" t="s">
        <v>887</v>
      </c>
      <c r="J118" t="str">
        <f t="shared" si="5"/>
        <v>'XXX': ['XXX','(blank)', 'Caribbean Netherlands'],</v>
      </c>
      <c r="K118" t="str">
        <f t="shared" si="6"/>
        <v>'XXX': ['XXX','(BLANK)', 'CARIBBEAN NETHERLANDS'],</v>
      </c>
      <c r="M118" t="str">
        <f t="shared" si="7"/>
        <v>'XXX': 'OLA',</v>
      </c>
      <c r="P118" t="str">
        <f t="shared" si="8"/>
        <v>"XXX","OLA"</v>
      </c>
    </row>
    <row r="119" spans="1:16" x14ac:dyDescent="0.25">
      <c r="A119" t="s">
        <v>153</v>
      </c>
      <c r="B119" t="s">
        <v>164</v>
      </c>
      <c r="C119" t="s">
        <v>140</v>
      </c>
      <c r="D119" t="s">
        <v>90</v>
      </c>
      <c r="E119" t="s">
        <v>90</v>
      </c>
      <c r="F119" t="str">
        <f>E119</f>
        <v>(blank)</v>
      </c>
      <c r="G119" t="s">
        <v>167</v>
      </c>
      <c r="I119" t="s">
        <v>887</v>
      </c>
      <c r="J119" t="str">
        <f t="shared" si="5"/>
        <v>'XXX': ['XXX','(blank)', '(blank)'],</v>
      </c>
      <c r="K119" t="str">
        <f t="shared" si="6"/>
        <v>'XXX': ['XXX','(BLANK)', '(BLANK)'],</v>
      </c>
      <c r="M119" t="str">
        <f t="shared" si="7"/>
        <v>'XXX': 'OLA',</v>
      </c>
      <c r="P119" t="str">
        <f t="shared" si="8"/>
        <v>"XXX","OLA"</v>
      </c>
    </row>
    <row r="120" spans="1:16" x14ac:dyDescent="0.25">
      <c r="A120" t="s">
        <v>153</v>
      </c>
      <c r="B120" t="s">
        <v>263</v>
      </c>
      <c r="C120" t="s">
        <v>264</v>
      </c>
      <c r="D120" t="s">
        <v>265</v>
      </c>
      <c r="E120" t="s">
        <v>266</v>
      </c>
      <c r="F120" t="str">
        <f>E120</f>
        <v>Venezuela (Bolivarian Republic of)</v>
      </c>
      <c r="G120" t="s">
        <v>264</v>
      </c>
      <c r="I120" t="s">
        <v>887</v>
      </c>
      <c r="J120" t="str">
        <f t="shared" si="5"/>
        <v>'VEN': ['VEN','Venezuela, RB', 'Venezuela (Bolivarian Republic of)'],</v>
      </c>
      <c r="K120" t="str">
        <f t="shared" si="6"/>
        <v>'VEN': ['VEN','VENEZUELA, RB', 'VENEZUELA (BOLIVARIAN REPUBLIC OF)'],</v>
      </c>
      <c r="M120" t="str">
        <f t="shared" si="7"/>
        <v>'VEN': 'VEN',</v>
      </c>
      <c r="P120" t="str">
        <f t="shared" si="8"/>
        <v>"VEN","VEN"</v>
      </c>
    </row>
    <row r="121" spans="1:16" x14ac:dyDescent="0.25">
      <c r="A121" t="s">
        <v>267</v>
      </c>
      <c r="B121" t="s">
        <v>268</v>
      </c>
      <c r="C121" t="s">
        <v>269</v>
      </c>
      <c r="D121" t="s">
        <v>270</v>
      </c>
      <c r="E121" t="s">
        <v>270</v>
      </c>
      <c r="F121" t="str">
        <f>E121</f>
        <v>Albania</v>
      </c>
      <c r="G121" t="s">
        <v>267</v>
      </c>
      <c r="I121" t="s">
        <v>888</v>
      </c>
      <c r="J121" t="str">
        <f t="shared" si="5"/>
        <v>'ALB': ['ALB','Albania', 'Albania'],</v>
      </c>
      <c r="K121" t="str">
        <f t="shared" si="6"/>
        <v>'ALB': ['ALB','ALBANIA', 'ALBANIA'],</v>
      </c>
      <c r="M121" t="str">
        <f t="shared" si="7"/>
        <v>'ALB': 'EEU',</v>
      </c>
      <c r="P121" t="str">
        <f t="shared" si="8"/>
        <v>"ALB","EEU"</v>
      </c>
    </row>
    <row r="122" spans="1:16" x14ac:dyDescent="0.25">
      <c r="A122" t="s">
        <v>267</v>
      </c>
      <c r="B122" t="s">
        <v>268</v>
      </c>
      <c r="C122" t="s">
        <v>271</v>
      </c>
      <c r="D122" t="s">
        <v>272</v>
      </c>
      <c r="E122" t="s">
        <v>272</v>
      </c>
      <c r="F122" t="str">
        <f>E122</f>
        <v>Bulgaria</v>
      </c>
      <c r="G122" t="s">
        <v>267</v>
      </c>
      <c r="I122" t="s">
        <v>888</v>
      </c>
      <c r="J122" t="str">
        <f t="shared" si="5"/>
        <v>'BGR': ['BGR','Bulgaria', 'Bulgaria'],</v>
      </c>
      <c r="K122" t="str">
        <f t="shared" si="6"/>
        <v>'BGR': ['BGR','BULGARIA', 'BULGARIA'],</v>
      </c>
      <c r="M122" t="str">
        <f t="shared" si="7"/>
        <v>'BGR': 'EEU',</v>
      </c>
      <c r="P122" t="str">
        <f t="shared" si="8"/>
        <v>"BGR","EEU"</v>
      </c>
    </row>
    <row r="123" spans="1:16" x14ac:dyDescent="0.25">
      <c r="A123" t="s">
        <v>267</v>
      </c>
      <c r="B123" t="s">
        <v>268</v>
      </c>
      <c r="C123" t="s">
        <v>273</v>
      </c>
      <c r="D123" t="s">
        <v>274</v>
      </c>
      <c r="E123" t="s">
        <v>274</v>
      </c>
      <c r="F123" t="str">
        <f>E123</f>
        <v>Bosnia and Herzegovina</v>
      </c>
      <c r="G123" t="s">
        <v>267</v>
      </c>
      <c r="I123" t="s">
        <v>888</v>
      </c>
      <c r="J123" t="str">
        <f t="shared" si="5"/>
        <v>'BIH': ['BIH','Bosnia and Herzegovina', 'Bosnia and Herzegovina'],</v>
      </c>
      <c r="K123" t="str">
        <f t="shared" si="6"/>
        <v>'BIH': ['BIH','BOSNIA AND HERZEGOVINA', 'BOSNIA AND HERZEGOVINA'],</v>
      </c>
      <c r="M123" t="str">
        <f t="shared" si="7"/>
        <v>'BIH': 'EEU',</v>
      </c>
      <c r="P123" t="str">
        <f t="shared" si="8"/>
        <v>"BIH","EEU"</v>
      </c>
    </row>
    <row r="124" spans="1:16" x14ac:dyDescent="0.25">
      <c r="A124" t="s">
        <v>267</v>
      </c>
      <c r="B124" t="s">
        <v>268</v>
      </c>
      <c r="C124" t="s">
        <v>275</v>
      </c>
      <c r="D124" t="s">
        <v>276</v>
      </c>
      <c r="E124" t="s">
        <v>276</v>
      </c>
      <c r="F124" t="str">
        <f>E124</f>
        <v>Cyprus</v>
      </c>
      <c r="G124" t="s">
        <v>267</v>
      </c>
      <c r="I124" t="s">
        <v>888</v>
      </c>
      <c r="J124" t="str">
        <f t="shared" ref="J124:J187" si="9">"'"&amp;C124&amp;"': ["&amp;"'"&amp;C124&amp;"',"&amp;"'"&amp;D124&amp;"', "&amp;"'"&amp;E124&amp;"'],"</f>
        <v>'CYP': ['CYP','Cyprus', 'Cyprus'],</v>
      </c>
      <c r="K124" t="str">
        <f t="shared" ref="K124:K187" si="10">UPPER(J124)</f>
        <v>'CYP': ['CYP','CYPRUS', 'CYPRUS'],</v>
      </c>
      <c r="M124" t="str">
        <f t="shared" ref="M124:M187" si="11">"'"&amp;C124&amp;"': "&amp;"'"&amp;G124&amp;"',"</f>
        <v>'CYP': 'EEU',</v>
      </c>
      <c r="P124" t="str">
        <f t="shared" si="8"/>
        <v>"CYP","EEU"</v>
      </c>
    </row>
    <row r="125" spans="1:16" x14ac:dyDescent="0.25">
      <c r="A125" t="s">
        <v>267</v>
      </c>
      <c r="B125" t="s">
        <v>268</v>
      </c>
      <c r="C125" t="s">
        <v>277</v>
      </c>
      <c r="D125" t="s">
        <v>278</v>
      </c>
      <c r="E125" t="s">
        <v>278</v>
      </c>
      <c r="F125" t="str">
        <f>E125</f>
        <v>Czech Republic</v>
      </c>
      <c r="G125" t="s">
        <v>267</v>
      </c>
      <c r="I125" t="s">
        <v>888</v>
      </c>
      <c r="J125" t="str">
        <f t="shared" si="9"/>
        <v>'CZE': ['CZE','Czech Republic', 'Czech Republic'],</v>
      </c>
      <c r="K125" t="str">
        <f t="shared" si="10"/>
        <v>'CZE': ['CZE','CZECH REPUBLIC', 'CZECH REPUBLIC'],</v>
      </c>
      <c r="M125" t="str">
        <f t="shared" si="11"/>
        <v>'CZE': 'EEU',</v>
      </c>
      <c r="P125" t="str">
        <f t="shared" si="8"/>
        <v>"CZE","EEU"</v>
      </c>
    </row>
    <row r="126" spans="1:16" x14ac:dyDescent="0.25">
      <c r="A126" t="s">
        <v>267</v>
      </c>
      <c r="B126" t="s">
        <v>268</v>
      </c>
      <c r="C126" t="s">
        <v>279</v>
      </c>
      <c r="D126" t="s">
        <v>280</v>
      </c>
      <c r="E126" t="s">
        <v>280</v>
      </c>
      <c r="F126" t="str">
        <f>E126</f>
        <v>Croatia</v>
      </c>
      <c r="G126" t="s">
        <v>267</v>
      </c>
      <c r="I126" t="s">
        <v>888</v>
      </c>
      <c r="J126" t="str">
        <f t="shared" si="9"/>
        <v>'HRV': ['HRV','Croatia', 'Croatia'],</v>
      </c>
      <c r="K126" t="str">
        <f t="shared" si="10"/>
        <v>'HRV': ['HRV','CROATIA', 'CROATIA'],</v>
      </c>
      <c r="M126" t="str">
        <f t="shared" si="11"/>
        <v>'HRV': 'EEU',</v>
      </c>
      <c r="P126" t="str">
        <f t="shared" si="8"/>
        <v>"HRV","EEU"</v>
      </c>
    </row>
    <row r="127" spans="1:16" x14ac:dyDescent="0.25">
      <c r="A127" t="s">
        <v>267</v>
      </c>
      <c r="B127" t="s">
        <v>268</v>
      </c>
      <c r="C127" t="s">
        <v>281</v>
      </c>
      <c r="D127" t="s">
        <v>282</v>
      </c>
      <c r="E127" t="s">
        <v>282</v>
      </c>
      <c r="F127" t="str">
        <f>E127</f>
        <v>Hungary</v>
      </c>
      <c r="G127" t="s">
        <v>267</v>
      </c>
      <c r="I127" t="s">
        <v>888</v>
      </c>
      <c r="J127" t="str">
        <f t="shared" si="9"/>
        <v>'HUN': ['HUN','Hungary', 'Hungary'],</v>
      </c>
      <c r="K127" t="str">
        <f t="shared" si="10"/>
        <v>'HUN': ['HUN','HUNGARY', 'HUNGARY'],</v>
      </c>
      <c r="M127" t="str">
        <f t="shared" si="11"/>
        <v>'HUN': 'EEU',</v>
      </c>
      <c r="P127" t="str">
        <f t="shared" si="8"/>
        <v>"HUN","EEU"</v>
      </c>
    </row>
    <row r="128" spans="1:16" x14ac:dyDescent="0.25">
      <c r="A128" t="s">
        <v>267</v>
      </c>
      <c r="B128" t="s">
        <v>268</v>
      </c>
      <c r="C128" t="s">
        <v>283</v>
      </c>
      <c r="D128" t="s">
        <v>284</v>
      </c>
      <c r="E128" t="s">
        <v>285</v>
      </c>
      <c r="F128" t="str">
        <f>E128</f>
        <v>TFYR Macedonia</v>
      </c>
      <c r="G128" t="s">
        <v>267</v>
      </c>
      <c r="I128" t="s">
        <v>888</v>
      </c>
      <c r="J128" t="str">
        <f t="shared" si="9"/>
        <v>'MKD': ['MKD','Macedonia, FYR', 'TFYR Macedonia'],</v>
      </c>
      <c r="K128" t="str">
        <f t="shared" si="10"/>
        <v>'MKD': ['MKD','MACEDONIA, FYR', 'TFYR MACEDONIA'],</v>
      </c>
      <c r="M128" t="str">
        <f t="shared" si="11"/>
        <v>'MKD': 'EEU',</v>
      </c>
      <c r="P128" t="str">
        <f t="shared" si="8"/>
        <v>"MKD","EEU"</v>
      </c>
    </row>
    <row r="129" spans="1:16" x14ac:dyDescent="0.25">
      <c r="A129" t="s">
        <v>267</v>
      </c>
      <c r="B129" t="s">
        <v>268</v>
      </c>
      <c r="C129" t="s">
        <v>286</v>
      </c>
      <c r="D129" t="s">
        <v>287</v>
      </c>
      <c r="E129" t="s">
        <v>287</v>
      </c>
      <c r="F129" t="str">
        <f>E129</f>
        <v>Montenegro</v>
      </c>
      <c r="G129" t="s">
        <v>267</v>
      </c>
      <c r="I129" t="s">
        <v>888</v>
      </c>
      <c r="J129" t="str">
        <f t="shared" si="9"/>
        <v>'MNE': ['MNE','Montenegro', 'Montenegro'],</v>
      </c>
      <c r="K129" t="str">
        <f t="shared" si="10"/>
        <v>'MNE': ['MNE','MONTENEGRO', 'MONTENEGRO'],</v>
      </c>
      <c r="M129" t="str">
        <f t="shared" si="11"/>
        <v>'MNE': 'EEU',</v>
      </c>
      <c r="P129" t="str">
        <f t="shared" si="8"/>
        <v>"MNE","EEU"</v>
      </c>
    </row>
    <row r="130" spans="1:16" x14ac:dyDescent="0.25">
      <c r="A130" t="s">
        <v>267</v>
      </c>
      <c r="B130" t="s">
        <v>268</v>
      </c>
      <c r="C130" t="s">
        <v>288</v>
      </c>
      <c r="D130" t="s">
        <v>289</v>
      </c>
      <c r="E130" t="s">
        <v>289</v>
      </c>
      <c r="F130" t="str">
        <f>E130</f>
        <v>Poland</v>
      </c>
      <c r="G130" t="s">
        <v>267</v>
      </c>
      <c r="I130" t="s">
        <v>888</v>
      </c>
      <c r="J130" t="str">
        <f t="shared" si="9"/>
        <v>'POL': ['POL','Poland', 'Poland'],</v>
      </c>
      <c r="K130" t="str">
        <f t="shared" si="10"/>
        <v>'POL': ['POL','POLAND', 'POLAND'],</v>
      </c>
      <c r="M130" t="str">
        <f t="shared" si="11"/>
        <v>'POL': 'EEU',</v>
      </c>
      <c r="P130" t="str">
        <f t="shared" ref="P130:P193" si="12">""""&amp;C130&amp;""","&amp;""""&amp;G130&amp;""""</f>
        <v>"POL","EEU"</v>
      </c>
    </row>
    <row r="131" spans="1:16" x14ac:dyDescent="0.25">
      <c r="A131" t="s">
        <v>267</v>
      </c>
      <c r="B131" t="s">
        <v>268</v>
      </c>
      <c r="C131" t="s">
        <v>290</v>
      </c>
      <c r="D131" t="s">
        <v>291</v>
      </c>
      <c r="E131" t="s">
        <v>291</v>
      </c>
      <c r="F131" t="str">
        <f>E131</f>
        <v>Romania</v>
      </c>
      <c r="G131" t="s">
        <v>267</v>
      </c>
      <c r="I131" t="s">
        <v>888</v>
      </c>
      <c r="J131" t="str">
        <f t="shared" si="9"/>
        <v>'ROU': ['ROU','Romania', 'Romania'],</v>
      </c>
      <c r="K131" t="str">
        <f t="shared" si="10"/>
        <v>'ROU': ['ROU','ROMANIA', 'ROMANIA'],</v>
      </c>
      <c r="M131" t="str">
        <f t="shared" si="11"/>
        <v>'ROU': 'EEU',</v>
      </c>
      <c r="P131" t="str">
        <f t="shared" si="12"/>
        <v>"ROU","EEU"</v>
      </c>
    </row>
    <row r="132" spans="1:16" x14ac:dyDescent="0.25">
      <c r="A132" t="s">
        <v>267</v>
      </c>
      <c r="B132" t="s">
        <v>268</v>
      </c>
      <c r="C132" t="s">
        <v>292</v>
      </c>
      <c r="D132" t="s">
        <v>293</v>
      </c>
      <c r="E132" t="s">
        <v>90</v>
      </c>
      <c r="F132" t="str">
        <f>E132</f>
        <v>(blank)</v>
      </c>
      <c r="G132" t="s">
        <v>267</v>
      </c>
      <c r="I132" t="s">
        <v>888</v>
      </c>
      <c r="J132" t="str">
        <f t="shared" si="9"/>
        <v>'SRB': ['SRB','Kosovo', '(blank)'],</v>
      </c>
      <c r="K132" t="str">
        <f t="shared" si="10"/>
        <v>'SRB': ['SRB','KOSOVO', '(BLANK)'],</v>
      </c>
      <c r="M132" t="str">
        <f t="shared" si="11"/>
        <v>'SRB': 'EEU',</v>
      </c>
      <c r="P132" t="str">
        <f t="shared" si="12"/>
        <v>"SRB","EEU"</v>
      </c>
    </row>
    <row r="133" spans="1:16" x14ac:dyDescent="0.25">
      <c r="A133" t="s">
        <v>267</v>
      </c>
      <c r="B133" t="s">
        <v>268</v>
      </c>
      <c r="C133" t="s">
        <v>292</v>
      </c>
      <c r="D133" t="s">
        <v>294</v>
      </c>
      <c r="E133" t="s">
        <v>294</v>
      </c>
      <c r="F133" t="str">
        <f>E133</f>
        <v>Serbia</v>
      </c>
      <c r="G133" t="s">
        <v>267</v>
      </c>
      <c r="I133" t="s">
        <v>888</v>
      </c>
      <c r="J133" t="str">
        <f t="shared" si="9"/>
        <v>'SRB': ['SRB','Serbia', 'Serbia'],</v>
      </c>
      <c r="K133" t="str">
        <f t="shared" si="10"/>
        <v>'SRB': ['SRB','SERBIA', 'SERBIA'],</v>
      </c>
      <c r="M133" t="str">
        <f t="shared" si="11"/>
        <v>'SRB': 'EEU',</v>
      </c>
      <c r="P133" t="str">
        <f t="shared" si="12"/>
        <v>"SRB","EEU"</v>
      </c>
    </row>
    <row r="134" spans="1:16" x14ac:dyDescent="0.25">
      <c r="A134" t="s">
        <v>267</v>
      </c>
      <c r="B134" t="s">
        <v>268</v>
      </c>
      <c r="C134" t="s">
        <v>295</v>
      </c>
      <c r="D134" t="s">
        <v>296</v>
      </c>
      <c r="E134" t="s">
        <v>297</v>
      </c>
      <c r="F134" t="str">
        <f>E134</f>
        <v>Slovakia</v>
      </c>
      <c r="G134" t="s">
        <v>267</v>
      </c>
      <c r="I134" t="s">
        <v>888</v>
      </c>
      <c r="J134" t="str">
        <f t="shared" si="9"/>
        <v>'SVK': ['SVK','Slovak Republic', 'Slovakia'],</v>
      </c>
      <c r="K134" t="str">
        <f t="shared" si="10"/>
        <v>'SVK': ['SVK','SLOVAK REPUBLIC', 'SLOVAKIA'],</v>
      </c>
      <c r="M134" t="str">
        <f t="shared" si="11"/>
        <v>'SVK': 'EEU',</v>
      </c>
      <c r="P134" t="str">
        <f t="shared" si="12"/>
        <v>"SVK","EEU"</v>
      </c>
    </row>
    <row r="135" spans="1:16" x14ac:dyDescent="0.25">
      <c r="A135" t="s">
        <v>267</v>
      </c>
      <c r="B135" t="s">
        <v>268</v>
      </c>
      <c r="C135" t="s">
        <v>298</v>
      </c>
      <c r="D135" t="s">
        <v>299</v>
      </c>
      <c r="E135" t="s">
        <v>299</v>
      </c>
      <c r="F135" t="str">
        <f>E135</f>
        <v>Slovenia</v>
      </c>
      <c r="G135" t="s">
        <v>267</v>
      </c>
      <c r="I135" t="s">
        <v>888</v>
      </c>
      <c r="J135" t="str">
        <f t="shared" si="9"/>
        <v>'SVN': ['SVN','Slovenia', 'Slovenia'],</v>
      </c>
      <c r="K135" t="str">
        <f t="shared" si="10"/>
        <v>'SVN': ['SVN','SLOVENIA', 'SLOVENIA'],</v>
      </c>
      <c r="M135" t="str">
        <f t="shared" si="11"/>
        <v>'SVN': 'EEU',</v>
      </c>
      <c r="P135" t="str">
        <f t="shared" si="12"/>
        <v>"SVN","EEU"</v>
      </c>
    </row>
    <row r="136" spans="1:16" x14ac:dyDescent="0.25">
      <c r="A136" t="s">
        <v>300</v>
      </c>
      <c r="B136" t="s">
        <v>301</v>
      </c>
      <c r="C136" t="s">
        <v>302</v>
      </c>
      <c r="D136" t="s">
        <v>303</v>
      </c>
      <c r="E136" t="s">
        <v>303</v>
      </c>
      <c r="F136" t="str">
        <f>E136</f>
        <v>Armenia</v>
      </c>
      <c r="G136" t="s">
        <v>300</v>
      </c>
      <c r="I136" t="s">
        <v>889</v>
      </c>
      <c r="J136" t="str">
        <f t="shared" si="9"/>
        <v>'ARM': ['ARM','Armenia', 'Armenia'],</v>
      </c>
      <c r="K136" t="str">
        <f t="shared" si="10"/>
        <v>'ARM': ['ARM','ARMENIA', 'ARMENIA'],</v>
      </c>
      <c r="M136" t="str">
        <f t="shared" si="11"/>
        <v>'ARM': 'FSU',</v>
      </c>
      <c r="P136" t="str">
        <f t="shared" si="12"/>
        <v>"ARM","FSU"</v>
      </c>
    </row>
    <row r="137" spans="1:16" x14ac:dyDescent="0.25">
      <c r="A137" t="s">
        <v>300</v>
      </c>
      <c r="B137" t="s">
        <v>301</v>
      </c>
      <c r="C137" t="s">
        <v>304</v>
      </c>
      <c r="D137" t="s">
        <v>305</v>
      </c>
      <c r="E137" t="s">
        <v>305</v>
      </c>
      <c r="F137" t="str">
        <f>E137</f>
        <v>Azerbaijan</v>
      </c>
      <c r="G137" t="s">
        <v>300</v>
      </c>
      <c r="I137" t="s">
        <v>889</v>
      </c>
      <c r="J137" t="str">
        <f t="shared" si="9"/>
        <v>'AZE': ['AZE','Azerbaijan', 'Azerbaijan'],</v>
      </c>
      <c r="K137" t="str">
        <f t="shared" si="10"/>
        <v>'AZE': ['AZE','AZERBAIJAN', 'AZERBAIJAN'],</v>
      </c>
      <c r="M137" t="str">
        <f t="shared" si="11"/>
        <v>'AZE': 'FSU',</v>
      </c>
      <c r="P137" t="str">
        <f t="shared" si="12"/>
        <v>"AZE","FSU"</v>
      </c>
    </row>
    <row r="138" spans="1:16" x14ac:dyDescent="0.25">
      <c r="A138" t="s">
        <v>300</v>
      </c>
      <c r="B138" t="s">
        <v>301</v>
      </c>
      <c r="C138" t="s">
        <v>306</v>
      </c>
      <c r="D138" t="s">
        <v>307</v>
      </c>
      <c r="E138" t="s">
        <v>307</v>
      </c>
      <c r="F138" t="str">
        <f>E138</f>
        <v>Belarus</v>
      </c>
      <c r="G138" t="s">
        <v>300</v>
      </c>
      <c r="I138" t="s">
        <v>889</v>
      </c>
      <c r="J138" t="str">
        <f t="shared" si="9"/>
        <v>'BLR': ['BLR','Belarus', 'Belarus'],</v>
      </c>
      <c r="K138" t="str">
        <f t="shared" si="10"/>
        <v>'BLR': ['BLR','BELARUS', 'BELARUS'],</v>
      </c>
      <c r="M138" t="str">
        <f t="shared" si="11"/>
        <v>'BLR': 'FSU',</v>
      </c>
      <c r="P138" t="str">
        <f t="shared" si="12"/>
        <v>"BLR","FSU"</v>
      </c>
    </row>
    <row r="139" spans="1:16" x14ac:dyDescent="0.25">
      <c r="A139" t="s">
        <v>300</v>
      </c>
      <c r="B139" t="s">
        <v>301</v>
      </c>
      <c r="C139" t="s">
        <v>308</v>
      </c>
      <c r="D139" t="s">
        <v>309</v>
      </c>
      <c r="E139" t="s">
        <v>309</v>
      </c>
      <c r="F139" t="str">
        <f>E139</f>
        <v>Estonia</v>
      </c>
      <c r="G139" t="s">
        <v>300</v>
      </c>
      <c r="I139" t="s">
        <v>889</v>
      </c>
      <c r="J139" t="str">
        <f t="shared" si="9"/>
        <v>'EST': ['EST','Estonia', 'Estonia'],</v>
      </c>
      <c r="K139" t="str">
        <f t="shared" si="10"/>
        <v>'EST': ['EST','ESTONIA', 'ESTONIA'],</v>
      </c>
      <c r="M139" t="str">
        <f t="shared" si="11"/>
        <v>'EST': 'FSU',</v>
      </c>
      <c r="P139" t="str">
        <f t="shared" si="12"/>
        <v>"EST","FSU"</v>
      </c>
    </row>
    <row r="140" spans="1:16" x14ac:dyDescent="0.25">
      <c r="A140" t="s">
        <v>300</v>
      </c>
      <c r="B140" t="s">
        <v>301</v>
      </c>
      <c r="C140" t="s">
        <v>310</v>
      </c>
      <c r="D140" t="s">
        <v>311</v>
      </c>
      <c r="E140" t="s">
        <v>311</v>
      </c>
      <c r="F140" t="str">
        <f>E140</f>
        <v>Georgia</v>
      </c>
      <c r="G140" t="s">
        <v>300</v>
      </c>
      <c r="I140" t="s">
        <v>889</v>
      </c>
      <c r="J140" t="str">
        <f t="shared" si="9"/>
        <v>'GEO': ['GEO','Georgia', 'Georgia'],</v>
      </c>
      <c r="K140" t="str">
        <f t="shared" si="10"/>
        <v>'GEO': ['GEO','GEORGIA', 'GEORGIA'],</v>
      </c>
      <c r="M140" t="str">
        <f t="shared" si="11"/>
        <v>'GEO': 'FSU',</v>
      </c>
      <c r="P140" t="str">
        <f t="shared" si="12"/>
        <v>"GEO","FSU"</v>
      </c>
    </row>
    <row r="141" spans="1:16" x14ac:dyDescent="0.25">
      <c r="A141" t="s">
        <v>300</v>
      </c>
      <c r="B141" t="s">
        <v>301</v>
      </c>
      <c r="C141" t="s">
        <v>312</v>
      </c>
      <c r="D141" t="s">
        <v>313</v>
      </c>
      <c r="E141" t="s">
        <v>313</v>
      </c>
      <c r="F141" t="str">
        <f>E141</f>
        <v>Kazakhstan</v>
      </c>
      <c r="G141" t="s">
        <v>300</v>
      </c>
      <c r="I141" t="s">
        <v>889</v>
      </c>
      <c r="J141" t="str">
        <f t="shared" si="9"/>
        <v>'KAZ': ['KAZ','Kazakhstan', 'Kazakhstan'],</v>
      </c>
      <c r="K141" t="str">
        <f t="shared" si="10"/>
        <v>'KAZ': ['KAZ','KAZAKHSTAN', 'KAZAKHSTAN'],</v>
      </c>
      <c r="M141" t="str">
        <f t="shared" si="11"/>
        <v>'KAZ': 'FSU',</v>
      </c>
      <c r="P141" t="str">
        <f t="shared" si="12"/>
        <v>"KAZ","FSU"</v>
      </c>
    </row>
    <row r="142" spans="1:16" x14ac:dyDescent="0.25">
      <c r="A142" t="s">
        <v>300</v>
      </c>
      <c r="B142" t="s">
        <v>301</v>
      </c>
      <c r="C142" t="s">
        <v>314</v>
      </c>
      <c r="D142" t="s">
        <v>315</v>
      </c>
      <c r="E142" t="s">
        <v>316</v>
      </c>
      <c r="F142" t="str">
        <f>E142</f>
        <v>Kyrgyzstan</v>
      </c>
      <c r="G142" t="s">
        <v>300</v>
      </c>
      <c r="I142" t="s">
        <v>889</v>
      </c>
      <c r="J142" t="str">
        <f t="shared" si="9"/>
        <v>'KGZ': ['KGZ','Kyrgyz Republic', 'Kyrgyzstan'],</v>
      </c>
      <c r="K142" t="str">
        <f t="shared" si="10"/>
        <v>'KGZ': ['KGZ','KYRGYZ REPUBLIC', 'KYRGYZSTAN'],</v>
      </c>
      <c r="M142" t="str">
        <f t="shared" si="11"/>
        <v>'KGZ': 'FSU',</v>
      </c>
      <c r="P142" t="str">
        <f t="shared" si="12"/>
        <v>"KGZ","FSU"</v>
      </c>
    </row>
    <row r="143" spans="1:16" x14ac:dyDescent="0.25">
      <c r="A143" t="s">
        <v>300</v>
      </c>
      <c r="B143" t="s">
        <v>301</v>
      </c>
      <c r="C143" t="s">
        <v>317</v>
      </c>
      <c r="D143" t="s">
        <v>318</v>
      </c>
      <c r="E143" t="s">
        <v>318</v>
      </c>
      <c r="F143" t="str">
        <f>E143</f>
        <v>Lithuania</v>
      </c>
      <c r="G143" t="s">
        <v>300</v>
      </c>
      <c r="I143" t="s">
        <v>889</v>
      </c>
      <c r="J143" t="str">
        <f t="shared" si="9"/>
        <v>'LTU': ['LTU','Lithuania', 'Lithuania'],</v>
      </c>
      <c r="K143" t="str">
        <f t="shared" si="10"/>
        <v>'LTU': ['LTU','LITHUANIA', 'LITHUANIA'],</v>
      </c>
      <c r="M143" t="str">
        <f t="shared" si="11"/>
        <v>'LTU': 'FSU',</v>
      </c>
      <c r="P143" t="str">
        <f t="shared" si="12"/>
        <v>"LTU","FSU"</v>
      </c>
    </row>
    <row r="144" spans="1:16" x14ac:dyDescent="0.25">
      <c r="A144" t="s">
        <v>300</v>
      </c>
      <c r="B144" t="s">
        <v>301</v>
      </c>
      <c r="C144" t="s">
        <v>319</v>
      </c>
      <c r="D144" t="s">
        <v>320</v>
      </c>
      <c r="E144" t="s">
        <v>320</v>
      </c>
      <c r="F144" t="str">
        <f>E144</f>
        <v>Latvia</v>
      </c>
      <c r="G144" t="s">
        <v>300</v>
      </c>
      <c r="I144" t="s">
        <v>889</v>
      </c>
      <c r="J144" t="str">
        <f t="shared" si="9"/>
        <v>'LVA': ['LVA','Latvia', 'Latvia'],</v>
      </c>
      <c r="K144" t="str">
        <f t="shared" si="10"/>
        <v>'LVA': ['LVA','LATVIA', 'LATVIA'],</v>
      </c>
      <c r="M144" t="str">
        <f t="shared" si="11"/>
        <v>'LVA': 'FSU',</v>
      </c>
      <c r="P144" t="str">
        <f t="shared" si="12"/>
        <v>"LVA","FSU"</v>
      </c>
    </row>
    <row r="145" spans="1:16" x14ac:dyDescent="0.25">
      <c r="A145" t="s">
        <v>300</v>
      </c>
      <c r="B145" t="s">
        <v>301</v>
      </c>
      <c r="C145" t="s">
        <v>321</v>
      </c>
      <c r="D145" t="s">
        <v>322</v>
      </c>
      <c r="E145" t="s">
        <v>323</v>
      </c>
      <c r="F145" t="str">
        <f>E145</f>
        <v>Republic of Moldova</v>
      </c>
      <c r="G145" t="s">
        <v>300</v>
      </c>
      <c r="I145" t="s">
        <v>889</v>
      </c>
      <c r="J145" t="str">
        <f t="shared" si="9"/>
        <v>'MDA': ['MDA','Moldova', 'Republic of Moldova'],</v>
      </c>
      <c r="K145" t="str">
        <f t="shared" si="10"/>
        <v>'MDA': ['MDA','MOLDOVA', 'REPUBLIC OF MOLDOVA'],</v>
      </c>
      <c r="M145" t="str">
        <f t="shared" si="11"/>
        <v>'MDA': 'FSU',</v>
      </c>
      <c r="P145" t="str">
        <f t="shared" si="12"/>
        <v>"MDA","FSU"</v>
      </c>
    </row>
    <row r="146" spans="1:16" x14ac:dyDescent="0.25">
      <c r="A146" t="s">
        <v>300</v>
      </c>
      <c r="B146" t="s">
        <v>301</v>
      </c>
      <c r="C146" t="s">
        <v>324</v>
      </c>
      <c r="D146" t="s">
        <v>325</v>
      </c>
      <c r="E146" t="s">
        <v>325</v>
      </c>
      <c r="F146" t="str">
        <f>E146</f>
        <v>Russian Federation</v>
      </c>
      <c r="G146" t="s">
        <v>300</v>
      </c>
      <c r="I146" t="s">
        <v>889</v>
      </c>
      <c r="J146" t="str">
        <f t="shared" si="9"/>
        <v>'RUS': ['RUS','Russian Federation', 'Russian Federation'],</v>
      </c>
      <c r="K146" t="str">
        <f t="shared" si="10"/>
        <v>'RUS': ['RUS','RUSSIAN FEDERATION', 'RUSSIAN FEDERATION'],</v>
      </c>
      <c r="M146" t="str">
        <f t="shared" si="11"/>
        <v>'RUS': 'FSU',</v>
      </c>
      <c r="P146" t="str">
        <f t="shared" si="12"/>
        <v>"RUS","FSU"</v>
      </c>
    </row>
    <row r="147" spans="1:16" x14ac:dyDescent="0.25">
      <c r="A147" t="s">
        <v>300</v>
      </c>
      <c r="B147" t="s">
        <v>301</v>
      </c>
      <c r="C147" t="s">
        <v>326</v>
      </c>
      <c r="D147" t="s">
        <v>327</v>
      </c>
      <c r="E147" t="s">
        <v>327</v>
      </c>
      <c r="F147" t="str">
        <f>E147</f>
        <v>Tajikistan</v>
      </c>
      <c r="G147" t="s">
        <v>300</v>
      </c>
      <c r="I147" t="s">
        <v>889</v>
      </c>
      <c r="J147" t="str">
        <f t="shared" si="9"/>
        <v>'TJK': ['TJK','Tajikistan', 'Tajikistan'],</v>
      </c>
      <c r="K147" t="str">
        <f t="shared" si="10"/>
        <v>'TJK': ['TJK','TAJIKISTAN', 'TAJIKISTAN'],</v>
      </c>
      <c r="M147" t="str">
        <f t="shared" si="11"/>
        <v>'TJK': 'FSU',</v>
      </c>
      <c r="P147" t="str">
        <f t="shared" si="12"/>
        <v>"TJK","FSU"</v>
      </c>
    </row>
    <row r="148" spans="1:16" x14ac:dyDescent="0.25">
      <c r="A148" t="s">
        <v>300</v>
      </c>
      <c r="B148" t="s">
        <v>301</v>
      </c>
      <c r="C148" t="s">
        <v>328</v>
      </c>
      <c r="D148" t="s">
        <v>329</v>
      </c>
      <c r="E148" t="s">
        <v>329</v>
      </c>
      <c r="F148" t="str">
        <f>E148</f>
        <v>Turkmenistan</v>
      </c>
      <c r="G148" t="s">
        <v>300</v>
      </c>
      <c r="I148" t="s">
        <v>889</v>
      </c>
      <c r="J148" t="str">
        <f t="shared" si="9"/>
        <v>'TKM': ['TKM','Turkmenistan', 'Turkmenistan'],</v>
      </c>
      <c r="K148" t="str">
        <f t="shared" si="10"/>
        <v>'TKM': ['TKM','TURKMENISTAN', 'TURKMENISTAN'],</v>
      </c>
      <c r="M148" t="str">
        <f t="shared" si="11"/>
        <v>'TKM': 'FSU',</v>
      </c>
      <c r="P148" t="str">
        <f t="shared" si="12"/>
        <v>"TKM","FSU"</v>
      </c>
    </row>
    <row r="149" spans="1:16" x14ac:dyDescent="0.25">
      <c r="A149" t="s">
        <v>300</v>
      </c>
      <c r="B149" t="s">
        <v>301</v>
      </c>
      <c r="C149" t="s">
        <v>330</v>
      </c>
      <c r="D149" t="s">
        <v>331</v>
      </c>
      <c r="E149" t="s">
        <v>331</v>
      </c>
      <c r="F149" t="str">
        <f>E149</f>
        <v>Ukraine</v>
      </c>
      <c r="G149" t="s">
        <v>300</v>
      </c>
      <c r="I149" t="s">
        <v>889</v>
      </c>
      <c r="J149" t="str">
        <f t="shared" si="9"/>
        <v>'UKR': ['UKR','Ukraine', 'Ukraine'],</v>
      </c>
      <c r="K149" t="str">
        <f t="shared" si="10"/>
        <v>'UKR': ['UKR','UKRAINE', 'UKRAINE'],</v>
      </c>
      <c r="M149" t="str">
        <f t="shared" si="11"/>
        <v>'UKR': 'FSU',</v>
      </c>
      <c r="P149" t="str">
        <f t="shared" si="12"/>
        <v>"UKR","FSU"</v>
      </c>
    </row>
    <row r="150" spans="1:16" x14ac:dyDescent="0.25">
      <c r="A150" t="s">
        <v>300</v>
      </c>
      <c r="B150" t="s">
        <v>301</v>
      </c>
      <c r="C150" t="s">
        <v>332</v>
      </c>
      <c r="D150" t="s">
        <v>333</v>
      </c>
      <c r="E150" t="s">
        <v>333</v>
      </c>
      <c r="F150" t="str">
        <f>E150</f>
        <v>Uzbekistan</v>
      </c>
      <c r="G150" t="s">
        <v>300</v>
      </c>
      <c r="I150" t="s">
        <v>889</v>
      </c>
      <c r="J150" t="str">
        <f t="shared" si="9"/>
        <v>'UZB': ['UZB','Uzbekistan', 'Uzbekistan'],</v>
      </c>
      <c r="K150" t="str">
        <f t="shared" si="10"/>
        <v>'UZB': ['UZB','UZBEKISTAN', 'UZBEKISTAN'],</v>
      </c>
      <c r="M150" t="str">
        <f t="shared" si="11"/>
        <v>'UZB': 'FSU',</v>
      </c>
      <c r="P150" t="str">
        <f t="shared" si="12"/>
        <v>"UZB","FSU"</v>
      </c>
    </row>
    <row r="151" spans="1:16" x14ac:dyDescent="0.25">
      <c r="A151" t="s">
        <v>334</v>
      </c>
      <c r="B151" t="s">
        <v>335</v>
      </c>
      <c r="C151" t="s">
        <v>140</v>
      </c>
      <c r="D151" t="s">
        <v>335</v>
      </c>
      <c r="E151" t="s">
        <v>336</v>
      </c>
      <c r="F151" t="str">
        <f>E151</f>
        <v>WORLD</v>
      </c>
      <c r="G151" t="s">
        <v>334</v>
      </c>
      <c r="I151" t="s">
        <v>335</v>
      </c>
      <c r="J151" t="str">
        <f t="shared" si="9"/>
        <v>'XXX': ['XXX','World', 'WORLD'],</v>
      </c>
      <c r="K151" t="str">
        <f t="shared" si="10"/>
        <v>'XXX': ['XXX','WORLD', 'WORLD'],</v>
      </c>
      <c r="M151" t="str">
        <f t="shared" si="11"/>
        <v>'XXX': 'GLB',</v>
      </c>
      <c r="P151" t="str">
        <f t="shared" si="12"/>
        <v>"XXX","GLB"</v>
      </c>
    </row>
    <row r="152" spans="1:16" x14ac:dyDescent="0.25">
      <c r="A152" t="s">
        <v>337</v>
      </c>
      <c r="B152" t="s">
        <v>338</v>
      </c>
      <c r="C152" t="s">
        <v>337</v>
      </c>
      <c r="D152" t="s">
        <v>338</v>
      </c>
      <c r="E152" t="s">
        <v>338</v>
      </c>
      <c r="F152" t="str">
        <f>E152</f>
        <v>India</v>
      </c>
      <c r="G152" t="s">
        <v>337</v>
      </c>
      <c r="I152" t="s">
        <v>338</v>
      </c>
      <c r="J152" t="str">
        <f t="shared" si="9"/>
        <v>'IND': ['IND','India', 'India'],</v>
      </c>
      <c r="K152" t="str">
        <f t="shared" si="10"/>
        <v>'IND': ['IND','INDIA', 'INDIA'],</v>
      </c>
      <c r="M152" t="str">
        <f t="shared" si="11"/>
        <v>'IND': 'IND',</v>
      </c>
      <c r="P152" t="str">
        <f t="shared" si="12"/>
        <v>"IND","IND"</v>
      </c>
    </row>
    <row r="153" spans="1:16" x14ac:dyDescent="0.25">
      <c r="A153" t="s">
        <v>339</v>
      </c>
      <c r="B153" t="s">
        <v>340</v>
      </c>
      <c r="C153" t="s">
        <v>339</v>
      </c>
      <c r="D153" t="s">
        <v>340</v>
      </c>
      <c r="E153" t="s">
        <v>340</v>
      </c>
      <c r="F153" t="str">
        <f>E153</f>
        <v>Japan</v>
      </c>
      <c r="G153" t="s">
        <v>339</v>
      </c>
      <c r="I153" t="s">
        <v>890</v>
      </c>
      <c r="J153" t="str">
        <f t="shared" si="9"/>
        <v>'JPN': ['JPN','Japan', 'Japan'],</v>
      </c>
      <c r="K153" t="str">
        <f t="shared" si="10"/>
        <v>'JPN': ['JPN','JAPAN', 'JAPAN'],</v>
      </c>
      <c r="M153" t="str">
        <f t="shared" si="11"/>
        <v>'JPN': 'JPN',</v>
      </c>
      <c r="P153" t="str">
        <f t="shared" si="12"/>
        <v>"JPN","JPN"</v>
      </c>
    </row>
    <row r="154" spans="1:16" x14ac:dyDescent="0.25">
      <c r="A154" t="s">
        <v>341</v>
      </c>
      <c r="B154" t="s">
        <v>342</v>
      </c>
      <c r="C154" t="s">
        <v>343</v>
      </c>
      <c r="D154" t="s">
        <v>344</v>
      </c>
      <c r="E154" t="s">
        <v>344</v>
      </c>
      <c r="F154" t="str">
        <f>E154</f>
        <v>United Arab Emirates</v>
      </c>
      <c r="G154" t="s">
        <v>341</v>
      </c>
      <c r="I154" t="s">
        <v>342</v>
      </c>
      <c r="J154" t="str">
        <f t="shared" si="9"/>
        <v>'ARE': ['ARE','United Arab Emirates', 'United Arab Emirates'],</v>
      </c>
      <c r="K154" t="str">
        <f t="shared" si="10"/>
        <v>'ARE': ['ARE','UNITED ARAB EMIRATES', 'UNITED ARAB EMIRATES'],</v>
      </c>
      <c r="M154" t="str">
        <f t="shared" si="11"/>
        <v>'ARE': 'MEA',</v>
      </c>
      <c r="P154" t="str">
        <f t="shared" si="12"/>
        <v>"ARE","MEA"</v>
      </c>
    </row>
    <row r="155" spans="1:16" x14ac:dyDescent="0.25">
      <c r="A155" t="s">
        <v>341</v>
      </c>
      <c r="B155" t="s">
        <v>342</v>
      </c>
      <c r="C155" t="s">
        <v>345</v>
      </c>
      <c r="D155" t="s">
        <v>346</v>
      </c>
      <c r="E155" t="s">
        <v>346</v>
      </c>
      <c r="F155" t="str">
        <f>E155</f>
        <v>Bahrain</v>
      </c>
      <c r="G155" t="s">
        <v>341</v>
      </c>
      <c r="I155" t="s">
        <v>342</v>
      </c>
      <c r="J155" t="str">
        <f t="shared" si="9"/>
        <v>'BHR': ['BHR','Bahrain', 'Bahrain'],</v>
      </c>
      <c r="K155" t="str">
        <f t="shared" si="10"/>
        <v>'BHR': ['BHR','BAHRAIN', 'BAHRAIN'],</v>
      </c>
      <c r="M155" t="str">
        <f t="shared" si="11"/>
        <v>'BHR': 'MEA',</v>
      </c>
      <c r="P155" t="str">
        <f t="shared" si="12"/>
        <v>"BHR","MEA"</v>
      </c>
    </row>
    <row r="156" spans="1:16" x14ac:dyDescent="0.25">
      <c r="A156" t="s">
        <v>341</v>
      </c>
      <c r="B156" t="s">
        <v>342</v>
      </c>
      <c r="C156" t="s">
        <v>347</v>
      </c>
      <c r="D156" t="s">
        <v>348</v>
      </c>
      <c r="E156" t="s">
        <v>349</v>
      </c>
      <c r="F156" t="str">
        <f>E156</f>
        <v>Iran (Islamic Republic of)</v>
      </c>
      <c r="G156" t="s">
        <v>341</v>
      </c>
      <c r="I156" t="s">
        <v>342</v>
      </c>
      <c r="J156" t="str">
        <f t="shared" si="9"/>
        <v>'IRN': ['IRN','Iran, Islamic Rep.', 'Iran (Islamic Republic of)'],</v>
      </c>
      <c r="K156" t="str">
        <f t="shared" si="10"/>
        <v>'IRN': ['IRN','IRAN, ISLAMIC REP.', 'IRAN (ISLAMIC REPUBLIC OF)'],</v>
      </c>
      <c r="M156" t="str">
        <f t="shared" si="11"/>
        <v>'IRN': 'MEA',</v>
      </c>
      <c r="P156" t="str">
        <f t="shared" si="12"/>
        <v>"IRN","MEA"</v>
      </c>
    </row>
    <row r="157" spans="1:16" x14ac:dyDescent="0.25">
      <c r="A157" t="s">
        <v>341</v>
      </c>
      <c r="B157" t="s">
        <v>342</v>
      </c>
      <c r="C157" t="s">
        <v>350</v>
      </c>
      <c r="D157" t="s">
        <v>351</v>
      </c>
      <c r="E157" t="s">
        <v>351</v>
      </c>
      <c r="F157" t="str">
        <f>E157</f>
        <v>Iraq</v>
      </c>
      <c r="G157" t="s">
        <v>341</v>
      </c>
      <c r="I157" t="s">
        <v>342</v>
      </c>
      <c r="J157" t="str">
        <f t="shared" si="9"/>
        <v>'IRQ': ['IRQ','Iraq', 'Iraq'],</v>
      </c>
      <c r="K157" t="str">
        <f t="shared" si="10"/>
        <v>'IRQ': ['IRQ','IRAQ', 'IRAQ'],</v>
      </c>
      <c r="M157" t="str">
        <f t="shared" si="11"/>
        <v>'IRQ': 'MEA',</v>
      </c>
      <c r="P157" t="str">
        <f t="shared" si="12"/>
        <v>"IRQ","MEA"</v>
      </c>
    </row>
    <row r="158" spans="1:16" x14ac:dyDescent="0.25">
      <c r="A158" t="s">
        <v>341</v>
      </c>
      <c r="B158" t="s">
        <v>342</v>
      </c>
      <c r="C158" t="s">
        <v>352</v>
      </c>
      <c r="D158" t="s">
        <v>353</v>
      </c>
      <c r="E158" t="s">
        <v>353</v>
      </c>
      <c r="F158" t="str">
        <f>E158</f>
        <v>Israel</v>
      </c>
      <c r="G158" t="s">
        <v>341</v>
      </c>
      <c r="I158" t="s">
        <v>342</v>
      </c>
      <c r="J158" t="str">
        <f t="shared" si="9"/>
        <v>'ISR': ['ISR','Israel', 'Israel'],</v>
      </c>
      <c r="K158" t="str">
        <f t="shared" si="10"/>
        <v>'ISR': ['ISR','ISRAEL', 'ISRAEL'],</v>
      </c>
      <c r="M158" t="str">
        <f t="shared" si="11"/>
        <v>'ISR': 'MEA',</v>
      </c>
      <c r="P158" t="str">
        <f t="shared" si="12"/>
        <v>"ISR","MEA"</v>
      </c>
    </row>
    <row r="159" spans="1:16" x14ac:dyDescent="0.25">
      <c r="A159" t="s">
        <v>341</v>
      </c>
      <c r="B159" t="s">
        <v>342</v>
      </c>
      <c r="C159" t="s">
        <v>354</v>
      </c>
      <c r="D159" t="s">
        <v>355</v>
      </c>
      <c r="E159" t="s">
        <v>355</v>
      </c>
      <c r="F159" t="str">
        <f>E159</f>
        <v>Jordan</v>
      </c>
      <c r="G159" t="s">
        <v>341</v>
      </c>
      <c r="I159" t="s">
        <v>342</v>
      </c>
      <c r="J159" t="str">
        <f t="shared" si="9"/>
        <v>'JOR': ['JOR','Jordan', 'Jordan'],</v>
      </c>
      <c r="K159" t="str">
        <f t="shared" si="10"/>
        <v>'JOR': ['JOR','JORDAN', 'JORDAN'],</v>
      </c>
      <c r="M159" t="str">
        <f t="shared" si="11"/>
        <v>'JOR': 'MEA',</v>
      </c>
      <c r="P159" t="str">
        <f t="shared" si="12"/>
        <v>"JOR","MEA"</v>
      </c>
    </row>
    <row r="160" spans="1:16" x14ac:dyDescent="0.25">
      <c r="A160" t="s">
        <v>341</v>
      </c>
      <c r="B160" t="s">
        <v>342</v>
      </c>
      <c r="C160" t="s">
        <v>356</v>
      </c>
      <c r="D160" t="s">
        <v>357</v>
      </c>
      <c r="E160" t="s">
        <v>357</v>
      </c>
      <c r="F160" t="str">
        <f>E160</f>
        <v>Kuwait</v>
      </c>
      <c r="G160" t="s">
        <v>341</v>
      </c>
      <c r="I160" t="s">
        <v>342</v>
      </c>
      <c r="J160" t="str">
        <f t="shared" si="9"/>
        <v>'KWT': ['KWT','Kuwait', 'Kuwait'],</v>
      </c>
      <c r="K160" t="str">
        <f t="shared" si="10"/>
        <v>'KWT': ['KWT','KUWAIT', 'KUWAIT'],</v>
      </c>
      <c r="M160" t="str">
        <f t="shared" si="11"/>
        <v>'KWT': 'MEA',</v>
      </c>
      <c r="P160" t="str">
        <f t="shared" si="12"/>
        <v>"KWT","MEA"</v>
      </c>
    </row>
    <row r="161" spans="1:16" x14ac:dyDescent="0.25">
      <c r="A161" t="s">
        <v>341</v>
      </c>
      <c r="B161" t="s">
        <v>342</v>
      </c>
      <c r="C161" t="s">
        <v>358</v>
      </c>
      <c r="D161" t="s">
        <v>359</v>
      </c>
      <c r="E161" t="s">
        <v>359</v>
      </c>
      <c r="F161" t="str">
        <f>E161</f>
        <v>Lebanon</v>
      </c>
      <c r="G161" t="s">
        <v>341</v>
      </c>
      <c r="I161" t="s">
        <v>342</v>
      </c>
      <c r="J161" t="str">
        <f t="shared" si="9"/>
        <v>'LBN': ['LBN','Lebanon', 'Lebanon'],</v>
      </c>
      <c r="K161" t="str">
        <f t="shared" si="10"/>
        <v>'LBN': ['LBN','LEBANON', 'LEBANON'],</v>
      </c>
      <c r="M161" t="str">
        <f t="shared" si="11"/>
        <v>'LBN': 'MEA',</v>
      </c>
      <c r="P161" t="str">
        <f t="shared" si="12"/>
        <v>"LBN","MEA"</v>
      </c>
    </row>
    <row r="162" spans="1:16" x14ac:dyDescent="0.25">
      <c r="A162" t="s">
        <v>341</v>
      </c>
      <c r="B162" t="s">
        <v>342</v>
      </c>
      <c r="C162" t="s">
        <v>360</v>
      </c>
      <c r="D162" t="s">
        <v>361</v>
      </c>
      <c r="E162" t="s">
        <v>361</v>
      </c>
      <c r="F162" t="str">
        <f>E162</f>
        <v>Oman</v>
      </c>
      <c r="G162" t="s">
        <v>341</v>
      </c>
      <c r="I162" t="s">
        <v>342</v>
      </c>
      <c r="J162" t="str">
        <f t="shared" si="9"/>
        <v>'OMN': ['OMN','Oman', 'Oman'],</v>
      </c>
      <c r="K162" t="str">
        <f t="shared" si="10"/>
        <v>'OMN': ['OMN','OMAN', 'OMAN'],</v>
      </c>
      <c r="M162" t="str">
        <f t="shared" si="11"/>
        <v>'OMN': 'MEA',</v>
      </c>
      <c r="P162" t="str">
        <f t="shared" si="12"/>
        <v>"OMN","MEA"</v>
      </c>
    </row>
    <row r="163" spans="1:16" x14ac:dyDescent="0.25">
      <c r="A163" t="s">
        <v>341</v>
      </c>
      <c r="B163" t="s">
        <v>342</v>
      </c>
      <c r="C163" t="s">
        <v>362</v>
      </c>
      <c r="D163" t="s">
        <v>90</v>
      </c>
      <c r="E163" t="s">
        <v>363</v>
      </c>
      <c r="F163" t="str">
        <f>E163</f>
        <v>State of Palestine</v>
      </c>
      <c r="G163" t="s">
        <v>341</v>
      </c>
      <c r="I163" t="s">
        <v>342</v>
      </c>
      <c r="J163" t="str">
        <f t="shared" si="9"/>
        <v>'PSE': ['PSE','(blank)', 'State of Palestine'],</v>
      </c>
      <c r="K163" t="str">
        <f t="shared" si="10"/>
        <v>'PSE': ['PSE','(BLANK)', 'STATE OF PALESTINE'],</v>
      </c>
      <c r="M163" t="str">
        <f t="shared" si="11"/>
        <v>'PSE': 'MEA',</v>
      </c>
      <c r="P163" t="str">
        <f t="shared" si="12"/>
        <v>"PSE","MEA"</v>
      </c>
    </row>
    <row r="164" spans="1:16" x14ac:dyDescent="0.25">
      <c r="A164" t="s">
        <v>341</v>
      </c>
      <c r="B164" t="s">
        <v>342</v>
      </c>
      <c r="C164" t="s">
        <v>364</v>
      </c>
      <c r="D164" t="s">
        <v>365</v>
      </c>
      <c r="E164" t="s">
        <v>365</v>
      </c>
      <c r="F164" t="str">
        <f>E164</f>
        <v>Qatar</v>
      </c>
      <c r="G164" t="s">
        <v>341</v>
      </c>
      <c r="I164" t="s">
        <v>342</v>
      </c>
      <c r="J164" t="str">
        <f t="shared" si="9"/>
        <v>'QAT': ['QAT','Qatar', 'Qatar'],</v>
      </c>
      <c r="K164" t="str">
        <f t="shared" si="10"/>
        <v>'QAT': ['QAT','QATAR', 'QATAR'],</v>
      </c>
      <c r="M164" t="str">
        <f t="shared" si="11"/>
        <v>'QAT': 'MEA',</v>
      </c>
      <c r="P164" t="str">
        <f t="shared" si="12"/>
        <v>"QAT","MEA"</v>
      </c>
    </row>
    <row r="165" spans="1:16" x14ac:dyDescent="0.25">
      <c r="A165" t="s">
        <v>341</v>
      </c>
      <c r="B165" t="s">
        <v>342</v>
      </c>
      <c r="C165" t="s">
        <v>366</v>
      </c>
      <c r="D165" t="s">
        <v>367</v>
      </c>
      <c r="E165" t="s">
        <v>367</v>
      </c>
      <c r="F165" t="str">
        <f>E165</f>
        <v>Saudi Arabia</v>
      </c>
      <c r="G165" t="s">
        <v>341</v>
      </c>
      <c r="I165" t="s">
        <v>342</v>
      </c>
      <c r="J165" t="str">
        <f t="shared" si="9"/>
        <v>'SAU': ['SAU','Saudi Arabia', 'Saudi Arabia'],</v>
      </c>
      <c r="K165" t="str">
        <f t="shared" si="10"/>
        <v>'SAU': ['SAU','SAUDI ARABIA', 'SAUDI ARABIA'],</v>
      </c>
      <c r="M165" t="str">
        <f t="shared" si="11"/>
        <v>'SAU': 'MEA',</v>
      </c>
      <c r="P165" t="str">
        <f t="shared" si="12"/>
        <v>"SAU","MEA"</v>
      </c>
    </row>
    <row r="166" spans="1:16" x14ac:dyDescent="0.25">
      <c r="A166" t="s">
        <v>341</v>
      </c>
      <c r="B166" t="s">
        <v>342</v>
      </c>
      <c r="C166" t="s">
        <v>368</v>
      </c>
      <c r="D166" t="s">
        <v>369</v>
      </c>
      <c r="E166" t="s">
        <v>369</v>
      </c>
      <c r="F166" t="str">
        <f>E166</f>
        <v>Syrian Arab Republic</v>
      </c>
      <c r="G166" t="s">
        <v>341</v>
      </c>
      <c r="I166" t="s">
        <v>342</v>
      </c>
      <c r="J166" t="str">
        <f t="shared" si="9"/>
        <v>'SYR': ['SYR','Syrian Arab Republic', 'Syrian Arab Republic'],</v>
      </c>
      <c r="K166" t="str">
        <f t="shared" si="10"/>
        <v>'SYR': ['SYR','SYRIAN ARAB REPUBLIC', 'SYRIAN ARAB REPUBLIC'],</v>
      </c>
      <c r="M166" t="str">
        <f t="shared" si="11"/>
        <v>'SYR': 'MEA',</v>
      </c>
      <c r="P166" t="str">
        <f t="shared" si="12"/>
        <v>"SYR","MEA"</v>
      </c>
    </row>
    <row r="167" spans="1:16" x14ac:dyDescent="0.25">
      <c r="A167" t="s">
        <v>341</v>
      </c>
      <c r="B167" t="s">
        <v>342</v>
      </c>
      <c r="C167" t="s">
        <v>370</v>
      </c>
      <c r="D167" t="s">
        <v>371</v>
      </c>
      <c r="E167" t="s">
        <v>371</v>
      </c>
      <c r="F167" t="str">
        <f>E167</f>
        <v>Turkey</v>
      </c>
      <c r="G167" t="s">
        <v>341</v>
      </c>
      <c r="I167" t="s">
        <v>342</v>
      </c>
      <c r="J167" t="str">
        <f t="shared" si="9"/>
        <v>'TUR': ['TUR','Turkey', 'Turkey'],</v>
      </c>
      <c r="K167" t="str">
        <f t="shared" si="10"/>
        <v>'TUR': ['TUR','TURKEY', 'TURKEY'],</v>
      </c>
      <c r="M167" t="str">
        <f t="shared" si="11"/>
        <v>'TUR': 'MEA',</v>
      </c>
      <c r="P167" t="str">
        <f t="shared" si="12"/>
        <v>"TUR","MEA"</v>
      </c>
    </row>
    <row r="168" spans="1:16" x14ac:dyDescent="0.25">
      <c r="A168" t="s">
        <v>341</v>
      </c>
      <c r="B168" t="s">
        <v>342</v>
      </c>
      <c r="C168" t="s">
        <v>140</v>
      </c>
      <c r="D168" t="s">
        <v>372</v>
      </c>
      <c r="E168" t="s">
        <v>90</v>
      </c>
      <c r="F168" t="str">
        <f>E168</f>
        <v>(blank)</v>
      </c>
      <c r="G168" t="s">
        <v>341</v>
      </c>
      <c r="I168" t="s">
        <v>342</v>
      </c>
      <c r="J168" t="str">
        <f t="shared" si="9"/>
        <v>'XXX': ['XXX','West Bank and Gaza', '(blank)'],</v>
      </c>
      <c r="K168" t="str">
        <f t="shared" si="10"/>
        <v>'XXX': ['XXX','WEST BANK AND GAZA', '(BLANK)'],</v>
      </c>
      <c r="M168" t="str">
        <f t="shared" si="11"/>
        <v>'XXX': 'MEA',</v>
      </c>
      <c r="P168" t="str">
        <f t="shared" si="12"/>
        <v>"XXX","MEA"</v>
      </c>
    </row>
    <row r="169" spans="1:16" x14ac:dyDescent="0.25">
      <c r="A169" t="s">
        <v>341</v>
      </c>
      <c r="B169" t="s">
        <v>342</v>
      </c>
      <c r="C169" t="s">
        <v>373</v>
      </c>
      <c r="D169" t="s">
        <v>374</v>
      </c>
      <c r="E169" t="s">
        <v>375</v>
      </c>
      <c r="F169" t="str">
        <f>E169</f>
        <v>Yemen</v>
      </c>
      <c r="G169" t="s">
        <v>341</v>
      </c>
      <c r="I169" t="s">
        <v>342</v>
      </c>
      <c r="J169" t="str">
        <f t="shared" si="9"/>
        <v>'YEM': ['YEM','Yemen, Rep.', 'Yemen'],</v>
      </c>
      <c r="K169" t="str">
        <f t="shared" si="10"/>
        <v>'YEM': ['YEM','YEMEN, REP.', 'YEMEN'],</v>
      </c>
      <c r="M169" t="str">
        <f t="shared" si="11"/>
        <v>'YEM': 'MEA',</v>
      </c>
      <c r="P169" t="str">
        <f t="shared" si="12"/>
        <v>"YEM","MEA"</v>
      </c>
    </row>
    <row r="170" spans="1:16" x14ac:dyDescent="0.25">
      <c r="A170" t="s">
        <v>376</v>
      </c>
      <c r="B170" t="s">
        <v>377</v>
      </c>
      <c r="C170" t="s">
        <v>376</v>
      </c>
      <c r="D170" t="s">
        <v>377</v>
      </c>
      <c r="E170" t="s">
        <v>377</v>
      </c>
      <c r="F170" t="str">
        <f>E170</f>
        <v>Mexico</v>
      </c>
      <c r="G170" t="s">
        <v>376</v>
      </c>
      <c r="I170" t="s">
        <v>887</v>
      </c>
      <c r="J170" t="str">
        <f t="shared" si="9"/>
        <v>'MEX': ['MEX','Mexico', 'Mexico'],</v>
      </c>
      <c r="K170" t="str">
        <f t="shared" si="10"/>
        <v>'MEX': ['MEX','MEXICO', 'MEXICO'],</v>
      </c>
      <c r="M170" t="str">
        <f t="shared" si="11"/>
        <v>'MEX': 'MEX',</v>
      </c>
      <c r="P170" t="str">
        <f t="shared" si="12"/>
        <v>"MEX","MEX"</v>
      </c>
    </row>
    <row r="171" spans="1:16" x14ac:dyDescent="0.25">
      <c r="A171" t="s">
        <v>378</v>
      </c>
      <c r="B171" t="s">
        <v>379</v>
      </c>
      <c r="C171" t="s">
        <v>380</v>
      </c>
      <c r="D171" t="s">
        <v>381</v>
      </c>
      <c r="E171" t="s">
        <v>381</v>
      </c>
      <c r="F171" t="str">
        <f>E171</f>
        <v>Afghanistan</v>
      </c>
      <c r="G171" t="s">
        <v>378</v>
      </c>
      <c r="I171" t="s">
        <v>891</v>
      </c>
      <c r="J171" t="str">
        <f t="shared" si="9"/>
        <v>'AFG': ['AFG','Afghanistan', 'Afghanistan'],</v>
      </c>
      <c r="K171" t="str">
        <f t="shared" si="10"/>
        <v>'AFG': ['AFG','AFGHANISTAN', 'AFGHANISTAN'],</v>
      </c>
      <c r="M171" t="str">
        <f t="shared" si="11"/>
        <v>'AFG': 'ODA',</v>
      </c>
      <c r="P171" t="str">
        <f t="shared" si="12"/>
        <v>"AFG","ODA"</v>
      </c>
    </row>
    <row r="172" spans="1:16" x14ac:dyDescent="0.25">
      <c r="A172" t="s">
        <v>378</v>
      </c>
      <c r="B172" t="s">
        <v>379</v>
      </c>
      <c r="C172" t="s">
        <v>382</v>
      </c>
      <c r="D172" t="s">
        <v>383</v>
      </c>
      <c r="E172" t="s">
        <v>383</v>
      </c>
      <c r="F172" t="str">
        <f>E172</f>
        <v>American Samoa</v>
      </c>
      <c r="G172" t="s">
        <v>378</v>
      </c>
      <c r="I172" t="s">
        <v>891</v>
      </c>
      <c r="J172" t="str">
        <f t="shared" si="9"/>
        <v>'ASM': ['ASM','American Samoa', 'American Samoa'],</v>
      </c>
      <c r="K172" t="str">
        <f t="shared" si="10"/>
        <v>'ASM': ['ASM','AMERICAN SAMOA', 'AMERICAN SAMOA'],</v>
      </c>
      <c r="M172" t="str">
        <f t="shared" si="11"/>
        <v>'ASM': 'ODA',</v>
      </c>
      <c r="P172" t="str">
        <f t="shared" si="12"/>
        <v>"ASM","ODA"</v>
      </c>
    </row>
    <row r="173" spans="1:16" x14ac:dyDescent="0.25">
      <c r="A173" t="s">
        <v>378</v>
      </c>
      <c r="B173" t="s">
        <v>379</v>
      </c>
      <c r="C173" t="s">
        <v>384</v>
      </c>
      <c r="D173" t="s">
        <v>90</v>
      </c>
      <c r="E173" t="s">
        <v>90</v>
      </c>
      <c r="F173" t="str">
        <f>E173</f>
        <v>(blank)</v>
      </c>
      <c r="G173" t="s">
        <v>378</v>
      </c>
      <c r="I173" t="s">
        <v>891</v>
      </c>
      <c r="J173" t="str">
        <f t="shared" si="9"/>
        <v>'ATF': ['ATF','(blank)', '(blank)'],</v>
      </c>
      <c r="K173" t="str">
        <f t="shared" si="10"/>
        <v>'ATF': ['ATF','(BLANK)', '(BLANK)'],</v>
      </c>
      <c r="M173" t="str">
        <f t="shared" si="11"/>
        <v>'ATF': 'ODA',</v>
      </c>
      <c r="P173" t="str">
        <f t="shared" si="12"/>
        <v>"ATF","ODA"</v>
      </c>
    </row>
    <row r="174" spans="1:16" x14ac:dyDescent="0.25">
      <c r="A174" t="s">
        <v>378</v>
      </c>
      <c r="B174" t="s">
        <v>379</v>
      </c>
      <c r="C174" t="s">
        <v>385</v>
      </c>
      <c r="D174" t="s">
        <v>386</v>
      </c>
      <c r="E174" t="s">
        <v>386</v>
      </c>
      <c r="F174" t="str">
        <f>E174</f>
        <v>Bangladesh</v>
      </c>
      <c r="G174" t="s">
        <v>378</v>
      </c>
      <c r="I174" t="s">
        <v>891</v>
      </c>
      <c r="J174" t="str">
        <f t="shared" si="9"/>
        <v>'BGD': ['BGD','Bangladesh', 'Bangladesh'],</v>
      </c>
      <c r="K174" t="str">
        <f t="shared" si="10"/>
        <v>'BGD': ['BGD','BANGLADESH', 'BANGLADESH'],</v>
      </c>
      <c r="M174" t="str">
        <f t="shared" si="11"/>
        <v>'BGD': 'ODA',</v>
      </c>
      <c r="P174" t="str">
        <f t="shared" si="12"/>
        <v>"BGD","ODA"</v>
      </c>
    </row>
    <row r="175" spans="1:16" x14ac:dyDescent="0.25">
      <c r="A175" t="s">
        <v>378</v>
      </c>
      <c r="B175" t="s">
        <v>379</v>
      </c>
      <c r="C175" t="s">
        <v>387</v>
      </c>
      <c r="D175" t="s">
        <v>388</v>
      </c>
      <c r="E175" t="s">
        <v>388</v>
      </c>
      <c r="F175" t="str">
        <f>E175</f>
        <v>Brunei Darussalam</v>
      </c>
      <c r="G175" t="s">
        <v>378</v>
      </c>
      <c r="I175" t="s">
        <v>891</v>
      </c>
      <c r="J175" t="str">
        <f t="shared" si="9"/>
        <v>'BRN': ['BRN','Brunei Darussalam', 'Brunei Darussalam'],</v>
      </c>
      <c r="K175" t="str">
        <f t="shared" si="10"/>
        <v>'BRN': ['BRN','BRUNEI DARUSSALAM', 'BRUNEI DARUSSALAM'],</v>
      </c>
      <c r="M175" t="str">
        <f t="shared" si="11"/>
        <v>'BRN': 'ODA',</v>
      </c>
      <c r="P175" t="str">
        <f t="shared" si="12"/>
        <v>"BRN","ODA"</v>
      </c>
    </row>
    <row r="176" spans="1:16" x14ac:dyDescent="0.25">
      <c r="A176" t="s">
        <v>378</v>
      </c>
      <c r="B176" t="s">
        <v>379</v>
      </c>
      <c r="C176" t="s">
        <v>389</v>
      </c>
      <c r="D176" t="s">
        <v>390</v>
      </c>
      <c r="E176" t="s">
        <v>390</v>
      </c>
      <c r="F176" t="str">
        <f>E176</f>
        <v>Bhutan</v>
      </c>
      <c r="G176" t="s">
        <v>378</v>
      </c>
      <c r="I176" t="s">
        <v>891</v>
      </c>
      <c r="J176" t="str">
        <f t="shared" si="9"/>
        <v>'BTN': ['BTN','Bhutan', 'Bhutan'],</v>
      </c>
      <c r="K176" t="str">
        <f t="shared" si="10"/>
        <v>'BTN': ['BTN','BHUTAN', 'BHUTAN'],</v>
      </c>
      <c r="M176" t="str">
        <f t="shared" si="11"/>
        <v>'BTN': 'ODA',</v>
      </c>
      <c r="P176" t="str">
        <f t="shared" si="12"/>
        <v>"BTN","ODA"</v>
      </c>
    </row>
    <row r="177" spans="1:16" x14ac:dyDescent="0.25">
      <c r="A177" t="s">
        <v>378</v>
      </c>
      <c r="B177" t="s">
        <v>379</v>
      </c>
      <c r="C177" t="s">
        <v>391</v>
      </c>
      <c r="D177" t="s">
        <v>90</v>
      </c>
      <c r="E177" t="s">
        <v>90</v>
      </c>
      <c r="F177" t="str">
        <f>E177</f>
        <v>(blank)</v>
      </c>
      <c r="G177" t="s">
        <v>378</v>
      </c>
      <c r="I177" t="s">
        <v>891</v>
      </c>
      <c r="J177" t="str">
        <f t="shared" si="9"/>
        <v>'CCK': ['CCK','(blank)', '(blank)'],</v>
      </c>
      <c r="K177" t="str">
        <f t="shared" si="10"/>
        <v>'CCK': ['CCK','(BLANK)', '(BLANK)'],</v>
      </c>
      <c r="M177" t="str">
        <f t="shared" si="11"/>
        <v>'CCK': 'ODA',</v>
      </c>
      <c r="P177" t="str">
        <f t="shared" si="12"/>
        <v>"CCK","ODA"</v>
      </c>
    </row>
    <row r="178" spans="1:16" x14ac:dyDescent="0.25">
      <c r="A178" t="s">
        <v>378</v>
      </c>
      <c r="B178" t="s">
        <v>379</v>
      </c>
      <c r="C178" t="s">
        <v>392</v>
      </c>
      <c r="D178" t="s">
        <v>90</v>
      </c>
      <c r="E178" t="s">
        <v>393</v>
      </c>
      <c r="F178" t="str">
        <f>E178</f>
        <v>Cook Islands</v>
      </c>
      <c r="G178" t="s">
        <v>378</v>
      </c>
      <c r="I178" t="s">
        <v>891</v>
      </c>
      <c r="J178" t="str">
        <f t="shared" si="9"/>
        <v>'COK': ['COK','(blank)', 'Cook Islands'],</v>
      </c>
      <c r="K178" t="str">
        <f t="shared" si="10"/>
        <v>'COK': ['COK','(BLANK)', 'COOK ISLANDS'],</v>
      </c>
      <c r="M178" t="str">
        <f t="shared" si="11"/>
        <v>'COK': 'ODA',</v>
      </c>
      <c r="P178" t="str">
        <f t="shared" si="12"/>
        <v>"COK","ODA"</v>
      </c>
    </row>
    <row r="179" spans="1:16" x14ac:dyDescent="0.25">
      <c r="A179" t="s">
        <v>378</v>
      </c>
      <c r="B179" t="s">
        <v>379</v>
      </c>
      <c r="C179" t="s">
        <v>394</v>
      </c>
      <c r="D179" t="s">
        <v>90</v>
      </c>
      <c r="E179" t="s">
        <v>90</v>
      </c>
      <c r="F179" t="str">
        <f>E179</f>
        <v>(blank)</v>
      </c>
      <c r="G179" t="s">
        <v>378</v>
      </c>
      <c r="I179" t="s">
        <v>891</v>
      </c>
      <c r="J179" t="str">
        <f t="shared" si="9"/>
        <v>'CXR': ['CXR','(blank)', '(blank)'],</v>
      </c>
      <c r="K179" t="str">
        <f t="shared" si="10"/>
        <v>'CXR': ['CXR','(BLANK)', '(BLANK)'],</v>
      </c>
      <c r="M179" t="str">
        <f t="shared" si="11"/>
        <v>'CXR': 'ODA',</v>
      </c>
      <c r="P179" t="str">
        <f t="shared" si="12"/>
        <v>"CXR","ODA"</v>
      </c>
    </row>
    <row r="180" spans="1:16" x14ac:dyDescent="0.25">
      <c r="A180" t="s">
        <v>378</v>
      </c>
      <c r="B180" t="s">
        <v>379</v>
      </c>
      <c r="C180" t="s">
        <v>395</v>
      </c>
      <c r="D180" t="s">
        <v>396</v>
      </c>
      <c r="E180" t="s">
        <v>396</v>
      </c>
      <c r="F180" t="str">
        <f>E180</f>
        <v>Fiji</v>
      </c>
      <c r="G180" t="s">
        <v>378</v>
      </c>
      <c r="I180" t="s">
        <v>891</v>
      </c>
      <c r="J180" t="str">
        <f t="shared" si="9"/>
        <v>'FJI': ['FJI','Fiji', 'Fiji'],</v>
      </c>
      <c r="K180" t="str">
        <f t="shared" si="10"/>
        <v>'FJI': ['FJI','FIJI', 'FIJI'],</v>
      </c>
      <c r="M180" t="str">
        <f t="shared" si="11"/>
        <v>'FJI': 'ODA',</v>
      </c>
      <c r="P180" t="str">
        <f t="shared" si="12"/>
        <v>"FJI","ODA"</v>
      </c>
    </row>
    <row r="181" spans="1:16" x14ac:dyDescent="0.25">
      <c r="A181" t="s">
        <v>378</v>
      </c>
      <c r="B181" t="s">
        <v>379</v>
      </c>
      <c r="C181" t="s">
        <v>397</v>
      </c>
      <c r="D181" t="s">
        <v>398</v>
      </c>
      <c r="E181" t="s">
        <v>399</v>
      </c>
      <c r="F181" t="str">
        <f>E181</f>
        <v>Micronesia (Fed. States of)</v>
      </c>
      <c r="G181" t="s">
        <v>378</v>
      </c>
      <c r="I181" t="s">
        <v>891</v>
      </c>
      <c r="J181" t="str">
        <f t="shared" si="9"/>
        <v>'FSM': ['FSM','Micronesia, Fed. Sts.', 'Micronesia (Fed. States of)'],</v>
      </c>
      <c r="K181" t="str">
        <f t="shared" si="10"/>
        <v>'FSM': ['FSM','MICRONESIA, FED. STS.', 'MICRONESIA (FED. STATES OF)'],</v>
      </c>
      <c r="M181" t="str">
        <f t="shared" si="11"/>
        <v>'FSM': 'ODA',</v>
      </c>
      <c r="P181" t="str">
        <f t="shared" si="12"/>
        <v>"FSM","ODA"</v>
      </c>
    </row>
    <row r="182" spans="1:16" x14ac:dyDescent="0.25">
      <c r="A182" t="s">
        <v>378</v>
      </c>
      <c r="B182" t="s">
        <v>379</v>
      </c>
      <c r="C182" t="s">
        <v>400</v>
      </c>
      <c r="D182" t="s">
        <v>401</v>
      </c>
      <c r="E182" t="s">
        <v>401</v>
      </c>
      <c r="F182" t="str">
        <f>E182</f>
        <v>Guam</v>
      </c>
      <c r="G182" t="s">
        <v>378</v>
      </c>
      <c r="I182" t="s">
        <v>891</v>
      </c>
      <c r="J182" t="str">
        <f t="shared" si="9"/>
        <v>'GUM': ['GUM','Guam', 'Guam'],</v>
      </c>
      <c r="K182" t="str">
        <f t="shared" si="10"/>
        <v>'GUM': ['GUM','GUAM', 'GUAM'],</v>
      </c>
      <c r="M182" t="str">
        <f t="shared" si="11"/>
        <v>'GUM': 'ODA',</v>
      </c>
      <c r="P182" t="str">
        <f t="shared" si="12"/>
        <v>"GUM","ODA"</v>
      </c>
    </row>
    <row r="183" spans="1:16" x14ac:dyDescent="0.25">
      <c r="A183" t="s">
        <v>378</v>
      </c>
      <c r="B183" t="s">
        <v>379</v>
      </c>
      <c r="C183" t="s">
        <v>402</v>
      </c>
      <c r="D183" t="s">
        <v>90</v>
      </c>
      <c r="E183" t="s">
        <v>90</v>
      </c>
      <c r="F183" t="str">
        <f>E183</f>
        <v>(blank)</v>
      </c>
      <c r="G183" t="s">
        <v>378</v>
      </c>
      <c r="I183" t="s">
        <v>891</v>
      </c>
      <c r="J183" t="str">
        <f t="shared" si="9"/>
        <v>'HMD': ['HMD','(blank)', '(blank)'],</v>
      </c>
      <c r="K183" t="str">
        <f t="shared" si="10"/>
        <v>'HMD': ['HMD','(BLANK)', '(BLANK)'],</v>
      </c>
      <c r="M183" t="str">
        <f t="shared" si="11"/>
        <v>'HMD': 'ODA',</v>
      </c>
      <c r="P183" t="str">
        <f t="shared" si="12"/>
        <v>"HMD","ODA"</v>
      </c>
    </row>
    <row r="184" spans="1:16" x14ac:dyDescent="0.25">
      <c r="A184" t="s">
        <v>378</v>
      </c>
      <c r="B184" t="s">
        <v>379</v>
      </c>
      <c r="C184" t="s">
        <v>403</v>
      </c>
      <c r="D184" t="s">
        <v>404</v>
      </c>
      <c r="E184" t="s">
        <v>404</v>
      </c>
      <c r="F184" t="str">
        <f>E184</f>
        <v>Indonesia</v>
      </c>
      <c r="G184" t="s">
        <v>378</v>
      </c>
      <c r="I184" t="s">
        <v>891</v>
      </c>
      <c r="J184" t="str">
        <f t="shared" si="9"/>
        <v>'IDN': ['IDN','Indonesia', 'Indonesia'],</v>
      </c>
      <c r="K184" t="str">
        <f t="shared" si="10"/>
        <v>'IDN': ['IDN','INDONESIA', 'INDONESIA'],</v>
      </c>
      <c r="M184" t="str">
        <f t="shared" si="11"/>
        <v>'IDN': 'ODA',</v>
      </c>
      <c r="P184" t="str">
        <f t="shared" si="12"/>
        <v>"IDN","ODA"</v>
      </c>
    </row>
    <row r="185" spans="1:16" x14ac:dyDescent="0.25">
      <c r="A185" t="s">
        <v>378</v>
      </c>
      <c r="B185" t="s">
        <v>379</v>
      </c>
      <c r="C185" t="s">
        <v>405</v>
      </c>
      <c r="D185" t="s">
        <v>90</v>
      </c>
      <c r="E185" t="s">
        <v>90</v>
      </c>
      <c r="F185" t="str">
        <f>E185</f>
        <v>(blank)</v>
      </c>
      <c r="G185" t="s">
        <v>378</v>
      </c>
      <c r="I185" t="s">
        <v>891</v>
      </c>
      <c r="J185" t="str">
        <f t="shared" si="9"/>
        <v>'IOT': ['IOT','(blank)', '(blank)'],</v>
      </c>
      <c r="K185" t="str">
        <f t="shared" si="10"/>
        <v>'IOT': ['IOT','(BLANK)', '(BLANK)'],</v>
      </c>
      <c r="M185" t="str">
        <f t="shared" si="11"/>
        <v>'IOT': 'ODA',</v>
      </c>
      <c r="P185" t="str">
        <f t="shared" si="12"/>
        <v>"IOT","ODA"</v>
      </c>
    </row>
    <row r="186" spans="1:16" x14ac:dyDescent="0.25">
      <c r="A186" t="s">
        <v>378</v>
      </c>
      <c r="B186" t="s">
        <v>379</v>
      </c>
      <c r="C186" t="s">
        <v>406</v>
      </c>
      <c r="D186" t="s">
        <v>407</v>
      </c>
      <c r="E186" t="s">
        <v>407</v>
      </c>
      <c r="F186" t="str">
        <f>E186</f>
        <v>Cambodia</v>
      </c>
      <c r="G186" t="s">
        <v>378</v>
      </c>
      <c r="I186" t="s">
        <v>891</v>
      </c>
      <c r="J186" t="str">
        <f t="shared" si="9"/>
        <v>'KHM': ['KHM','Cambodia', 'Cambodia'],</v>
      </c>
      <c r="K186" t="str">
        <f t="shared" si="10"/>
        <v>'KHM': ['KHM','CAMBODIA', 'CAMBODIA'],</v>
      </c>
      <c r="M186" t="str">
        <f t="shared" si="11"/>
        <v>'KHM': 'ODA',</v>
      </c>
      <c r="P186" t="str">
        <f t="shared" si="12"/>
        <v>"KHM","ODA"</v>
      </c>
    </row>
    <row r="187" spans="1:16" x14ac:dyDescent="0.25">
      <c r="A187" t="s">
        <v>378</v>
      </c>
      <c r="B187" t="s">
        <v>379</v>
      </c>
      <c r="C187" t="s">
        <v>408</v>
      </c>
      <c r="D187" t="s">
        <v>409</v>
      </c>
      <c r="E187" t="s">
        <v>409</v>
      </c>
      <c r="F187" t="str">
        <f>E187</f>
        <v>Kiribati</v>
      </c>
      <c r="G187" t="s">
        <v>378</v>
      </c>
      <c r="I187" t="s">
        <v>891</v>
      </c>
      <c r="J187" t="str">
        <f t="shared" si="9"/>
        <v>'KIR': ['KIR','Kiribati', 'Kiribati'],</v>
      </c>
      <c r="K187" t="str">
        <f t="shared" si="10"/>
        <v>'KIR': ['KIR','KIRIBATI', 'KIRIBATI'],</v>
      </c>
      <c r="M187" t="str">
        <f t="shared" si="11"/>
        <v>'KIR': 'ODA',</v>
      </c>
      <c r="P187" t="str">
        <f t="shared" si="12"/>
        <v>"KIR","ODA"</v>
      </c>
    </row>
    <row r="188" spans="1:16" x14ac:dyDescent="0.25">
      <c r="A188" t="s">
        <v>378</v>
      </c>
      <c r="B188" t="s">
        <v>379</v>
      </c>
      <c r="C188" t="s">
        <v>410</v>
      </c>
      <c r="D188" t="s">
        <v>411</v>
      </c>
      <c r="E188" t="s">
        <v>412</v>
      </c>
      <c r="F188" t="str">
        <f>E188</f>
        <v>Lao People's Democratic Republic</v>
      </c>
      <c r="G188" t="s">
        <v>378</v>
      </c>
      <c r="I188" t="s">
        <v>891</v>
      </c>
      <c r="J188" t="str">
        <f t="shared" ref="J188:J251" si="13">"'"&amp;C188&amp;"': ["&amp;"'"&amp;C188&amp;"',"&amp;"'"&amp;D188&amp;"', "&amp;"'"&amp;E188&amp;"'],"</f>
        <v>'LAO': ['LAO','Lao PDR', 'Lao People's Democratic Republic'],</v>
      </c>
      <c r="K188" t="str">
        <f t="shared" ref="K188:K251" si="14">UPPER(J188)</f>
        <v>'LAO': ['LAO','LAO PDR', 'LAO PEOPLE'S DEMOCRATIC REPUBLIC'],</v>
      </c>
      <c r="M188" t="str">
        <f t="shared" ref="M188:M251" si="15">"'"&amp;C188&amp;"': "&amp;"'"&amp;G188&amp;"',"</f>
        <v>'LAO': 'ODA',</v>
      </c>
      <c r="P188" t="str">
        <f t="shared" si="12"/>
        <v>"LAO","ODA"</v>
      </c>
    </row>
    <row r="189" spans="1:16" x14ac:dyDescent="0.25">
      <c r="A189" t="s">
        <v>378</v>
      </c>
      <c r="B189" t="s">
        <v>379</v>
      </c>
      <c r="C189" t="s">
        <v>413</v>
      </c>
      <c r="D189" t="s">
        <v>414</v>
      </c>
      <c r="E189" t="s">
        <v>414</v>
      </c>
      <c r="F189" t="str">
        <f>E189</f>
        <v>Sri Lanka</v>
      </c>
      <c r="G189" t="s">
        <v>378</v>
      </c>
      <c r="I189" t="s">
        <v>891</v>
      </c>
      <c r="J189" t="str">
        <f t="shared" si="13"/>
        <v>'LKA': ['LKA','Sri Lanka', 'Sri Lanka'],</v>
      </c>
      <c r="K189" t="str">
        <f t="shared" si="14"/>
        <v>'LKA': ['LKA','SRI LANKA', 'SRI LANKA'],</v>
      </c>
      <c r="M189" t="str">
        <f t="shared" si="15"/>
        <v>'LKA': 'ODA',</v>
      </c>
      <c r="P189" t="str">
        <f t="shared" si="12"/>
        <v>"LKA","ODA"</v>
      </c>
    </row>
    <row r="190" spans="1:16" x14ac:dyDescent="0.25">
      <c r="A190" t="s">
        <v>378</v>
      </c>
      <c r="B190" t="s">
        <v>379</v>
      </c>
      <c r="C190" t="s">
        <v>415</v>
      </c>
      <c r="D190" t="s">
        <v>416</v>
      </c>
      <c r="E190" t="s">
        <v>417</v>
      </c>
      <c r="F190" t="str">
        <f>E190</f>
        <v>China, Macao SAR</v>
      </c>
      <c r="G190" t="s">
        <v>378</v>
      </c>
      <c r="I190" t="s">
        <v>891</v>
      </c>
      <c r="J190" t="str">
        <f t="shared" si="13"/>
        <v>'MAC': ['MAC','Macao SAR, China', 'China, Macao SAR'],</v>
      </c>
      <c r="K190" t="str">
        <f t="shared" si="14"/>
        <v>'MAC': ['MAC','MACAO SAR, CHINA', 'CHINA, MACAO SAR'],</v>
      </c>
      <c r="M190" t="str">
        <f t="shared" si="15"/>
        <v>'MAC': 'ODA',</v>
      </c>
      <c r="P190" t="str">
        <f t="shared" si="12"/>
        <v>"MAC","ODA"</v>
      </c>
    </row>
    <row r="191" spans="1:16" x14ac:dyDescent="0.25">
      <c r="A191" t="s">
        <v>378</v>
      </c>
      <c r="B191" t="s">
        <v>379</v>
      </c>
      <c r="C191" t="s">
        <v>418</v>
      </c>
      <c r="D191" t="s">
        <v>419</v>
      </c>
      <c r="E191" t="s">
        <v>419</v>
      </c>
      <c r="F191" t="str">
        <f>E191</f>
        <v>Maldives</v>
      </c>
      <c r="G191" t="s">
        <v>378</v>
      </c>
      <c r="I191" t="s">
        <v>891</v>
      </c>
      <c r="J191" t="str">
        <f t="shared" si="13"/>
        <v>'MDV': ['MDV','Maldives', 'Maldives'],</v>
      </c>
      <c r="K191" t="str">
        <f t="shared" si="14"/>
        <v>'MDV': ['MDV','MALDIVES', 'MALDIVES'],</v>
      </c>
      <c r="M191" t="str">
        <f t="shared" si="15"/>
        <v>'MDV': 'ODA',</v>
      </c>
      <c r="P191" t="str">
        <f t="shared" si="12"/>
        <v>"MDV","ODA"</v>
      </c>
    </row>
    <row r="192" spans="1:16" x14ac:dyDescent="0.25">
      <c r="A192" t="s">
        <v>378</v>
      </c>
      <c r="B192" t="s">
        <v>379</v>
      </c>
      <c r="C192" t="s">
        <v>420</v>
      </c>
      <c r="D192" t="s">
        <v>421</v>
      </c>
      <c r="E192" t="s">
        <v>421</v>
      </c>
      <c r="F192" t="str">
        <f>E192</f>
        <v>Marshall Islands</v>
      </c>
      <c r="G192" t="s">
        <v>378</v>
      </c>
      <c r="I192" t="s">
        <v>891</v>
      </c>
      <c r="J192" t="str">
        <f t="shared" si="13"/>
        <v>'MHL': ['MHL','Marshall Islands', 'Marshall Islands'],</v>
      </c>
      <c r="K192" t="str">
        <f t="shared" si="14"/>
        <v>'MHL': ['MHL','MARSHALL ISLANDS', 'MARSHALL ISLANDS'],</v>
      </c>
      <c r="M192" t="str">
        <f t="shared" si="15"/>
        <v>'MHL': 'ODA',</v>
      </c>
      <c r="P192" t="str">
        <f t="shared" si="12"/>
        <v>"MHL","ODA"</v>
      </c>
    </row>
    <row r="193" spans="1:16" x14ac:dyDescent="0.25">
      <c r="A193" t="s">
        <v>378</v>
      </c>
      <c r="B193" t="s">
        <v>379</v>
      </c>
      <c r="C193" t="s">
        <v>422</v>
      </c>
      <c r="D193" t="s">
        <v>423</v>
      </c>
      <c r="E193" t="s">
        <v>423</v>
      </c>
      <c r="F193" t="str">
        <f>E193</f>
        <v>Myanmar</v>
      </c>
      <c r="G193" t="s">
        <v>378</v>
      </c>
      <c r="I193" t="s">
        <v>891</v>
      </c>
      <c r="J193" t="str">
        <f t="shared" si="13"/>
        <v>'MMR': ['MMR','Myanmar', 'Myanmar'],</v>
      </c>
      <c r="K193" t="str">
        <f t="shared" si="14"/>
        <v>'MMR': ['MMR','MYANMAR', 'MYANMAR'],</v>
      </c>
      <c r="M193" t="str">
        <f t="shared" si="15"/>
        <v>'MMR': 'ODA',</v>
      </c>
      <c r="P193" t="str">
        <f t="shared" si="12"/>
        <v>"MMR","ODA"</v>
      </c>
    </row>
    <row r="194" spans="1:16" x14ac:dyDescent="0.25">
      <c r="A194" t="s">
        <v>378</v>
      </c>
      <c r="B194" t="s">
        <v>379</v>
      </c>
      <c r="C194" t="s">
        <v>424</v>
      </c>
      <c r="D194" t="s">
        <v>425</v>
      </c>
      <c r="E194" t="s">
        <v>425</v>
      </c>
      <c r="F194" t="str">
        <f>E194</f>
        <v>Mongolia</v>
      </c>
      <c r="G194" t="s">
        <v>378</v>
      </c>
      <c r="I194" t="s">
        <v>891</v>
      </c>
      <c r="J194" t="str">
        <f t="shared" si="13"/>
        <v>'MNG': ['MNG','Mongolia', 'Mongolia'],</v>
      </c>
      <c r="K194" t="str">
        <f t="shared" si="14"/>
        <v>'MNG': ['MNG','MONGOLIA', 'MONGOLIA'],</v>
      </c>
      <c r="M194" t="str">
        <f t="shared" si="15"/>
        <v>'MNG': 'ODA',</v>
      </c>
      <c r="P194" t="str">
        <f t="shared" ref="P194:P257" si="16">""""&amp;C194&amp;""","&amp;""""&amp;G194&amp;""""</f>
        <v>"MNG","ODA"</v>
      </c>
    </row>
    <row r="195" spans="1:16" x14ac:dyDescent="0.25">
      <c r="A195" t="s">
        <v>378</v>
      </c>
      <c r="B195" t="s">
        <v>379</v>
      </c>
      <c r="C195" t="s">
        <v>426</v>
      </c>
      <c r="D195" t="s">
        <v>427</v>
      </c>
      <c r="E195" t="s">
        <v>427</v>
      </c>
      <c r="F195" t="str">
        <f>E195</f>
        <v>Northern Mariana Islands</v>
      </c>
      <c r="G195" t="s">
        <v>378</v>
      </c>
      <c r="I195" t="s">
        <v>891</v>
      </c>
      <c r="J195" t="str">
        <f t="shared" si="13"/>
        <v>'MNP': ['MNP','Northern Mariana Islands', 'Northern Mariana Islands'],</v>
      </c>
      <c r="K195" t="str">
        <f t="shared" si="14"/>
        <v>'MNP': ['MNP','NORTHERN MARIANA ISLANDS', 'NORTHERN MARIANA ISLANDS'],</v>
      </c>
      <c r="M195" t="str">
        <f t="shared" si="15"/>
        <v>'MNP': 'ODA',</v>
      </c>
      <c r="P195" t="str">
        <f t="shared" si="16"/>
        <v>"MNP","ODA"</v>
      </c>
    </row>
    <row r="196" spans="1:16" x14ac:dyDescent="0.25">
      <c r="A196" t="s">
        <v>378</v>
      </c>
      <c r="B196" t="s">
        <v>379</v>
      </c>
      <c r="C196" t="s">
        <v>428</v>
      </c>
      <c r="D196" t="s">
        <v>429</v>
      </c>
      <c r="E196" t="s">
        <v>429</v>
      </c>
      <c r="F196" t="str">
        <f>E196</f>
        <v>Malaysia</v>
      </c>
      <c r="G196" t="s">
        <v>378</v>
      </c>
      <c r="I196" t="s">
        <v>891</v>
      </c>
      <c r="J196" t="str">
        <f t="shared" si="13"/>
        <v>'MYS': ['MYS','Malaysia', 'Malaysia'],</v>
      </c>
      <c r="K196" t="str">
        <f t="shared" si="14"/>
        <v>'MYS': ['MYS','MALAYSIA', 'MALAYSIA'],</v>
      </c>
      <c r="M196" t="str">
        <f t="shared" si="15"/>
        <v>'MYS': 'ODA',</v>
      </c>
      <c r="P196" t="str">
        <f t="shared" si="16"/>
        <v>"MYS","ODA"</v>
      </c>
    </row>
    <row r="197" spans="1:16" x14ac:dyDescent="0.25">
      <c r="A197" t="s">
        <v>378</v>
      </c>
      <c r="B197" t="s">
        <v>379</v>
      </c>
      <c r="C197" t="s">
        <v>430</v>
      </c>
      <c r="D197" t="s">
        <v>431</v>
      </c>
      <c r="E197" t="s">
        <v>431</v>
      </c>
      <c r="F197" t="str">
        <f>E197</f>
        <v>New Caledonia</v>
      </c>
      <c r="G197" t="s">
        <v>378</v>
      </c>
      <c r="I197" t="s">
        <v>891</v>
      </c>
      <c r="J197" t="str">
        <f t="shared" si="13"/>
        <v>'NCL': ['NCL','New Caledonia', 'New Caledonia'],</v>
      </c>
      <c r="K197" t="str">
        <f t="shared" si="14"/>
        <v>'NCL': ['NCL','NEW CALEDONIA', 'NEW CALEDONIA'],</v>
      </c>
      <c r="M197" t="str">
        <f t="shared" si="15"/>
        <v>'NCL': 'ODA',</v>
      </c>
      <c r="P197" t="str">
        <f t="shared" si="16"/>
        <v>"NCL","ODA"</v>
      </c>
    </row>
    <row r="198" spans="1:16" x14ac:dyDescent="0.25">
      <c r="A198" t="s">
        <v>378</v>
      </c>
      <c r="B198" t="s">
        <v>379</v>
      </c>
      <c r="C198" t="s">
        <v>432</v>
      </c>
      <c r="D198" t="s">
        <v>90</v>
      </c>
      <c r="E198" t="s">
        <v>90</v>
      </c>
      <c r="F198" t="str">
        <f>E198</f>
        <v>(blank)</v>
      </c>
      <c r="G198" t="s">
        <v>378</v>
      </c>
      <c r="I198" t="s">
        <v>891</v>
      </c>
      <c r="J198" t="str">
        <f t="shared" si="13"/>
        <v>'NFK': ['NFK','(blank)', '(blank)'],</v>
      </c>
      <c r="K198" t="str">
        <f t="shared" si="14"/>
        <v>'NFK': ['NFK','(BLANK)', '(BLANK)'],</v>
      </c>
      <c r="M198" t="str">
        <f t="shared" si="15"/>
        <v>'NFK': 'ODA',</v>
      </c>
      <c r="P198" t="str">
        <f t="shared" si="16"/>
        <v>"NFK","ODA"</v>
      </c>
    </row>
    <row r="199" spans="1:16" x14ac:dyDescent="0.25">
      <c r="A199" t="s">
        <v>378</v>
      </c>
      <c r="B199" t="s">
        <v>379</v>
      </c>
      <c r="C199" t="s">
        <v>433</v>
      </c>
      <c r="D199" t="s">
        <v>90</v>
      </c>
      <c r="E199" t="s">
        <v>434</v>
      </c>
      <c r="F199" t="str">
        <f>E199</f>
        <v>Niue</v>
      </c>
      <c r="G199" t="s">
        <v>378</v>
      </c>
      <c r="I199" t="s">
        <v>891</v>
      </c>
      <c r="J199" t="str">
        <f t="shared" si="13"/>
        <v>'NIU': ['NIU','(blank)', 'Niue'],</v>
      </c>
      <c r="K199" t="str">
        <f t="shared" si="14"/>
        <v>'NIU': ['NIU','(BLANK)', 'NIUE'],</v>
      </c>
      <c r="M199" t="str">
        <f t="shared" si="15"/>
        <v>'NIU': 'ODA',</v>
      </c>
      <c r="P199" t="str">
        <f t="shared" si="16"/>
        <v>"NIU","ODA"</v>
      </c>
    </row>
    <row r="200" spans="1:16" x14ac:dyDescent="0.25">
      <c r="A200" t="s">
        <v>378</v>
      </c>
      <c r="B200" t="s">
        <v>379</v>
      </c>
      <c r="C200" t="s">
        <v>435</v>
      </c>
      <c r="D200" t="s">
        <v>436</v>
      </c>
      <c r="E200" t="s">
        <v>436</v>
      </c>
      <c r="F200" t="str">
        <f>E200</f>
        <v>Nepal</v>
      </c>
      <c r="G200" t="s">
        <v>378</v>
      </c>
      <c r="I200" t="s">
        <v>891</v>
      </c>
      <c r="J200" t="str">
        <f t="shared" si="13"/>
        <v>'NPL': ['NPL','Nepal', 'Nepal'],</v>
      </c>
      <c r="K200" t="str">
        <f t="shared" si="14"/>
        <v>'NPL': ['NPL','NEPAL', 'NEPAL'],</v>
      </c>
      <c r="M200" t="str">
        <f t="shared" si="15"/>
        <v>'NPL': 'ODA',</v>
      </c>
      <c r="P200" t="str">
        <f t="shared" si="16"/>
        <v>"NPL","ODA"</v>
      </c>
    </row>
    <row r="201" spans="1:16" x14ac:dyDescent="0.25">
      <c r="A201" t="s">
        <v>378</v>
      </c>
      <c r="B201" t="s">
        <v>379</v>
      </c>
      <c r="C201" t="s">
        <v>437</v>
      </c>
      <c r="D201" t="s">
        <v>90</v>
      </c>
      <c r="E201" t="s">
        <v>438</v>
      </c>
      <c r="F201" t="str">
        <f>E201</f>
        <v>Nauru</v>
      </c>
      <c r="G201" t="s">
        <v>378</v>
      </c>
      <c r="I201" t="s">
        <v>891</v>
      </c>
      <c r="J201" t="str">
        <f t="shared" si="13"/>
        <v>'NRU': ['NRU','(blank)', 'Nauru'],</v>
      </c>
      <c r="K201" t="str">
        <f t="shared" si="14"/>
        <v>'NRU': ['NRU','(BLANK)', 'NAURU'],</v>
      </c>
      <c r="M201" t="str">
        <f t="shared" si="15"/>
        <v>'NRU': 'ODA',</v>
      </c>
      <c r="P201" t="str">
        <f t="shared" si="16"/>
        <v>"NRU","ODA"</v>
      </c>
    </row>
    <row r="202" spans="1:16" x14ac:dyDescent="0.25">
      <c r="A202" t="s">
        <v>378</v>
      </c>
      <c r="B202" t="s">
        <v>379</v>
      </c>
      <c r="C202" t="s">
        <v>439</v>
      </c>
      <c r="D202" t="s">
        <v>440</v>
      </c>
      <c r="E202" t="s">
        <v>440</v>
      </c>
      <c r="F202" t="str">
        <f>E202</f>
        <v>Pakistan</v>
      </c>
      <c r="G202" t="s">
        <v>378</v>
      </c>
      <c r="I202" t="s">
        <v>891</v>
      </c>
      <c r="J202" t="str">
        <f t="shared" si="13"/>
        <v>'PAK': ['PAK','Pakistan', 'Pakistan'],</v>
      </c>
      <c r="K202" t="str">
        <f t="shared" si="14"/>
        <v>'PAK': ['PAK','PAKISTAN', 'PAKISTAN'],</v>
      </c>
      <c r="M202" t="str">
        <f t="shared" si="15"/>
        <v>'PAK': 'ODA',</v>
      </c>
      <c r="P202" t="str">
        <f t="shared" si="16"/>
        <v>"PAK","ODA"</v>
      </c>
    </row>
    <row r="203" spans="1:16" x14ac:dyDescent="0.25">
      <c r="A203" t="s">
        <v>378</v>
      </c>
      <c r="B203" t="s">
        <v>379</v>
      </c>
      <c r="C203" t="s">
        <v>441</v>
      </c>
      <c r="D203" t="s">
        <v>90</v>
      </c>
      <c r="E203" t="s">
        <v>90</v>
      </c>
      <c r="F203" t="str">
        <f>E203</f>
        <v>(blank)</v>
      </c>
      <c r="G203" t="s">
        <v>378</v>
      </c>
      <c r="I203" t="s">
        <v>891</v>
      </c>
      <c r="J203" t="str">
        <f t="shared" si="13"/>
        <v>'PCN': ['PCN','(blank)', '(blank)'],</v>
      </c>
      <c r="K203" t="str">
        <f t="shared" si="14"/>
        <v>'PCN': ['PCN','(BLANK)', '(BLANK)'],</v>
      </c>
      <c r="M203" t="str">
        <f t="shared" si="15"/>
        <v>'PCN': 'ODA',</v>
      </c>
      <c r="P203" t="str">
        <f t="shared" si="16"/>
        <v>"PCN","ODA"</v>
      </c>
    </row>
    <row r="204" spans="1:16" x14ac:dyDescent="0.25">
      <c r="A204" t="s">
        <v>378</v>
      </c>
      <c r="B204" t="s">
        <v>379</v>
      </c>
      <c r="C204" t="s">
        <v>442</v>
      </c>
      <c r="D204" t="s">
        <v>443</v>
      </c>
      <c r="E204" t="s">
        <v>443</v>
      </c>
      <c r="F204" t="str">
        <f>E204</f>
        <v>Philippines</v>
      </c>
      <c r="G204" t="s">
        <v>378</v>
      </c>
      <c r="I204" t="s">
        <v>891</v>
      </c>
      <c r="J204" t="str">
        <f t="shared" si="13"/>
        <v>'PHL': ['PHL','Philippines', 'Philippines'],</v>
      </c>
      <c r="K204" t="str">
        <f t="shared" si="14"/>
        <v>'PHL': ['PHL','PHILIPPINES', 'PHILIPPINES'],</v>
      </c>
      <c r="M204" t="str">
        <f t="shared" si="15"/>
        <v>'PHL': 'ODA',</v>
      </c>
      <c r="P204" t="str">
        <f t="shared" si="16"/>
        <v>"PHL","ODA"</v>
      </c>
    </row>
    <row r="205" spans="1:16" x14ac:dyDescent="0.25">
      <c r="A205" t="s">
        <v>378</v>
      </c>
      <c r="B205" t="s">
        <v>379</v>
      </c>
      <c r="C205" t="s">
        <v>444</v>
      </c>
      <c r="D205" t="s">
        <v>445</v>
      </c>
      <c r="E205" t="s">
        <v>445</v>
      </c>
      <c r="F205" t="str">
        <f>E205</f>
        <v>Palau</v>
      </c>
      <c r="G205" t="s">
        <v>378</v>
      </c>
      <c r="I205" t="s">
        <v>891</v>
      </c>
      <c r="J205" t="str">
        <f t="shared" si="13"/>
        <v>'PLW': ['PLW','Palau', 'Palau'],</v>
      </c>
      <c r="K205" t="str">
        <f t="shared" si="14"/>
        <v>'PLW': ['PLW','PALAU', 'PALAU'],</v>
      </c>
      <c r="M205" t="str">
        <f t="shared" si="15"/>
        <v>'PLW': 'ODA',</v>
      </c>
      <c r="P205" t="str">
        <f t="shared" si="16"/>
        <v>"PLW","ODA"</v>
      </c>
    </row>
    <row r="206" spans="1:16" x14ac:dyDescent="0.25">
      <c r="A206" t="s">
        <v>378</v>
      </c>
      <c r="B206" t="s">
        <v>379</v>
      </c>
      <c r="C206" t="s">
        <v>446</v>
      </c>
      <c r="D206" t="s">
        <v>447</v>
      </c>
      <c r="E206" t="s">
        <v>447</v>
      </c>
      <c r="F206" t="str">
        <f>E206</f>
        <v>Papua New Guinea</v>
      </c>
      <c r="G206" t="s">
        <v>378</v>
      </c>
      <c r="I206" t="s">
        <v>891</v>
      </c>
      <c r="J206" t="str">
        <f t="shared" si="13"/>
        <v>'PNG': ['PNG','Papua New Guinea', 'Papua New Guinea'],</v>
      </c>
      <c r="K206" t="str">
        <f t="shared" si="14"/>
        <v>'PNG': ['PNG','PAPUA NEW GUINEA', 'PAPUA NEW GUINEA'],</v>
      </c>
      <c r="M206" t="str">
        <f t="shared" si="15"/>
        <v>'PNG': 'ODA',</v>
      </c>
      <c r="P206" t="str">
        <f t="shared" si="16"/>
        <v>"PNG","ODA"</v>
      </c>
    </row>
    <row r="207" spans="1:16" x14ac:dyDescent="0.25">
      <c r="A207" t="s">
        <v>378</v>
      </c>
      <c r="B207" t="s">
        <v>379</v>
      </c>
      <c r="C207" t="s">
        <v>448</v>
      </c>
      <c r="D207" t="s">
        <v>449</v>
      </c>
      <c r="E207" t="s">
        <v>450</v>
      </c>
      <c r="F207" t="str">
        <f>E207</f>
        <v>Dem. People's Republic of Korea</v>
      </c>
      <c r="G207" t="s">
        <v>378</v>
      </c>
      <c r="I207" t="s">
        <v>891</v>
      </c>
      <c r="J207" t="str">
        <f t="shared" si="13"/>
        <v>'PRK': ['PRK','Korea, Dem. Rep.', 'Dem. People's Republic of Korea'],</v>
      </c>
      <c r="K207" t="str">
        <f t="shared" si="14"/>
        <v>'PRK': ['PRK','KOREA, DEM. REP.', 'DEM. PEOPLE'S REPUBLIC OF KOREA'],</v>
      </c>
      <c r="M207" t="str">
        <f t="shared" si="15"/>
        <v>'PRK': 'ODA',</v>
      </c>
      <c r="P207" t="str">
        <f t="shared" si="16"/>
        <v>"PRK","ODA"</v>
      </c>
    </row>
    <row r="208" spans="1:16" x14ac:dyDescent="0.25">
      <c r="A208" t="s">
        <v>378</v>
      </c>
      <c r="B208" t="s">
        <v>379</v>
      </c>
      <c r="C208" t="s">
        <v>451</v>
      </c>
      <c r="D208" t="s">
        <v>452</v>
      </c>
      <c r="E208" t="s">
        <v>452</v>
      </c>
      <c r="F208" t="str">
        <f>E208</f>
        <v>French Polynesia</v>
      </c>
      <c r="G208" t="s">
        <v>378</v>
      </c>
      <c r="I208" t="s">
        <v>891</v>
      </c>
      <c r="J208" t="str">
        <f t="shared" si="13"/>
        <v>'PYF': ['PYF','French Polynesia', 'French Polynesia'],</v>
      </c>
      <c r="K208" t="str">
        <f t="shared" si="14"/>
        <v>'PYF': ['PYF','FRENCH POLYNESIA', 'FRENCH POLYNESIA'],</v>
      </c>
      <c r="M208" t="str">
        <f t="shared" si="15"/>
        <v>'PYF': 'ODA',</v>
      </c>
      <c r="P208" t="str">
        <f t="shared" si="16"/>
        <v>"PYF","ODA"</v>
      </c>
    </row>
    <row r="209" spans="1:16" x14ac:dyDescent="0.25">
      <c r="A209" t="s">
        <v>378</v>
      </c>
      <c r="B209" t="s">
        <v>379</v>
      </c>
      <c r="C209" t="s">
        <v>453</v>
      </c>
      <c r="D209" t="s">
        <v>454</v>
      </c>
      <c r="E209" t="s">
        <v>454</v>
      </c>
      <c r="F209" t="str">
        <f>E209</f>
        <v>Singapore</v>
      </c>
      <c r="G209" t="s">
        <v>378</v>
      </c>
      <c r="I209" t="s">
        <v>891</v>
      </c>
      <c r="J209" t="str">
        <f t="shared" si="13"/>
        <v>'SGP': ['SGP','Singapore', 'Singapore'],</v>
      </c>
      <c r="K209" t="str">
        <f t="shared" si="14"/>
        <v>'SGP': ['SGP','SINGAPORE', 'SINGAPORE'],</v>
      </c>
      <c r="M209" t="str">
        <f t="shared" si="15"/>
        <v>'SGP': 'ODA',</v>
      </c>
      <c r="P209" t="str">
        <f t="shared" si="16"/>
        <v>"SGP","ODA"</v>
      </c>
    </row>
    <row r="210" spans="1:16" x14ac:dyDescent="0.25">
      <c r="A210" t="s">
        <v>378</v>
      </c>
      <c r="B210" t="s">
        <v>379</v>
      </c>
      <c r="C210" t="s">
        <v>132</v>
      </c>
      <c r="D210" t="s">
        <v>90</v>
      </c>
      <c r="E210" t="s">
        <v>90</v>
      </c>
      <c r="F210" t="str">
        <f>E210</f>
        <v>(blank)</v>
      </c>
      <c r="G210" t="s">
        <v>378</v>
      </c>
      <c r="I210" t="s">
        <v>891</v>
      </c>
      <c r="J210" t="str">
        <f t="shared" si="13"/>
        <v>'SHN': ['SHN','(blank)', '(blank)'],</v>
      </c>
      <c r="K210" t="str">
        <f t="shared" si="14"/>
        <v>'SHN': ['SHN','(BLANK)', '(BLANK)'],</v>
      </c>
      <c r="M210" t="str">
        <f t="shared" si="15"/>
        <v>'SHN': 'ODA',</v>
      </c>
      <c r="P210" t="str">
        <f t="shared" si="16"/>
        <v>"SHN","ODA"</v>
      </c>
    </row>
    <row r="211" spans="1:16" x14ac:dyDescent="0.25">
      <c r="A211" t="s">
        <v>378</v>
      </c>
      <c r="B211" t="s">
        <v>379</v>
      </c>
      <c r="C211" t="s">
        <v>455</v>
      </c>
      <c r="D211" t="s">
        <v>456</v>
      </c>
      <c r="E211" t="s">
        <v>456</v>
      </c>
      <c r="F211" t="str">
        <f>E211</f>
        <v>Solomon Islands</v>
      </c>
      <c r="G211" t="s">
        <v>378</v>
      </c>
      <c r="I211" t="s">
        <v>891</v>
      </c>
      <c r="J211" t="str">
        <f t="shared" si="13"/>
        <v>'SLB': ['SLB','Solomon Islands', 'Solomon Islands'],</v>
      </c>
      <c r="K211" t="str">
        <f t="shared" si="14"/>
        <v>'SLB': ['SLB','SOLOMON ISLANDS', 'SOLOMON ISLANDS'],</v>
      </c>
      <c r="M211" t="str">
        <f t="shared" si="15"/>
        <v>'SLB': 'ODA',</v>
      </c>
      <c r="P211" t="str">
        <f t="shared" si="16"/>
        <v>"SLB","ODA"</v>
      </c>
    </row>
    <row r="212" spans="1:16" x14ac:dyDescent="0.25">
      <c r="A212" t="s">
        <v>378</v>
      </c>
      <c r="B212" t="s">
        <v>379</v>
      </c>
      <c r="C212" t="s">
        <v>457</v>
      </c>
      <c r="D212" t="s">
        <v>458</v>
      </c>
      <c r="E212" t="s">
        <v>458</v>
      </c>
      <c r="F212" t="str">
        <f>E212</f>
        <v>Thailand</v>
      </c>
      <c r="G212" t="s">
        <v>378</v>
      </c>
      <c r="I212" t="s">
        <v>891</v>
      </c>
      <c r="J212" t="str">
        <f t="shared" si="13"/>
        <v>'THA': ['THA','Thailand', 'Thailand'],</v>
      </c>
      <c r="K212" t="str">
        <f t="shared" si="14"/>
        <v>'THA': ['THA','THAILAND', 'THAILAND'],</v>
      </c>
      <c r="M212" t="str">
        <f t="shared" si="15"/>
        <v>'THA': 'ODA',</v>
      </c>
      <c r="P212" t="str">
        <f t="shared" si="16"/>
        <v>"THA","ODA"</v>
      </c>
    </row>
    <row r="213" spans="1:16" x14ac:dyDescent="0.25">
      <c r="A213" t="s">
        <v>378</v>
      </c>
      <c r="B213" t="s">
        <v>379</v>
      </c>
      <c r="C213" t="s">
        <v>459</v>
      </c>
      <c r="D213" t="s">
        <v>90</v>
      </c>
      <c r="E213" t="s">
        <v>460</v>
      </c>
      <c r="F213" t="str">
        <f>E213</f>
        <v>Tokelau</v>
      </c>
      <c r="G213" t="s">
        <v>378</v>
      </c>
      <c r="I213" t="s">
        <v>891</v>
      </c>
      <c r="J213" t="str">
        <f t="shared" si="13"/>
        <v>'TKL': ['TKL','(blank)', 'Tokelau'],</v>
      </c>
      <c r="K213" t="str">
        <f t="shared" si="14"/>
        <v>'TKL': ['TKL','(BLANK)', 'TOKELAU'],</v>
      </c>
      <c r="M213" t="str">
        <f t="shared" si="15"/>
        <v>'TKL': 'ODA',</v>
      </c>
      <c r="P213" t="str">
        <f t="shared" si="16"/>
        <v>"TKL","ODA"</v>
      </c>
    </row>
    <row r="214" spans="1:16" x14ac:dyDescent="0.25">
      <c r="A214" t="s">
        <v>378</v>
      </c>
      <c r="B214" t="s">
        <v>379</v>
      </c>
      <c r="C214" t="s">
        <v>461</v>
      </c>
      <c r="D214" t="s">
        <v>462</v>
      </c>
      <c r="E214" t="s">
        <v>462</v>
      </c>
      <c r="F214" t="str">
        <f>E214</f>
        <v>Timor-Leste</v>
      </c>
      <c r="G214" t="s">
        <v>378</v>
      </c>
      <c r="I214" t="s">
        <v>891</v>
      </c>
      <c r="J214" t="str">
        <f t="shared" si="13"/>
        <v>'TLS': ['TLS','Timor-Leste', 'Timor-Leste'],</v>
      </c>
      <c r="K214" t="str">
        <f t="shared" si="14"/>
        <v>'TLS': ['TLS','TIMOR-LESTE', 'TIMOR-LESTE'],</v>
      </c>
      <c r="M214" t="str">
        <f t="shared" si="15"/>
        <v>'TLS': 'ODA',</v>
      </c>
      <c r="P214" t="str">
        <f t="shared" si="16"/>
        <v>"TLS","ODA"</v>
      </c>
    </row>
    <row r="215" spans="1:16" x14ac:dyDescent="0.25">
      <c r="A215" t="s">
        <v>378</v>
      </c>
      <c r="B215" t="s">
        <v>379</v>
      </c>
      <c r="C215" t="s">
        <v>463</v>
      </c>
      <c r="D215" t="s">
        <v>464</v>
      </c>
      <c r="E215" t="s">
        <v>464</v>
      </c>
      <c r="F215" t="str">
        <f>E215</f>
        <v>Tonga</v>
      </c>
      <c r="G215" t="s">
        <v>378</v>
      </c>
      <c r="I215" t="s">
        <v>891</v>
      </c>
      <c r="J215" t="str">
        <f t="shared" si="13"/>
        <v>'TON': ['TON','Tonga', 'Tonga'],</v>
      </c>
      <c r="K215" t="str">
        <f t="shared" si="14"/>
        <v>'TON': ['TON','TONGA', 'TONGA'],</v>
      </c>
      <c r="M215" t="str">
        <f t="shared" si="15"/>
        <v>'TON': 'ODA',</v>
      </c>
      <c r="P215" t="str">
        <f t="shared" si="16"/>
        <v>"TON","ODA"</v>
      </c>
    </row>
    <row r="216" spans="1:16" x14ac:dyDescent="0.25">
      <c r="A216" t="s">
        <v>378</v>
      </c>
      <c r="B216" t="s">
        <v>379</v>
      </c>
      <c r="C216" t="s">
        <v>465</v>
      </c>
      <c r="D216" t="s">
        <v>466</v>
      </c>
      <c r="E216" t="s">
        <v>466</v>
      </c>
      <c r="F216" t="str">
        <f>E216</f>
        <v>Tuvalu</v>
      </c>
      <c r="G216" t="s">
        <v>378</v>
      </c>
      <c r="I216" t="s">
        <v>891</v>
      </c>
      <c r="J216" t="str">
        <f t="shared" si="13"/>
        <v>'TUV': ['TUV','Tuvalu', 'Tuvalu'],</v>
      </c>
      <c r="K216" t="str">
        <f t="shared" si="14"/>
        <v>'TUV': ['TUV','TUVALU', 'TUVALU'],</v>
      </c>
      <c r="M216" t="str">
        <f t="shared" si="15"/>
        <v>'TUV': 'ODA',</v>
      </c>
      <c r="P216" t="str">
        <f t="shared" si="16"/>
        <v>"TUV","ODA"</v>
      </c>
    </row>
    <row r="217" spans="1:16" x14ac:dyDescent="0.25">
      <c r="A217" t="s">
        <v>378</v>
      </c>
      <c r="B217" t="s">
        <v>379</v>
      </c>
      <c r="C217" t="s">
        <v>467</v>
      </c>
      <c r="D217" t="s">
        <v>90</v>
      </c>
      <c r="E217" t="s">
        <v>90</v>
      </c>
      <c r="F217" t="str">
        <f>E217</f>
        <v>(blank)</v>
      </c>
      <c r="G217" t="s">
        <v>378</v>
      </c>
      <c r="I217" t="s">
        <v>891</v>
      </c>
      <c r="J217" t="str">
        <f t="shared" si="13"/>
        <v>'TWN': ['TWN','(blank)', '(blank)'],</v>
      </c>
      <c r="K217" t="str">
        <f t="shared" si="14"/>
        <v>'TWN': ['TWN','(BLANK)', '(BLANK)'],</v>
      </c>
      <c r="M217" t="str">
        <f t="shared" si="15"/>
        <v>'TWN': 'ODA',</v>
      </c>
      <c r="P217" t="str">
        <f t="shared" si="16"/>
        <v>"TWN","ODA"</v>
      </c>
    </row>
    <row r="218" spans="1:16" x14ac:dyDescent="0.25">
      <c r="A218" t="s">
        <v>378</v>
      </c>
      <c r="B218" t="s">
        <v>379</v>
      </c>
      <c r="C218" t="s">
        <v>468</v>
      </c>
      <c r="D218" t="s">
        <v>469</v>
      </c>
      <c r="E218" t="s">
        <v>470</v>
      </c>
      <c r="F218" t="str">
        <f>E218</f>
        <v>Viet Nam</v>
      </c>
      <c r="G218" t="s">
        <v>378</v>
      </c>
      <c r="I218" t="s">
        <v>891</v>
      </c>
      <c r="J218" t="str">
        <f t="shared" si="13"/>
        <v>'VNM': ['VNM','Vietnam', 'Viet Nam'],</v>
      </c>
      <c r="K218" t="str">
        <f t="shared" si="14"/>
        <v>'VNM': ['VNM','VIETNAM', 'VIET NAM'],</v>
      </c>
      <c r="M218" t="str">
        <f t="shared" si="15"/>
        <v>'VNM': 'ODA',</v>
      </c>
      <c r="P218" t="str">
        <f t="shared" si="16"/>
        <v>"VNM","ODA"</v>
      </c>
    </row>
    <row r="219" spans="1:16" x14ac:dyDescent="0.25">
      <c r="A219" t="s">
        <v>378</v>
      </c>
      <c r="B219" t="s">
        <v>379</v>
      </c>
      <c r="C219" t="s">
        <v>471</v>
      </c>
      <c r="D219" t="s">
        <v>472</v>
      </c>
      <c r="E219" t="s">
        <v>472</v>
      </c>
      <c r="F219" t="str">
        <f>E219</f>
        <v>Vanuatu</v>
      </c>
      <c r="G219" t="s">
        <v>378</v>
      </c>
      <c r="I219" t="s">
        <v>891</v>
      </c>
      <c r="J219" t="str">
        <f t="shared" si="13"/>
        <v>'VUT': ['VUT','Vanuatu', 'Vanuatu'],</v>
      </c>
      <c r="K219" t="str">
        <f t="shared" si="14"/>
        <v>'VUT': ['VUT','VANUATU', 'VANUATU'],</v>
      </c>
      <c r="M219" t="str">
        <f t="shared" si="15"/>
        <v>'VUT': 'ODA',</v>
      </c>
      <c r="P219" t="str">
        <f t="shared" si="16"/>
        <v>"VUT","ODA"</v>
      </c>
    </row>
    <row r="220" spans="1:16" x14ac:dyDescent="0.25">
      <c r="A220" t="s">
        <v>378</v>
      </c>
      <c r="B220" t="s">
        <v>379</v>
      </c>
      <c r="C220" t="s">
        <v>473</v>
      </c>
      <c r="D220" t="s">
        <v>90</v>
      </c>
      <c r="E220" t="s">
        <v>474</v>
      </c>
      <c r="F220" t="str">
        <f>E220</f>
        <v>Wallis and Futuna Islands</v>
      </c>
      <c r="G220" t="s">
        <v>378</v>
      </c>
      <c r="I220" t="s">
        <v>891</v>
      </c>
      <c r="J220" t="str">
        <f t="shared" si="13"/>
        <v>'WLF': ['WLF','(blank)', 'Wallis and Futuna Islands'],</v>
      </c>
      <c r="K220" t="str">
        <f t="shared" si="14"/>
        <v>'WLF': ['WLF','(BLANK)', 'WALLIS AND FUTUNA ISLANDS'],</v>
      </c>
      <c r="M220" t="str">
        <f t="shared" si="15"/>
        <v>'WLF': 'ODA',</v>
      </c>
      <c r="P220" t="str">
        <f t="shared" si="16"/>
        <v>"WLF","ODA"</v>
      </c>
    </row>
    <row r="221" spans="1:16" x14ac:dyDescent="0.25">
      <c r="A221" t="s">
        <v>378</v>
      </c>
      <c r="B221" t="s">
        <v>379</v>
      </c>
      <c r="C221" t="s">
        <v>475</v>
      </c>
      <c r="D221" t="s">
        <v>476</v>
      </c>
      <c r="E221" t="s">
        <v>476</v>
      </c>
      <c r="F221" t="str">
        <f>E221</f>
        <v>Samoa</v>
      </c>
      <c r="G221" t="s">
        <v>378</v>
      </c>
      <c r="I221" t="s">
        <v>891</v>
      </c>
      <c r="J221" t="str">
        <f t="shared" si="13"/>
        <v>'WSM': ['WSM','Samoa', 'Samoa'],</v>
      </c>
      <c r="K221" t="str">
        <f t="shared" si="14"/>
        <v>'WSM': ['WSM','SAMOA', 'SAMOA'],</v>
      </c>
      <c r="M221" t="str">
        <f t="shared" si="15"/>
        <v>'WSM': 'ODA',</v>
      </c>
      <c r="P221" t="str">
        <f t="shared" si="16"/>
        <v>"WSM","ODA"</v>
      </c>
    </row>
    <row r="222" spans="1:16" x14ac:dyDescent="0.25">
      <c r="A222" t="s">
        <v>378</v>
      </c>
      <c r="B222" t="s">
        <v>379</v>
      </c>
      <c r="C222" t="s">
        <v>140</v>
      </c>
      <c r="D222" t="s">
        <v>477</v>
      </c>
      <c r="E222" t="s">
        <v>478</v>
      </c>
      <c r="F222" t="str">
        <f>E222</f>
        <v>Other non-specified areas</v>
      </c>
      <c r="G222" t="s">
        <v>378</v>
      </c>
      <c r="I222" t="s">
        <v>891</v>
      </c>
      <c r="J222" t="str">
        <f t="shared" si="13"/>
        <v>'XXX': ['XXX','Pacific island small states', 'Other non-specified areas'],</v>
      </c>
      <c r="K222" t="str">
        <f t="shared" si="14"/>
        <v>'XXX': ['XXX','PACIFIC ISLAND SMALL STATES', 'OTHER NON-SPECIFIED AREAS'],</v>
      </c>
      <c r="M222" t="str">
        <f t="shared" si="15"/>
        <v>'XXX': 'ODA',</v>
      </c>
      <c r="P222" t="str">
        <f t="shared" si="16"/>
        <v>"XXX","ODA"</v>
      </c>
    </row>
    <row r="223" spans="1:16" x14ac:dyDescent="0.25">
      <c r="A223" t="s">
        <v>378</v>
      </c>
      <c r="B223" t="s">
        <v>379</v>
      </c>
      <c r="C223" t="s">
        <v>140</v>
      </c>
      <c r="D223" t="s">
        <v>90</v>
      </c>
      <c r="E223" t="s">
        <v>90</v>
      </c>
      <c r="F223" t="str">
        <f>E223</f>
        <v>(blank)</v>
      </c>
      <c r="G223" t="s">
        <v>378</v>
      </c>
      <c r="I223" t="s">
        <v>891</v>
      </c>
      <c r="J223" t="str">
        <f t="shared" si="13"/>
        <v>'XXX': ['XXX','(blank)', '(blank)'],</v>
      </c>
      <c r="K223" t="str">
        <f t="shared" si="14"/>
        <v>'XXX': ['XXX','(BLANK)', '(BLANK)'],</v>
      </c>
      <c r="M223" t="str">
        <f t="shared" si="15"/>
        <v>'XXX': 'ODA',</v>
      </c>
      <c r="P223" t="str">
        <f t="shared" si="16"/>
        <v>"XXX","ODA"</v>
      </c>
    </row>
    <row r="224" spans="1:16" x14ac:dyDescent="0.25">
      <c r="A224" t="s">
        <v>479</v>
      </c>
      <c r="B224" t="s">
        <v>480</v>
      </c>
      <c r="C224" t="s">
        <v>481</v>
      </c>
      <c r="D224" t="s">
        <v>482</v>
      </c>
      <c r="E224" t="s">
        <v>483</v>
      </c>
      <c r="F224" t="str">
        <f>E224</f>
        <v>Republic of Korea</v>
      </c>
      <c r="G224" t="s">
        <v>479</v>
      </c>
      <c r="I224" t="s">
        <v>892</v>
      </c>
      <c r="J224" t="str">
        <f t="shared" si="13"/>
        <v>'KOR': ['KOR','Korea, Rep.', 'Republic of Korea'],</v>
      </c>
      <c r="K224" t="str">
        <f t="shared" si="14"/>
        <v>'KOR': ['KOR','KOREA, REP.', 'REPUBLIC OF KOREA'],</v>
      </c>
      <c r="M224" t="str">
        <f t="shared" si="15"/>
        <v>'KOR': 'SKO',</v>
      </c>
      <c r="P224" t="str">
        <f t="shared" si="16"/>
        <v>"KOR","SKO"</v>
      </c>
    </row>
    <row r="225" spans="1:16" x14ac:dyDescent="0.25">
      <c r="A225" t="s">
        <v>484</v>
      </c>
      <c r="B225" t="s">
        <v>484</v>
      </c>
      <c r="C225" t="s">
        <v>485</v>
      </c>
      <c r="D225" t="s">
        <v>90</v>
      </c>
      <c r="E225" t="s">
        <v>486</v>
      </c>
      <c r="F225" t="str">
        <f>E225</f>
        <v>Saint Pierre and Miquelon</v>
      </c>
      <c r="G225" t="s">
        <v>484</v>
      </c>
      <c r="I225" t="s">
        <v>886</v>
      </c>
      <c r="J225" t="str">
        <f t="shared" si="13"/>
        <v>'SPM': ['SPM','(blank)', 'Saint Pierre and Miquelon'],</v>
      </c>
      <c r="K225" t="str">
        <f t="shared" si="14"/>
        <v>'SPM': ['SPM','(BLANK)', 'SAINT PIERRE AND MIQUELON'],</v>
      </c>
      <c r="M225" t="str">
        <f t="shared" si="15"/>
        <v>'SPM': 'USA',</v>
      </c>
      <c r="P225" t="str">
        <f t="shared" si="16"/>
        <v>"SPM","USA"</v>
      </c>
    </row>
    <row r="226" spans="1:16" x14ac:dyDescent="0.25">
      <c r="A226" t="s">
        <v>484</v>
      </c>
      <c r="B226" t="s">
        <v>484</v>
      </c>
      <c r="C226" t="s">
        <v>487</v>
      </c>
      <c r="D226" t="s">
        <v>90</v>
      </c>
      <c r="E226" t="s">
        <v>90</v>
      </c>
      <c r="F226" t="str">
        <f>E226</f>
        <v>(blank)</v>
      </c>
      <c r="G226" t="s">
        <v>484</v>
      </c>
      <c r="I226" t="s">
        <v>886</v>
      </c>
      <c r="J226" t="str">
        <f t="shared" si="13"/>
        <v>'UMI': ['UMI','(blank)', '(blank)'],</v>
      </c>
      <c r="K226" t="str">
        <f t="shared" si="14"/>
        <v>'UMI': ['UMI','(BLANK)', '(BLANK)'],</v>
      </c>
      <c r="M226" t="str">
        <f t="shared" si="15"/>
        <v>'UMI': 'USA',</v>
      </c>
      <c r="P226" t="str">
        <f t="shared" si="16"/>
        <v>"UMI","USA"</v>
      </c>
    </row>
    <row r="227" spans="1:16" x14ac:dyDescent="0.25">
      <c r="A227" t="s">
        <v>484</v>
      </c>
      <c r="B227" t="s">
        <v>484</v>
      </c>
      <c r="C227" t="s">
        <v>484</v>
      </c>
      <c r="D227" t="s">
        <v>488</v>
      </c>
      <c r="E227" t="s">
        <v>489</v>
      </c>
      <c r="F227" t="str">
        <f>E227</f>
        <v>United States of America</v>
      </c>
      <c r="G227" t="s">
        <v>484</v>
      </c>
      <c r="I227" t="s">
        <v>886</v>
      </c>
      <c r="J227" t="str">
        <f t="shared" si="13"/>
        <v>'USA': ['USA','United States', 'United States of America'],</v>
      </c>
      <c r="K227" t="str">
        <f t="shared" si="14"/>
        <v>'USA': ['USA','UNITED STATES', 'UNITED STATES OF AMERICA'],</v>
      </c>
      <c r="M227" t="str">
        <f t="shared" si="15"/>
        <v>'USA': 'USA',</v>
      </c>
      <c r="P227" t="str">
        <f t="shared" si="16"/>
        <v>"USA","USA"</v>
      </c>
    </row>
    <row r="228" spans="1:16" x14ac:dyDescent="0.25">
      <c r="A228" t="s">
        <v>490</v>
      </c>
      <c r="B228" t="s">
        <v>491</v>
      </c>
      <c r="C228" t="s">
        <v>492</v>
      </c>
      <c r="D228" t="s">
        <v>493</v>
      </c>
      <c r="E228" t="s">
        <v>493</v>
      </c>
      <c r="F228" t="str">
        <f>E228</f>
        <v>Andorra</v>
      </c>
      <c r="G228" t="s">
        <v>490</v>
      </c>
      <c r="I228" t="s">
        <v>888</v>
      </c>
      <c r="J228" t="str">
        <f t="shared" si="13"/>
        <v>'AND': ['AND','Andorra', 'Andorra'],</v>
      </c>
      <c r="K228" t="str">
        <f t="shared" si="14"/>
        <v>'AND': ['AND','ANDORRA', 'ANDORRA'],</v>
      </c>
      <c r="M228" t="str">
        <f t="shared" si="15"/>
        <v>'AND': 'WEU',</v>
      </c>
      <c r="P228" t="str">
        <f t="shared" si="16"/>
        <v>"AND","WEU"</v>
      </c>
    </row>
    <row r="229" spans="1:16" x14ac:dyDescent="0.25">
      <c r="A229" t="s">
        <v>490</v>
      </c>
      <c r="B229" t="s">
        <v>491</v>
      </c>
      <c r="C229" t="s">
        <v>494</v>
      </c>
      <c r="D229" t="s">
        <v>495</v>
      </c>
      <c r="E229" t="s">
        <v>495</v>
      </c>
      <c r="F229" t="str">
        <f>E229</f>
        <v>Austria</v>
      </c>
      <c r="G229" t="s">
        <v>490</v>
      </c>
      <c r="I229" t="s">
        <v>888</v>
      </c>
      <c r="J229" t="str">
        <f t="shared" si="13"/>
        <v>'AUT': ['AUT','Austria', 'Austria'],</v>
      </c>
      <c r="K229" t="str">
        <f t="shared" si="14"/>
        <v>'AUT': ['AUT','AUSTRIA', 'AUSTRIA'],</v>
      </c>
      <c r="M229" t="str">
        <f t="shared" si="15"/>
        <v>'AUT': 'WEU',</v>
      </c>
      <c r="P229" t="str">
        <f t="shared" si="16"/>
        <v>"AUT","WEU"</v>
      </c>
    </row>
    <row r="230" spans="1:16" x14ac:dyDescent="0.25">
      <c r="A230" t="s">
        <v>490</v>
      </c>
      <c r="B230" t="s">
        <v>491</v>
      </c>
      <c r="C230" t="s">
        <v>496</v>
      </c>
      <c r="D230" t="s">
        <v>497</v>
      </c>
      <c r="E230" t="s">
        <v>497</v>
      </c>
      <c r="F230" t="str">
        <f>E230</f>
        <v>Belgium</v>
      </c>
      <c r="G230" t="s">
        <v>490</v>
      </c>
      <c r="I230" t="s">
        <v>888</v>
      </c>
      <c r="J230" t="str">
        <f t="shared" si="13"/>
        <v>'BEL': ['BEL','Belgium', 'Belgium'],</v>
      </c>
      <c r="K230" t="str">
        <f t="shared" si="14"/>
        <v>'BEL': ['BEL','BELGIUM', 'BELGIUM'],</v>
      </c>
      <c r="M230" t="str">
        <f t="shared" si="15"/>
        <v>'BEL': 'WEU',</v>
      </c>
      <c r="P230" t="str">
        <f t="shared" si="16"/>
        <v>"BEL","WEU"</v>
      </c>
    </row>
    <row r="231" spans="1:16" x14ac:dyDescent="0.25">
      <c r="A231" t="s">
        <v>490</v>
      </c>
      <c r="B231" t="s">
        <v>491</v>
      </c>
      <c r="C231" t="s">
        <v>498</v>
      </c>
      <c r="D231" t="s">
        <v>499</v>
      </c>
      <c r="E231" t="s">
        <v>499</v>
      </c>
      <c r="F231" t="str">
        <f>E231</f>
        <v>Switzerland</v>
      </c>
      <c r="G231" t="s">
        <v>490</v>
      </c>
      <c r="I231" t="s">
        <v>888</v>
      </c>
      <c r="J231" t="str">
        <f t="shared" si="13"/>
        <v>'CHE': ['CHE','Switzerland', 'Switzerland'],</v>
      </c>
      <c r="K231" t="str">
        <f t="shared" si="14"/>
        <v>'CHE': ['CHE','SWITZERLAND', 'SWITZERLAND'],</v>
      </c>
      <c r="M231" t="str">
        <f t="shared" si="15"/>
        <v>'CHE': 'WEU',</v>
      </c>
      <c r="P231" t="str">
        <f t="shared" si="16"/>
        <v>"CHE","WEU"</v>
      </c>
    </row>
    <row r="232" spans="1:16" x14ac:dyDescent="0.25">
      <c r="A232" t="s">
        <v>490</v>
      </c>
      <c r="B232" t="s">
        <v>491</v>
      </c>
      <c r="C232" t="s">
        <v>500</v>
      </c>
      <c r="D232" t="s">
        <v>501</v>
      </c>
      <c r="E232" t="s">
        <v>501</v>
      </c>
      <c r="F232" t="str">
        <f>E232</f>
        <v>Germany</v>
      </c>
      <c r="G232" t="s">
        <v>490</v>
      </c>
      <c r="I232" t="s">
        <v>888</v>
      </c>
      <c r="J232" t="str">
        <f t="shared" si="13"/>
        <v>'DEU': ['DEU','Germany', 'Germany'],</v>
      </c>
      <c r="K232" t="str">
        <f t="shared" si="14"/>
        <v>'DEU': ['DEU','GERMANY', 'GERMANY'],</v>
      </c>
      <c r="M232" t="str">
        <f t="shared" si="15"/>
        <v>'DEU': 'WEU',</v>
      </c>
      <c r="P232" t="str">
        <f t="shared" si="16"/>
        <v>"DEU","WEU"</v>
      </c>
    </row>
    <row r="233" spans="1:16" x14ac:dyDescent="0.25">
      <c r="A233" t="s">
        <v>490</v>
      </c>
      <c r="B233" t="s">
        <v>491</v>
      </c>
      <c r="C233" t="s">
        <v>502</v>
      </c>
      <c r="D233" t="s">
        <v>503</v>
      </c>
      <c r="E233" t="s">
        <v>503</v>
      </c>
      <c r="F233" t="str">
        <f>E233</f>
        <v>Denmark</v>
      </c>
      <c r="G233" t="s">
        <v>490</v>
      </c>
      <c r="I233" t="s">
        <v>888</v>
      </c>
      <c r="J233" t="str">
        <f t="shared" si="13"/>
        <v>'DNK': ['DNK','Denmark', 'Denmark'],</v>
      </c>
      <c r="K233" t="str">
        <f t="shared" si="14"/>
        <v>'DNK': ['DNK','DENMARK', 'DENMARK'],</v>
      </c>
      <c r="M233" t="str">
        <f t="shared" si="15"/>
        <v>'DNK': 'WEU',</v>
      </c>
      <c r="P233" t="str">
        <f t="shared" si="16"/>
        <v>"DNK","WEU"</v>
      </c>
    </row>
    <row r="234" spans="1:16" x14ac:dyDescent="0.25">
      <c r="A234" t="s">
        <v>490</v>
      </c>
      <c r="B234" t="s">
        <v>491</v>
      </c>
      <c r="C234" t="s">
        <v>504</v>
      </c>
      <c r="D234" t="s">
        <v>505</v>
      </c>
      <c r="E234" t="s">
        <v>505</v>
      </c>
      <c r="F234" t="str">
        <f>E234</f>
        <v>Spain</v>
      </c>
      <c r="G234" t="s">
        <v>490</v>
      </c>
      <c r="I234" t="s">
        <v>888</v>
      </c>
      <c r="J234" t="str">
        <f t="shared" si="13"/>
        <v>'ESP': ['ESP','Spain', 'Spain'],</v>
      </c>
      <c r="K234" t="str">
        <f t="shared" si="14"/>
        <v>'ESP': ['ESP','SPAIN', 'SPAIN'],</v>
      </c>
      <c r="M234" t="str">
        <f t="shared" si="15"/>
        <v>'ESP': 'WEU',</v>
      </c>
      <c r="P234" t="str">
        <f t="shared" si="16"/>
        <v>"ESP","WEU"</v>
      </c>
    </row>
    <row r="235" spans="1:16" x14ac:dyDescent="0.25">
      <c r="A235" t="s">
        <v>490</v>
      </c>
      <c r="B235" t="s">
        <v>491</v>
      </c>
      <c r="C235" t="s">
        <v>506</v>
      </c>
      <c r="D235" t="s">
        <v>507</v>
      </c>
      <c r="E235" t="s">
        <v>507</v>
      </c>
      <c r="F235" t="str">
        <f>E235</f>
        <v>Finland</v>
      </c>
      <c r="G235" t="s">
        <v>490</v>
      </c>
      <c r="I235" t="s">
        <v>888</v>
      </c>
      <c r="J235" t="str">
        <f t="shared" si="13"/>
        <v>'FIN': ['FIN','Finland', 'Finland'],</v>
      </c>
      <c r="K235" t="str">
        <f t="shared" si="14"/>
        <v>'FIN': ['FIN','FINLAND', 'FINLAND'],</v>
      </c>
      <c r="M235" t="str">
        <f t="shared" si="15"/>
        <v>'FIN': 'WEU',</v>
      </c>
      <c r="P235" t="str">
        <f t="shared" si="16"/>
        <v>"FIN","WEU"</v>
      </c>
    </row>
    <row r="236" spans="1:16" x14ac:dyDescent="0.25">
      <c r="A236" t="s">
        <v>490</v>
      </c>
      <c r="B236" t="s">
        <v>491</v>
      </c>
      <c r="C236" t="s">
        <v>508</v>
      </c>
      <c r="D236" t="s">
        <v>509</v>
      </c>
      <c r="E236" t="s">
        <v>509</v>
      </c>
      <c r="F236" t="str">
        <f>E236</f>
        <v>France</v>
      </c>
      <c r="G236" t="s">
        <v>490</v>
      </c>
      <c r="I236" t="s">
        <v>888</v>
      </c>
      <c r="J236" t="str">
        <f t="shared" si="13"/>
        <v>'FRA': ['FRA','France', 'France'],</v>
      </c>
      <c r="K236" t="str">
        <f t="shared" si="14"/>
        <v>'FRA': ['FRA','FRANCE', 'FRANCE'],</v>
      </c>
      <c r="M236" t="str">
        <f t="shared" si="15"/>
        <v>'FRA': 'WEU',</v>
      </c>
      <c r="P236" t="str">
        <f t="shared" si="16"/>
        <v>"FRA","WEU"</v>
      </c>
    </row>
    <row r="237" spans="1:16" x14ac:dyDescent="0.25">
      <c r="A237" t="s">
        <v>490</v>
      </c>
      <c r="B237" t="s">
        <v>491</v>
      </c>
      <c r="C237" t="s">
        <v>510</v>
      </c>
      <c r="D237" t="s">
        <v>511</v>
      </c>
      <c r="E237" t="s">
        <v>511</v>
      </c>
      <c r="F237" t="str">
        <f>E237</f>
        <v>Faeroe Islands</v>
      </c>
      <c r="G237" t="s">
        <v>490</v>
      </c>
      <c r="I237" t="s">
        <v>888</v>
      </c>
      <c r="J237" t="str">
        <f t="shared" si="13"/>
        <v>'FRO': ['FRO','Faeroe Islands', 'Faeroe Islands'],</v>
      </c>
      <c r="K237" t="str">
        <f t="shared" si="14"/>
        <v>'FRO': ['FRO','FAEROE ISLANDS', 'FAEROE ISLANDS'],</v>
      </c>
      <c r="M237" t="str">
        <f t="shared" si="15"/>
        <v>'FRO': 'WEU',</v>
      </c>
      <c r="P237" t="str">
        <f t="shared" si="16"/>
        <v>"FRO","WEU"</v>
      </c>
    </row>
    <row r="238" spans="1:16" x14ac:dyDescent="0.25">
      <c r="A238" t="s">
        <v>490</v>
      </c>
      <c r="B238" t="s">
        <v>491</v>
      </c>
      <c r="C238" t="s">
        <v>512</v>
      </c>
      <c r="D238" t="s">
        <v>513</v>
      </c>
      <c r="E238" t="s">
        <v>513</v>
      </c>
      <c r="F238" t="str">
        <f>E238</f>
        <v>Channel Islands</v>
      </c>
      <c r="G238" t="s">
        <v>490</v>
      </c>
      <c r="I238" t="s">
        <v>888</v>
      </c>
      <c r="J238" t="str">
        <f t="shared" si="13"/>
        <v>'GBR': ['GBR','Channel Islands', 'Channel Islands'],</v>
      </c>
      <c r="K238" t="str">
        <f t="shared" si="14"/>
        <v>'GBR': ['GBR','CHANNEL ISLANDS', 'CHANNEL ISLANDS'],</v>
      </c>
      <c r="M238" t="str">
        <f t="shared" si="15"/>
        <v>'GBR': 'WEU',</v>
      </c>
      <c r="P238" t="str">
        <f t="shared" si="16"/>
        <v>"GBR","WEU"</v>
      </c>
    </row>
    <row r="239" spans="1:16" x14ac:dyDescent="0.25">
      <c r="A239" t="s">
        <v>490</v>
      </c>
      <c r="B239" t="s">
        <v>491</v>
      </c>
      <c r="C239" t="s">
        <v>512</v>
      </c>
      <c r="D239" t="s">
        <v>514</v>
      </c>
      <c r="E239" t="s">
        <v>514</v>
      </c>
      <c r="F239" t="str">
        <f>E239</f>
        <v>Isle of Man</v>
      </c>
      <c r="G239" t="s">
        <v>490</v>
      </c>
      <c r="I239" t="s">
        <v>888</v>
      </c>
      <c r="J239" t="str">
        <f t="shared" si="13"/>
        <v>'GBR': ['GBR','Isle of Man', 'Isle of Man'],</v>
      </c>
      <c r="K239" t="str">
        <f t="shared" si="14"/>
        <v>'GBR': ['GBR','ISLE OF MAN', 'ISLE OF MAN'],</v>
      </c>
      <c r="M239" t="str">
        <f t="shared" si="15"/>
        <v>'GBR': 'WEU',</v>
      </c>
      <c r="P239" t="str">
        <f t="shared" si="16"/>
        <v>"GBR","WEU"</v>
      </c>
    </row>
    <row r="240" spans="1:16" x14ac:dyDescent="0.25">
      <c r="A240" t="s">
        <v>490</v>
      </c>
      <c r="B240" t="s">
        <v>491</v>
      </c>
      <c r="C240" t="s">
        <v>512</v>
      </c>
      <c r="D240" t="s">
        <v>515</v>
      </c>
      <c r="E240" t="s">
        <v>515</v>
      </c>
      <c r="F240" t="str">
        <f>E240</f>
        <v>United Kingdom</v>
      </c>
      <c r="G240" t="s">
        <v>490</v>
      </c>
      <c r="I240" t="s">
        <v>888</v>
      </c>
      <c r="J240" t="str">
        <f t="shared" si="13"/>
        <v>'GBR': ['GBR','United Kingdom', 'United Kingdom'],</v>
      </c>
      <c r="K240" t="str">
        <f t="shared" si="14"/>
        <v>'GBR': ['GBR','UNITED KINGDOM', 'UNITED KINGDOM'],</v>
      </c>
      <c r="M240" t="str">
        <f t="shared" si="15"/>
        <v>'GBR': 'WEU',</v>
      </c>
      <c r="P240" t="str">
        <f t="shared" si="16"/>
        <v>"GBR","WEU"</v>
      </c>
    </row>
    <row r="241" spans="1:16" x14ac:dyDescent="0.25">
      <c r="A241" t="s">
        <v>490</v>
      </c>
      <c r="B241" t="s">
        <v>491</v>
      </c>
      <c r="C241" t="s">
        <v>512</v>
      </c>
      <c r="D241" t="s">
        <v>90</v>
      </c>
      <c r="E241" t="s">
        <v>90</v>
      </c>
      <c r="F241" t="str">
        <f>E241</f>
        <v>(blank)</v>
      </c>
      <c r="G241" t="s">
        <v>490</v>
      </c>
      <c r="I241" t="s">
        <v>888</v>
      </c>
      <c r="J241" t="str">
        <f t="shared" si="13"/>
        <v>'GBR': ['GBR','(blank)', '(blank)'],</v>
      </c>
      <c r="K241" t="str">
        <f t="shared" si="14"/>
        <v>'GBR': ['GBR','(BLANK)', '(BLANK)'],</v>
      </c>
      <c r="M241" t="str">
        <f t="shared" si="15"/>
        <v>'GBR': 'WEU',</v>
      </c>
      <c r="P241" t="str">
        <f t="shared" si="16"/>
        <v>"GBR","WEU"</v>
      </c>
    </row>
    <row r="242" spans="1:16" x14ac:dyDescent="0.25">
      <c r="A242" t="s">
        <v>490</v>
      </c>
      <c r="B242" t="s">
        <v>491</v>
      </c>
      <c r="C242" t="s">
        <v>516</v>
      </c>
      <c r="D242" t="s">
        <v>517</v>
      </c>
      <c r="E242" t="s">
        <v>517</v>
      </c>
      <c r="F242" t="str">
        <f>E242</f>
        <v>Gibraltar</v>
      </c>
      <c r="G242" t="s">
        <v>490</v>
      </c>
      <c r="I242" t="s">
        <v>888</v>
      </c>
      <c r="J242" t="str">
        <f t="shared" si="13"/>
        <v>'GIB': ['GIB','Gibraltar', 'Gibraltar'],</v>
      </c>
      <c r="K242" t="str">
        <f t="shared" si="14"/>
        <v>'GIB': ['GIB','GIBRALTAR', 'GIBRALTAR'],</v>
      </c>
      <c r="M242" t="str">
        <f t="shared" si="15"/>
        <v>'GIB': 'WEU',</v>
      </c>
      <c r="P242" t="str">
        <f t="shared" si="16"/>
        <v>"GIB","WEU"</v>
      </c>
    </row>
    <row r="243" spans="1:16" x14ac:dyDescent="0.25">
      <c r="A243" t="s">
        <v>490</v>
      </c>
      <c r="B243" t="s">
        <v>491</v>
      </c>
      <c r="C243" t="s">
        <v>518</v>
      </c>
      <c r="D243" t="s">
        <v>519</v>
      </c>
      <c r="E243" t="s">
        <v>519</v>
      </c>
      <c r="F243" t="str">
        <f>E243</f>
        <v>Greece</v>
      </c>
      <c r="G243" t="s">
        <v>490</v>
      </c>
      <c r="I243" t="s">
        <v>888</v>
      </c>
      <c r="J243" t="str">
        <f t="shared" si="13"/>
        <v>'GRC': ['GRC','Greece', 'Greece'],</v>
      </c>
      <c r="K243" t="str">
        <f t="shared" si="14"/>
        <v>'GRC': ['GRC','GREECE', 'GREECE'],</v>
      </c>
      <c r="M243" t="str">
        <f t="shared" si="15"/>
        <v>'GRC': 'WEU',</v>
      </c>
      <c r="P243" t="str">
        <f t="shared" si="16"/>
        <v>"GRC","WEU"</v>
      </c>
    </row>
    <row r="244" spans="1:16" x14ac:dyDescent="0.25">
      <c r="A244" t="s">
        <v>490</v>
      </c>
      <c r="B244" t="s">
        <v>491</v>
      </c>
      <c r="C244" t="s">
        <v>520</v>
      </c>
      <c r="D244" t="s">
        <v>521</v>
      </c>
      <c r="E244" t="s">
        <v>521</v>
      </c>
      <c r="F244" t="str">
        <f>E244</f>
        <v>Greenland</v>
      </c>
      <c r="G244" t="s">
        <v>490</v>
      </c>
      <c r="I244" t="s">
        <v>888</v>
      </c>
      <c r="J244" t="str">
        <f t="shared" si="13"/>
        <v>'GRL': ['GRL','Greenland', 'Greenland'],</v>
      </c>
      <c r="K244" t="str">
        <f t="shared" si="14"/>
        <v>'GRL': ['GRL','GREENLAND', 'GREENLAND'],</v>
      </c>
      <c r="M244" t="str">
        <f t="shared" si="15"/>
        <v>'GRL': 'WEU',</v>
      </c>
      <c r="P244" t="str">
        <f t="shared" si="16"/>
        <v>"GRL","WEU"</v>
      </c>
    </row>
    <row r="245" spans="1:16" x14ac:dyDescent="0.25">
      <c r="A245" t="s">
        <v>490</v>
      </c>
      <c r="B245" t="s">
        <v>491</v>
      </c>
      <c r="C245" t="s">
        <v>522</v>
      </c>
      <c r="D245" t="s">
        <v>523</v>
      </c>
      <c r="E245" t="s">
        <v>523</v>
      </c>
      <c r="F245" t="str">
        <f>E245</f>
        <v>Ireland</v>
      </c>
      <c r="G245" t="s">
        <v>490</v>
      </c>
      <c r="I245" t="s">
        <v>888</v>
      </c>
      <c r="J245" t="str">
        <f t="shared" si="13"/>
        <v>'IRL': ['IRL','Ireland', 'Ireland'],</v>
      </c>
      <c r="K245" t="str">
        <f t="shared" si="14"/>
        <v>'IRL': ['IRL','IRELAND', 'IRELAND'],</v>
      </c>
      <c r="M245" t="str">
        <f t="shared" si="15"/>
        <v>'IRL': 'WEU',</v>
      </c>
      <c r="P245" t="str">
        <f t="shared" si="16"/>
        <v>"IRL","WEU"</v>
      </c>
    </row>
    <row r="246" spans="1:16" x14ac:dyDescent="0.25">
      <c r="A246" t="s">
        <v>490</v>
      </c>
      <c r="B246" t="s">
        <v>491</v>
      </c>
      <c r="C246" t="s">
        <v>524</v>
      </c>
      <c r="D246" t="s">
        <v>525</v>
      </c>
      <c r="E246" t="s">
        <v>525</v>
      </c>
      <c r="F246" t="str">
        <f>E246</f>
        <v>Iceland</v>
      </c>
      <c r="G246" t="s">
        <v>490</v>
      </c>
      <c r="I246" t="s">
        <v>888</v>
      </c>
      <c r="J246" t="str">
        <f t="shared" si="13"/>
        <v>'ISL': ['ISL','Iceland', 'Iceland'],</v>
      </c>
      <c r="K246" t="str">
        <f t="shared" si="14"/>
        <v>'ISL': ['ISL','ICELAND', 'ICELAND'],</v>
      </c>
      <c r="M246" t="str">
        <f t="shared" si="15"/>
        <v>'ISL': 'WEU',</v>
      </c>
      <c r="P246" t="str">
        <f t="shared" si="16"/>
        <v>"ISL","WEU"</v>
      </c>
    </row>
    <row r="247" spans="1:16" x14ac:dyDescent="0.25">
      <c r="A247" t="s">
        <v>490</v>
      </c>
      <c r="B247" t="s">
        <v>491</v>
      </c>
      <c r="C247" t="s">
        <v>526</v>
      </c>
      <c r="D247" t="s">
        <v>527</v>
      </c>
      <c r="E247" t="s">
        <v>527</v>
      </c>
      <c r="F247" t="str">
        <f>E247</f>
        <v>Italy</v>
      </c>
      <c r="G247" t="s">
        <v>490</v>
      </c>
      <c r="I247" t="s">
        <v>888</v>
      </c>
      <c r="J247" t="str">
        <f t="shared" si="13"/>
        <v>'ITA': ['ITA','Italy', 'Italy'],</v>
      </c>
      <c r="K247" t="str">
        <f t="shared" si="14"/>
        <v>'ITA': ['ITA','ITALY', 'ITALY'],</v>
      </c>
      <c r="M247" t="str">
        <f t="shared" si="15"/>
        <v>'ITA': 'WEU',</v>
      </c>
      <c r="P247" t="str">
        <f t="shared" si="16"/>
        <v>"ITA","WEU"</v>
      </c>
    </row>
    <row r="248" spans="1:16" x14ac:dyDescent="0.25">
      <c r="A248" t="s">
        <v>490</v>
      </c>
      <c r="B248" t="s">
        <v>491</v>
      </c>
      <c r="C248" t="s">
        <v>528</v>
      </c>
      <c r="D248" t="s">
        <v>529</v>
      </c>
      <c r="E248" t="s">
        <v>529</v>
      </c>
      <c r="F248" t="str">
        <f>E248</f>
        <v>Liechtenstein</v>
      </c>
      <c r="G248" t="s">
        <v>490</v>
      </c>
      <c r="I248" t="s">
        <v>888</v>
      </c>
      <c r="J248" t="str">
        <f t="shared" si="13"/>
        <v>'LIE': ['LIE','Liechtenstein', 'Liechtenstein'],</v>
      </c>
      <c r="K248" t="str">
        <f t="shared" si="14"/>
        <v>'LIE': ['LIE','LIECHTENSTEIN', 'LIECHTENSTEIN'],</v>
      </c>
      <c r="M248" t="str">
        <f t="shared" si="15"/>
        <v>'LIE': 'WEU',</v>
      </c>
      <c r="P248" t="str">
        <f t="shared" si="16"/>
        <v>"LIE","WEU"</v>
      </c>
    </row>
    <row r="249" spans="1:16" x14ac:dyDescent="0.25">
      <c r="A249" t="s">
        <v>490</v>
      </c>
      <c r="B249" t="s">
        <v>491</v>
      </c>
      <c r="C249" t="s">
        <v>530</v>
      </c>
      <c r="D249" t="s">
        <v>531</v>
      </c>
      <c r="E249" t="s">
        <v>531</v>
      </c>
      <c r="F249" t="str">
        <f>E249</f>
        <v>Luxembourg</v>
      </c>
      <c r="G249" t="s">
        <v>490</v>
      </c>
      <c r="I249" t="s">
        <v>888</v>
      </c>
      <c r="J249" t="str">
        <f t="shared" si="13"/>
        <v>'LUX': ['LUX','Luxembourg', 'Luxembourg'],</v>
      </c>
      <c r="K249" t="str">
        <f t="shared" si="14"/>
        <v>'LUX': ['LUX','LUXEMBOURG', 'LUXEMBOURG'],</v>
      </c>
      <c r="M249" t="str">
        <f t="shared" si="15"/>
        <v>'LUX': 'WEU',</v>
      </c>
      <c r="P249" t="str">
        <f t="shared" si="16"/>
        <v>"LUX","WEU"</v>
      </c>
    </row>
    <row r="250" spans="1:16" x14ac:dyDescent="0.25">
      <c r="A250" t="s">
        <v>490</v>
      </c>
      <c r="B250" t="s">
        <v>491</v>
      </c>
      <c r="C250" t="s">
        <v>532</v>
      </c>
      <c r="D250" t="s">
        <v>533</v>
      </c>
      <c r="E250" t="s">
        <v>533</v>
      </c>
      <c r="F250" t="str">
        <f>E250</f>
        <v>Monaco</v>
      </c>
      <c r="G250" t="s">
        <v>490</v>
      </c>
      <c r="I250" t="s">
        <v>888</v>
      </c>
      <c r="J250" t="str">
        <f t="shared" si="13"/>
        <v>'MCO': ['MCO','Monaco', 'Monaco'],</v>
      </c>
      <c r="K250" t="str">
        <f t="shared" si="14"/>
        <v>'MCO': ['MCO','MONACO', 'MONACO'],</v>
      </c>
      <c r="M250" t="str">
        <f t="shared" si="15"/>
        <v>'MCO': 'WEU',</v>
      </c>
      <c r="P250" t="str">
        <f t="shared" si="16"/>
        <v>"MCO","WEU"</v>
      </c>
    </row>
    <row r="251" spans="1:16" x14ac:dyDescent="0.25">
      <c r="A251" t="s">
        <v>490</v>
      </c>
      <c r="B251" t="s">
        <v>491</v>
      </c>
      <c r="C251" t="s">
        <v>534</v>
      </c>
      <c r="D251" t="s">
        <v>535</v>
      </c>
      <c r="E251" t="s">
        <v>535</v>
      </c>
      <c r="F251" t="str">
        <f>E251</f>
        <v>Malta</v>
      </c>
      <c r="G251" t="s">
        <v>490</v>
      </c>
      <c r="I251" t="s">
        <v>888</v>
      </c>
      <c r="J251" t="str">
        <f t="shared" si="13"/>
        <v>'MLT': ['MLT','Malta', 'Malta'],</v>
      </c>
      <c r="K251" t="str">
        <f t="shared" si="14"/>
        <v>'MLT': ['MLT','MALTA', 'MALTA'],</v>
      </c>
      <c r="M251" t="str">
        <f t="shared" si="15"/>
        <v>'MLT': 'WEU',</v>
      </c>
      <c r="P251" t="str">
        <f t="shared" si="16"/>
        <v>"MLT","WEU"</v>
      </c>
    </row>
    <row r="252" spans="1:16" x14ac:dyDescent="0.25">
      <c r="A252" t="s">
        <v>490</v>
      </c>
      <c r="B252" t="s">
        <v>491</v>
      </c>
      <c r="C252" t="s">
        <v>536</v>
      </c>
      <c r="D252" t="s">
        <v>537</v>
      </c>
      <c r="E252" t="s">
        <v>537</v>
      </c>
      <c r="F252" t="str">
        <f>E252</f>
        <v>Netherlands</v>
      </c>
      <c r="G252" t="s">
        <v>490</v>
      </c>
      <c r="I252" t="s">
        <v>888</v>
      </c>
      <c r="J252" t="str">
        <f t="shared" ref="J252:J260" si="17">"'"&amp;C252&amp;"': ["&amp;"'"&amp;C252&amp;"',"&amp;"'"&amp;D252&amp;"', "&amp;"'"&amp;E252&amp;"'],"</f>
        <v>'NLD': ['NLD','Netherlands', 'Netherlands'],</v>
      </c>
      <c r="K252" t="str">
        <f t="shared" ref="K252:K260" si="18">UPPER(J252)</f>
        <v>'NLD': ['NLD','NETHERLANDS', 'NETHERLANDS'],</v>
      </c>
      <c r="M252" t="str">
        <f t="shared" ref="M252:M260" si="19">"'"&amp;C252&amp;"': "&amp;"'"&amp;G252&amp;"',"</f>
        <v>'NLD': 'WEU',</v>
      </c>
      <c r="P252" t="str">
        <f t="shared" si="16"/>
        <v>"NLD","WEU"</v>
      </c>
    </row>
    <row r="253" spans="1:16" x14ac:dyDescent="0.25">
      <c r="A253" t="s">
        <v>490</v>
      </c>
      <c r="B253" t="s">
        <v>491</v>
      </c>
      <c r="C253" t="s">
        <v>538</v>
      </c>
      <c r="D253" t="s">
        <v>539</v>
      </c>
      <c r="E253" t="s">
        <v>539</v>
      </c>
      <c r="F253" t="str">
        <f>E253</f>
        <v>Norway</v>
      </c>
      <c r="G253" t="s">
        <v>490</v>
      </c>
      <c r="I253" t="s">
        <v>888</v>
      </c>
      <c r="J253" t="str">
        <f t="shared" si="17"/>
        <v>'NOR': ['NOR','Norway', 'Norway'],</v>
      </c>
      <c r="K253" t="str">
        <f t="shared" si="18"/>
        <v>'NOR': ['NOR','NORWAY', 'NORWAY'],</v>
      </c>
      <c r="M253" t="str">
        <f t="shared" si="19"/>
        <v>'NOR': 'WEU',</v>
      </c>
      <c r="P253" t="str">
        <f t="shared" si="16"/>
        <v>"NOR","WEU"</v>
      </c>
    </row>
    <row r="254" spans="1:16" x14ac:dyDescent="0.25">
      <c r="A254" t="s">
        <v>490</v>
      </c>
      <c r="B254" t="s">
        <v>491</v>
      </c>
      <c r="C254" t="s">
        <v>540</v>
      </c>
      <c r="D254" t="s">
        <v>541</v>
      </c>
      <c r="E254" t="s">
        <v>541</v>
      </c>
      <c r="F254" t="str">
        <f>E254</f>
        <v>Portugal</v>
      </c>
      <c r="G254" t="s">
        <v>490</v>
      </c>
      <c r="I254" t="s">
        <v>888</v>
      </c>
      <c r="J254" t="str">
        <f t="shared" si="17"/>
        <v>'PRT': ['PRT','Portugal', 'Portugal'],</v>
      </c>
      <c r="K254" t="str">
        <f t="shared" si="18"/>
        <v>'PRT': ['PRT','PORTUGAL', 'PORTUGAL'],</v>
      </c>
      <c r="M254" t="str">
        <f t="shared" si="19"/>
        <v>'PRT': 'WEU',</v>
      </c>
      <c r="P254" t="str">
        <f t="shared" si="16"/>
        <v>"PRT","WEU"</v>
      </c>
    </row>
    <row r="255" spans="1:16" x14ac:dyDescent="0.25">
      <c r="A255" t="s">
        <v>490</v>
      </c>
      <c r="B255" t="s">
        <v>491</v>
      </c>
      <c r="C255" t="s">
        <v>542</v>
      </c>
      <c r="D255" t="s">
        <v>90</v>
      </c>
      <c r="E255" t="s">
        <v>90</v>
      </c>
      <c r="F255" t="str">
        <f>E255</f>
        <v>(blank)</v>
      </c>
      <c r="G255" t="s">
        <v>490</v>
      </c>
      <c r="I255" t="s">
        <v>888</v>
      </c>
      <c r="J255" t="str">
        <f t="shared" si="17"/>
        <v>'SJM': ['SJM','(blank)', '(blank)'],</v>
      </c>
      <c r="K255" t="str">
        <f t="shared" si="18"/>
        <v>'SJM': ['SJM','(BLANK)', '(BLANK)'],</v>
      </c>
      <c r="M255" t="str">
        <f t="shared" si="19"/>
        <v>'SJM': 'WEU',</v>
      </c>
      <c r="P255" t="str">
        <f t="shared" si="16"/>
        <v>"SJM","WEU"</v>
      </c>
    </row>
    <row r="256" spans="1:16" x14ac:dyDescent="0.25">
      <c r="A256" t="s">
        <v>490</v>
      </c>
      <c r="B256" t="s">
        <v>491</v>
      </c>
      <c r="C256" t="s">
        <v>543</v>
      </c>
      <c r="D256" t="s">
        <v>544</v>
      </c>
      <c r="E256" t="s">
        <v>544</v>
      </c>
      <c r="F256" t="str">
        <f>E256</f>
        <v>San Marino</v>
      </c>
      <c r="G256" t="s">
        <v>490</v>
      </c>
      <c r="I256" t="s">
        <v>888</v>
      </c>
      <c r="J256" t="str">
        <f t="shared" si="17"/>
        <v>'SMR': ['SMR','San Marino', 'San Marino'],</v>
      </c>
      <c r="K256" t="str">
        <f t="shared" si="18"/>
        <v>'SMR': ['SMR','SAN MARINO', 'SAN MARINO'],</v>
      </c>
      <c r="M256" t="str">
        <f t="shared" si="19"/>
        <v>'SMR': 'WEU',</v>
      </c>
      <c r="P256" t="str">
        <f t="shared" si="16"/>
        <v>"SMR","WEU"</v>
      </c>
    </row>
    <row r="257" spans="1:16" x14ac:dyDescent="0.25">
      <c r="A257" t="s">
        <v>490</v>
      </c>
      <c r="B257" t="s">
        <v>491</v>
      </c>
      <c r="C257" t="s">
        <v>545</v>
      </c>
      <c r="D257" t="s">
        <v>546</v>
      </c>
      <c r="E257" t="s">
        <v>546</v>
      </c>
      <c r="F257" t="str">
        <f>E257</f>
        <v>Sweden</v>
      </c>
      <c r="G257" t="s">
        <v>490</v>
      </c>
      <c r="I257" t="s">
        <v>888</v>
      </c>
      <c r="J257" t="str">
        <f t="shared" si="17"/>
        <v>'SWE': ['SWE','Sweden', 'Sweden'],</v>
      </c>
      <c r="K257" t="str">
        <f t="shared" si="18"/>
        <v>'SWE': ['SWE','SWEDEN', 'SWEDEN'],</v>
      </c>
      <c r="M257" t="str">
        <f t="shared" si="19"/>
        <v>'SWE': 'WEU',</v>
      </c>
      <c r="P257" t="str">
        <f t="shared" si="16"/>
        <v>"SWE","WEU"</v>
      </c>
    </row>
    <row r="258" spans="1:16" x14ac:dyDescent="0.25">
      <c r="A258" t="s">
        <v>490</v>
      </c>
      <c r="B258" t="s">
        <v>491</v>
      </c>
      <c r="C258" t="s">
        <v>547</v>
      </c>
      <c r="D258" t="s">
        <v>90</v>
      </c>
      <c r="E258" t="s">
        <v>548</v>
      </c>
      <c r="F258" t="str">
        <f>E258</f>
        <v>Holy See</v>
      </c>
      <c r="G258" t="s">
        <v>490</v>
      </c>
      <c r="I258" t="s">
        <v>888</v>
      </c>
      <c r="J258" t="str">
        <f t="shared" si="17"/>
        <v>'VAT': ['VAT','(blank)', 'Holy See'],</v>
      </c>
      <c r="K258" t="str">
        <f t="shared" si="18"/>
        <v>'VAT': ['VAT','(BLANK)', 'HOLY SEE'],</v>
      </c>
      <c r="M258" t="str">
        <f t="shared" si="19"/>
        <v>'VAT': 'WEU',</v>
      </c>
      <c r="P258" t="str">
        <f t="shared" ref="P258" si="20">""""&amp;C258&amp;""","&amp;""""&amp;G258&amp;""""</f>
        <v>"VAT","WEU"</v>
      </c>
    </row>
    <row r="259" spans="1:16" x14ac:dyDescent="0.25">
      <c r="A259" t="s">
        <v>549</v>
      </c>
      <c r="B259" t="s">
        <v>550</v>
      </c>
      <c r="C259" t="s">
        <v>140</v>
      </c>
      <c r="D259" t="s">
        <v>90</v>
      </c>
      <c r="E259" t="s">
        <v>90</v>
      </c>
      <c r="F259" t="str">
        <f>E259</f>
        <v>(blank)</v>
      </c>
      <c r="G259" t="s">
        <v>549</v>
      </c>
      <c r="J259" t="str">
        <f t="shared" si="17"/>
        <v>'XXX': ['XXX','(blank)', '(blank)'],</v>
      </c>
      <c r="K259" t="str">
        <f t="shared" si="18"/>
        <v>'XXX': ['XXX','(BLANK)', '(BLANK)'],</v>
      </c>
      <c r="M259" t="str">
        <f t="shared" si="19"/>
        <v>'XXX': 'X-EU',</v>
      </c>
    </row>
    <row r="260" spans="1:16" x14ac:dyDescent="0.25">
      <c r="A260" t="s">
        <v>140</v>
      </c>
      <c r="B260" t="s">
        <v>140</v>
      </c>
      <c r="C260" t="s">
        <v>140</v>
      </c>
      <c r="D260" t="s">
        <v>90</v>
      </c>
      <c r="E260" t="s">
        <v>90</v>
      </c>
      <c r="F260" t="str">
        <f>E260</f>
        <v>(blank)</v>
      </c>
      <c r="G260" t="s">
        <v>140</v>
      </c>
      <c r="J260" t="str">
        <f t="shared" si="17"/>
        <v>'XXX': ['XXX','(blank)', '(blank)'],</v>
      </c>
      <c r="K260" t="str">
        <f t="shared" si="18"/>
        <v>'XXX': ['XXX','(BLANK)', '(BLANK)'],</v>
      </c>
      <c r="M260" t="str">
        <f t="shared" si="19"/>
        <v>'XXX': 'XXX',</v>
      </c>
    </row>
    <row r="261" spans="1:16" x14ac:dyDescent="0.25">
      <c r="A261" t="s">
        <v>551</v>
      </c>
    </row>
  </sheetData>
  <autoFilter ref="A1:H261" xr:uid="{00000000-0009-0000-0000-000000000000}">
    <sortState ref="A2:H60">
      <sortCondition ref="A1:A261"/>
    </sortState>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X22"/>
  <sheetViews>
    <sheetView workbookViewId="0">
      <selection activeCell="B15" sqref="B15:I15"/>
    </sheetView>
  </sheetViews>
  <sheetFormatPr defaultRowHeight="15" x14ac:dyDescent="0.25"/>
  <sheetData>
    <row r="2" spans="2:13" x14ac:dyDescent="0.25">
      <c r="B2" s="1" t="s">
        <v>553</v>
      </c>
      <c r="C2" s="1" t="s">
        <v>554</v>
      </c>
      <c r="E2" s="1" t="s">
        <v>880</v>
      </c>
      <c r="G2" s="1" t="s">
        <v>881</v>
      </c>
      <c r="H2" s="1" t="s">
        <v>882</v>
      </c>
      <c r="I2" s="1" t="s">
        <v>883</v>
      </c>
      <c r="M2" s="1"/>
    </row>
    <row r="3" spans="2:13" x14ac:dyDescent="0.25">
      <c r="B3" t="s">
        <v>7</v>
      </c>
      <c r="C3" t="s">
        <v>555</v>
      </c>
      <c r="E3" t="str">
        <f>"'"&amp;B3&amp;"': "&amp;"'"&amp;C3&amp;"',"</f>
        <v>'DZA': '#F6EF80',</v>
      </c>
      <c r="G3">
        <f>HEX2DEC(LEFT(RIGHT(C3,6),2))</f>
        <v>246</v>
      </c>
      <c r="H3">
        <f>HEX2DEC(MID(RIGHT(C3,6),3,2))</f>
        <v>239</v>
      </c>
      <c r="I3">
        <f>HEX2DEC(RIGHT(RIGHT(C3,6),2))</f>
        <v>128</v>
      </c>
    </row>
    <row r="4" spans="2:13" x14ac:dyDescent="0.25">
      <c r="B4" t="s">
        <v>9</v>
      </c>
      <c r="C4" t="s">
        <v>556</v>
      </c>
      <c r="E4" t="str">
        <f t="shared" ref="E4:E19" si="0">"'"&amp;B4&amp;"': "&amp;"'"&amp;C4&amp;"',"</f>
        <v>'AGO': '#B693C4',</v>
      </c>
      <c r="G4">
        <f t="shared" ref="G4:G19" si="1">HEX2DEC(LEFT(RIGHT(C4,6),2))</f>
        <v>182</v>
      </c>
      <c r="H4">
        <f t="shared" ref="H4:H19" si="2">HEX2DEC(MID(RIGHT(C4,6),3,2))</f>
        <v>147</v>
      </c>
      <c r="I4">
        <f t="shared" ref="I4:I19" si="3">HEX2DEC(RIGHT(RIGHT(C4,6),2))</f>
        <v>196</v>
      </c>
    </row>
    <row r="5" spans="2:13" x14ac:dyDescent="0.25">
      <c r="B5" s="2" t="s">
        <v>13</v>
      </c>
      <c r="C5" s="2" t="s">
        <v>557</v>
      </c>
      <c r="D5" s="2"/>
      <c r="E5" s="2" t="str">
        <f t="shared" si="0"/>
        <v>'ACE': '#35AB4E',</v>
      </c>
      <c r="F5" s="2"/>
      <c r="G5" s="2">
        <f t="shared" si="1"/>
        <v>53</v>
      </c>
      <c r="H5" s="2">
        <f t="shared" si="2"/>
        <v>171</v>
      </c>
      <c r="I5" s="2">
        <f t="shared" si="3"/>
        <v>78</v>
      </c>
    </row>
    <row r="6" spans="2:13" x14ac:dyDescent="0.25">
      <c r="B6" t="s">
        <v>26</v>
      </c>
      <c r="C6" t="s">
        <v>558</v>
      </c>
      <c r="E6" t="str">
        <f t="shared" si="0"/>
        <v>'COD': '#99D4E5',</v>
      </c>
      <c r="G6">
        <f t="shared" si="1"/>
        <v>153</v>
      </c>
      <c r="H6">
        <f t="shared" si="2"/>
        <v>212</v>
      </c>
      <c r="I6">
        <f t="shared" si="3"/>
        <v>229</v>
      </c>
    </row>
    <row r="7" spans="2:13" x14ac:dyDescent="0.25">
      <c r="B7" s="2" t="s">
        <v>32</v>
      </c>
      <c r="C7" s="2" t="s">
        <v>559</v>
      </c>
      <c r="D7" s="2"/>
      <c r="E7" s="2" t="str">
        <f t="shared" si="0"/>
        <v>'AEA': '#4FC0EF',</v>
      </c>
      <c r="F7" s="2"/>
      <c r="G7" s="2">
        <f t="shared" si="1"/>
        <v>79</v>
      </c>
      <c r="H7" s="2">
        <f t="shared" si="2"/>
        <v>192</v>
      </c>
      <c r="I7" s="2">
        <f t="shared" si="3"/>
        <v>239</v>
      </c>
    </row>
    <row r="8" spans="2:13" x14ac:dyDescent="0.25">
      <c r="B8" s="3" t="s">
        <v>50</v>
      </c>
      <c r="C8" s="3" t="s">
        <v>560</v>
      </c>
      <c r="D8" s="3"/>
      <c r="E8" s="3" t="str">
        <f t="shared" si="0"/>
        <v>'EGY': '#FDD859',</v>
      </c>
      <c r="F8" s="3"/>
      <c r="G8" s="3">
        <f t="shared" si="1"/>
        <v>253</v>
      </c>
      <c r="H8" s="3">
        <f t="shared" si="2"/>
        <v>216</v>
      </c>
      <c r="I8" s="3">
        <f t="shared" si="3"/>
        <v>89</v>
      </c>
    </row>
    <row r="9" spans="2:13" x14ac:dyDescent="0.25">
      <c r="B9" s="2" t="s">
        <v>53</v>
      </c>
      <c r="C9" s="2" t="s">
        <v>561</v>
      </c>
      <c r="D9" s="2"/>
      <c r="E9" s="2" t="str">
        <f t="shared" si="0"/>
        <v>'ETH': '#7378B8',</v>
      </c>
      <c r="F9" s="2"/>
      <c r="G9" s="2">
        <f t="shared" si="1"/>
        <v>115</v>
      </c>
      <c r="H9" s="2">
        <f t="shared" si="2"/>
        <v>120</v>
      </c>
      <c r="I9" s="2">
        <f t="shared" si="3"/>
        <v>184</v>
      </c>
    </row>
    <row r="10" spans="2:13" x14ac:dyDescent="0.25">
      <c r="B10" t="s">
        <v>55</v>
      </c>
      <c r="C10" t="s">
        <v>562</v>
      </c>
      <c r="E10" t="str">
        <f t="shared" si="0"/>
        <v>'KEN': '#CCC6E4',</v>
      </c>
      <c r="G10">
        <f t="shared" si="1"/>
        <v>204</v>
      </c>
      <c r="H10">
        <f t="shared" si="2"/>
        <v>198</v>
      </c>
      <c r="I10">
        <f t="shared" si="3"/>
        <v>228</v>
      </c>
    </row>
    <row r="11" spans="2:13" x14ac:dyDescent="0.25">
      <c r="B11" t="s">
        <v>57</v>
      </c>
      <c r="C11" t="s">
        <v>563</v>
      </c>
      <c r="E11" t="str">
        <f t="shared" si="0"/>
        <v>'LBY': '#C08263',</v>
      </c>
      <c r="G11">
        <f t="shared" si="1"/>
        <v>192</v>
      </c>
      <c r="H11">
        <f t="shared" si="2"/>
        <v>130</v>
      </c>
      <c r="I11">
        <f t="shared" si="3"/>
        <v>99</v>
      </c>
    </row>
    <row r="12" spans="2:13" x14ac:dyDescent="0.25">
      <c r="B12" t="s">
        <v>59</v>
      </c>
      <c r="C12" t="s">
        <v>564</v>
      </c>
      <c r="E12" t="str">
        <f t="shared" si="0"/>
        <v>'MDG': '#263475',</v>
      </c>
      <c r="G12">
        <f t="shared" si="1"/>
        <v>38</v>
      </c>
      <c r="H12">
        <f t="shared" si="2"/>
        <v>52</v>
      </c>
      <c r="I12">
        <f t="shared" si="3"/>
        <v>117</v>
      </c>
    </row>
    <row r="13" spans="2:13" x14ac:dyDescent="0.25">
      <c r="B13" t="s">
        <v>61</v>
      </c>
      <c r="C13" t="s">
        <v>565</v>
      </c>
      <c r="E13" t="str">
        <f t="shared" si="0"/>
        <v>'MAR': '#BBB083',</v>
      </c>
      <c r="G13">
        <f t="shared" si="1"/>
        <v>187</v>
      </c>
      <c r="H13">
        <f t="shared" si="2"/>
        <v>176</v>
      </c>
      <c r="I13">
        <f t="shared" si="3"/>
        <v>131</v>
      </c>
    </row>
    <row r="14" spans="2:13" x14ac:dyDescent="0.25">
      <c r="B14" s="3" t="s">
        <v>63</v>
      </c>
      <c r="C14" s="3" t="s">
        <v>566</v>
      </c>
      <c r="D14" s="3"/>
      <c r="E14" s="3" t="str">
        <f t="shared" si="0"/>
        <v>'NGA': '#44927F',</v>
      </c>
      <c r="F14" s="3"/>
      <c r="G14" s="3">
        <f t="shared" si="1"/>
        <v>68</v>
      </c>
      <c r="H14" s="3">
        <f t="shared" si="2"/>
        <v>146</v>
      </c>
      <c r="I14" s="3">
        <f t="shared" si="3"/>
        <v>127</v>
      </c>
    </row>
    <row r="15" spans="2:13" x14ac:dyDescent="0.25">
      <c r="B15" t="s">
        <v>65</v>
      </c>
      <c r="C15" t="s">
        <v>567</v>
      </c>
      <c r="E15" t="str">
        <f t="shared" si="0"/>
        <v>'ZAF': '#F07E14',</v>
      </c>
      <c r="G15">
        <f t="shared" si="1"/>
        <v>240</v>
      </c>
      <c r="H15">
        <f t="shared" si="2"/>
        <v>126</v>
      </c>
      <c r="I15">
        <f t="shared" si="3"/>
        <v>20</v>
      </c>
    </row>
    <row r="16" spans="2:13" x14ac:dyDescent="0.25">
      <c r="B16" t="s">
        <v>69</v>
      </c>
      <c r="C16" t="s">
        <v>568</v>
      </c>
      <c r="E16" t="str">
        <f t="shared" si="0"/>
        <v>'ASE': '#F097B0',</v>
      </c>
      <c r="G16">
        <f t="shared" si="1"/>
        <v>240</v>
      </c>
      <c r="H16">
        <f t="shared" si="2"/>
        <v>151</v>
      </c>
      <c r="I16">
        <f t="shared" si="3"/>
        <v>176</v>
      </c>
    </row>
    <row r="17" spans="2:24" x14ac:dyDescent="0.25">
      <c r="B17" t="s">
        <v>76</v>
      </c>
      <c r="C17" t="s">
        <v>569</v>
      </c>
      <c r="E17" t="str">
        <f t="shared" si="0"/>
        <v>'ASO': '#EA4F58',</v>
      </c>
      <c r="G17">
        <f t="shared" si="1"/>
        <v>234</v>
      </c>
      <c r="H17">
        <f t="shared" si="2"/>
        <v>79</v>
      </c>
      <c r="I17">
        <f t="shared" si="3"/>
        <v>88</v>
      </c>
      <c r="W17" t="s">
        <v>874</v>
      </c>
      <c r="X17">
        <v>10</v>
      </c>
    </row>
    <row r="18" spans="2:24" x14ac:dyDescent="0.25">
      <c r="B18" t="s">
        <v>99</v>
      </c>
      <c r="C18" t="s">
        <v>570</v>
      </c>
      <c r="E18" t="str">
        <f t="shared" si="0"/>
        <v>'TUN': '#F9B85E',</v>
      </c>
      <c r="G18">
        <f t="shared" si="1"/>
        <v>249</v>
      </c>
      <c r="H18">
        <f t="shared" si="2"/>
        <v>184</v>
      </c>
      <c r="I18">
        <f t="shared" si="3"/>
        <v>94</v>
      </c>
      <c r="W18" t="s">
        <v>875</v>
      </c>
      <c r="X18">
        <v>11</v>
      </c>
    </row>
    <row r="19" spans="2:24" x14ac:dyDescent="0.25">
      <c r="B19" s="2" t="s">
        <v>103</v>
      </c>
      <c r="C19" s="2" t="s">
        <v>571</v>
      </c>
      <c r="D19" s="2"/>
      <c r="E19" s="2" t="str">
        <f t="shared" si="0"/>
        <v>'AWE': '#B3CD1C',</v>
      </c>
      <c r="F19" s="2"/>
      <c r="G19" s="2">
        <f t="shared" si="1"/>
        <v>179</v>
      </c>
      <c r="H19" s="2">
        <f t="shared" si="2"/>
        <v>205</v>
      </c>
      <c r="I19" s="2">
        <f t="shared" si="3"/>
        <v>28</v>
      </c>
      <c r="W19" t="s">
        <v>876</v>
      </c>
      <c r="X19">
        <v>12</v>
      </c>
    </row>
    <row r="20" spans="2:24" x14ac:dyDescent="0.25">
      <c r="W20" t="s">
        <v>877</v>
      </c>
      <c r="X20">
        <v>13</v>
      </c>
    </row>
    <row r="21" spans="2:24" x14ac:dyDescent="0.25">
      <c r="W21" t="s">
        <v>878</v>
      </c>
      <c r="X21">
        <v>14</v>
      </c>
    </row>
    <row r="22" spans="2:24" x14ac:dyDescent="0.25">
      <c r="W22" t="s">
        <v>879</v>
      </c>
      <c r="X22">
        <v>15</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L55"/>
  <sheetViews>
    <sheetView workbookViewId="0"/>
  </sheetViews>
  <sheetFormatPr defaultRowHeight="15" x14ac:dyDescent="0.25"/>
  <sheetData>
    <row r="1" spans="1:64" x14ac:dyDescent="0.25">
      <c r="A1" t="s">
        <v>572</v>
      </c>
      <c r="B1" t="s">
        <v>573</v>
      </c>
      <c r="C1" t="s">
        <v>574</v>
      </c>
      <c r="D1" t="s">
        <v>575</v>
      </c>
      <c r="E1" t="s">
        <v>576</v>
      </c>
      <c r="F1" t="s">
        <v>577</v>
      </c>
      <c r="G1" t="s">
        <v>578</v>
      </c>
      <c r="H1" t="s">
        <v>579</v>
      </c>
      <c r="I1" t="s">
        <v>580</v>
      </c>
      <c r="J1" t="s">
        <v>581</v>
      </c>
      <c r="K1" t="s">
        <v>582</v>
      </c>
      <c r="L1" t="s">
        <v>583</v>
      </c>
      <c r="M1" t="s">
        <v>584</v>
      </c>
      <c r="N1" t="s">
        <v>585</v>
      </c>
      <c r="O1" t="s">
        <v>586</v>
      </c>
      <c r="P1" t="s">
        <v>587</v>
      </c>
      <c r="Q1" t="s">
        <v>588</v>
      </c>
      <c r="R1" t="s">
        <v>589</v>
      </c>
      <c r="S1" t="s">
        <v>590</v>
      </c>
      <c r="T1" t="s">
        <v>591</v>
      </c>
      <c r="U1" t="s">
        <v>592</v>
      </c>
      <c r="V1" t="s">
        <v>593</v>
      </c>
      <c r="W1" t="s">
        <v>594</v>
      </c>
      <c r="X1" t="s">
        <v>595</v>
      </c>
      <c r="Y1" t="s">
        <v>596</v>
      </c>
      <c r="Z1" t="s">
        <v>597</v>
      </c>
      <c r="AA1" t="s">
        <v>598</v>
      </c>
      <c r="AB1" t="s">
        <v>599</v>
      </c>
      <c r="AC1" t="s">
        <v>600</v>
      </c>
      <c r="AD1" t="s">
        <v>601</v>
      </c>
      <c r="AE1" t="s">
        <v>602</v>
      </c>
      <c r="AF1" t="s">
        <v>603</v>
      </c>
      <c r="AG1" t="s">
        <v>604</v>
      </c>
      <c r="AH1" t="s">
        <v>605</v>
      </c>
      <c r="AI1" t="s">
        <v>606</v>
      </c>
      <c r="AJ1" t="s">
        <v>607</v>
      </c>
      <c r="AK1" t="s">
        <v>608</v>
      </c>
      <c r="AL1" t="s">
        <v>609</v>
      </c>
      <c r="AM1" t="s">
        <v>610</v>
      </c>
      <c r="AN1" t="s">
        <v>611</v>
      </c>
      <c r="AO1" t="s">
        <v>612</v>
      </c>
      <c r="AP1" t="s">
        <v>613</v>
      </c>
      <c r="AQ1" t="s">
        <v>614</v>
      </c>
      <c r="AR1" t="s">
        <v>615</v>
      </c>
      <c r="AS1" t="s">
        <v>616</v>
      </c>
      <c r="AT1" t="s">
        <v>617</v>
      </c>
      <c r="AU1" t="s">
        <v>618</v>
      </c>
      <c r="AV1" t="s">
        <v>619</v>
      </c>
      <c r="AW1" t="s">
        <v>620</v>
      </c>
      <c r="AX1" t="s">
        <v>621</v>
      </c>
      <c r="AY1" t="s">
        <v>622</v>
      </c>
      <c r="AZ1" t="s">
        <v>623</v>
      </c>
      <c r="BA1" t="s">
        <v>624</v>
      </c>
      <c r="BB1" t="s">
        <v>625</v>
      </c>
      <c r="BC1" t="s">
        <v>626</v>
      </c>
      <c r="BD1" t="s">
        <v>627</v>
      </c>
      <c r="BE1" t="s">
        <v>628</v>
      </c>
      <c r="BF1" t="s">
        <v>629</v>
      </c>
      <c r="BG1" t="s">
        <v>630</v>
      </c>
      <c r="BH1" t="s">
        <v>631</v>
      </c>
      <c r="BI1" t="s">
        <v>632</v>
      </c>
      <c r="BJ1" t="s">
        <v>633</v>
      </c>
      <c r="BK1" t="s">
        <v>634</v>
      </c>
      <c r="BL1" t="s">
        <v>635</v>
      </c>
    </row>
    <row r="2" spans="1:64" x14ac:dyDescent="0.25">
      <c r="A2" t="s">
        <v>850</v>
      </c>
      <c r="B2">
        <v>1</v>
      </c>
      <c r="C2" t="s">
        <v>637</v>
      </c>
      <c r="D2">
        <v>3</v>
      </c>
      <c r="E2" t="s">
        <v>6</v>
      </c>
      <c r="F2" t="s">
        <v>7</v>
      </c>
      <c r="G2">
        <v>0</v>
      </c>
      <c r="H2">
        <v>2</v>
      </c>
      <c r="I2" t="s">
        <v>638</v>
      </c>
      <c r="J2" t="s">
        <v>6</v>
      </c>
      <c r="K2" t="s">
        <v>7</v>
      </c>
      <c r="L2">
        <v>0</v>
      </c>
      <c r="M2" t="s">
        <v>6</v>
      </c>
      <c r="N2" t="s">
        <v>7</v>
      </c>
      <c r="O2">
        <v>0</v>
      </c>
      <c r="P2" t="s">
        <v>6</v>
      </c>
      <c r="Q2" t="s">
        <v>7</v>
      </c>
      <c r="R2">
        <v>0</v>
      </c>
      <c r="S2" t="s">
        <v>6</v>
      </c>
      <c r="T2" t="s">
        <v>6</v>
      </c>
      <c r="U2" t="s">
        <v>7</v>
      </c>
      <c r="V2" t="s">
        <v>6</v>
      </c>
      <c r="X2" t="s">
        <v>851</v>
      </c>
      <c r="Y2" t="s">
        <v>852</v>
      </c>
      <c r="Z2" t="s">
        <v>853</v>
      </c>
      <c r="AD2" t="s">
        <v>6</v>
      </c>
      <c r="AF2">
        <v>5</v>
      </c>
      <c r="AG2">
        <v>1</v>
      </c>
      <c r="AH2">
        <v>6</v>
      </c>
      <c r="AI2">
        <v>3</v>
      </c>
      <c r="AJ2">
        <v>34178188</v>
      </c>
      <c r="AK2">
        <v>232900</v>
      </c>
      <c r="AL2">
        <v>-99</v>
      </c>
      <c r="AM2">
        <v>2008</v>
      </c>
      <c r="AN2">
        <v>-99</v>
      </c>
      <c r="AO2" t="s">
        <v>652</v>
      </c>
      <c r="AP2" t="s">
        <v>664</v>
      </c>
      <c r="AQ2">
        <v>-99</v>
      </c>
      <c r="AS2" t="s">
        <v>852</v>
      </c>
      <c r="AT2" t="s">
        <v>7</v>
      </c>
      <c r="AU2">
        <v>12</v>
      </c>
      <c r="AV2">
        <v>12</v>
      </c>
      <c r="AW2" t="s">
        <v>852</v>
      </c>
      <c r="AX2" t="s">
        <v>7</v>
      </c>
      <c r="AY2">
        <v>-99</v>
      </c>
      <c r="AZ2" t="s">
        <v>7</v>
      </c>
      <c r="BA2" t="s">
        <v>7</v>
      </c>
      <c r="BB2">
        <v>-99</v>
      </c>
      <c r="BC2">
        <v>-99</v>
      </c>
      <c r="BD2" t="s">
        <v>645</v>
      </c>
      <c r="BE2" t="s">
        <v>645</v>
      </c>
      <c r="BF2" t="s">
        <v>653</v>
      </c>
      <c r="BG2" t="s">
        <v>654</v>
      </c>
      <c r="BH2">
        <v>7</v>
      </c>
      <c r="BI2">
        <v>7</v>
      </c>
      <c r="BJ2">
        <v>4</v>
      </c>
      <c r="BK2">
        <v>-99</v>
      </c>
      <c r="BL2">
        <v>1</v>
      </c>
    </row>
    <row r="3" spans="1:64" x14ac:dyDescent="0.25">
      <c r="A3" t="s">
        <v>660</v>
      </c>
      <c r="B3">
        <v>1</v>
      </c>
      <c r="C3" t="s">
        <v>637</v>
      </c>
      <c r="D3">
        <v>3</v>
      </c>
      <c r="E3" t="s">
        <v>8</v>
      </c>
      <c r="F3" t="s">
        <v>9</v>
      </c>
      <c r="G3">
        <v>0</v>
      </c>
      <c r="H3">
        <v>2</v>
      </c>
      <c r="I3" t="s">
        <v>638</v>
      </c>
      <c r="J3" t="s">
        <v>8</v>
      </c>
      <c r="K3" t="s">
        <v>9</v>
      </c>
      <c r="L3">
        <v>0</v>
      </c>
      <c r="M3" t="s">
        <v>8</v>
      </c>
      <c r="N3" t="s">
        <v>9</v>
      </c>
      <c r="O3">
        <v>0</v>
      </c>
      <c r="P3" t="s">
        <v>8</v>
      </c>
      <c r="Q3" t="s">
        <v>9</v>
      </c>
      <c r="R3">
        <v>0</v>
      </c>
      <c r="S3" t="s">
        <v>8</v>
      </c>
      <c r="T3" t="s">
        <v>8</v>
      </c>
      <c r="U3" t="s">
        <v>9</v>
      </c>
      <c r="V3" t="s">
        <v>8</v>
      </c>
      <c r="X3" t="s">
        <v>661</v>
      </c>
      <c r="Y3" t="s">
        <v>662</v>
      </c>
      <c r="Z3" t="s">
        <v>663</v>
      </c>
      <c r="AD3" t="s">
        <v>8</v>
      </c>
      <c r="AF3">
        <v>3</v>
      </c>
      <c r="AG3">
        <v>2</v>
      </c>
      <c r="AH3">
        <v>6</v>
      </c>
      <c r="AI3">
        <v>1</v>
      </c>
      <c r="AJ3">
        <v>12799293</v>
      </c>
      <c r="AK3">
        <v>110300</v>
      </c>
      <c r="AL3">
        <v>-99</v>
      </c>
      <c r="AM3">
        <v>1970</v>
      </c>
      <c r="AN3">
        <v>-99</v>
      </c>
      <c r="AO3" t="s">
        <v>643</v>
      </c>
      <c r="AP3" t="s">
        <v>664</v>
      </c>
      <c r="AQ3">
        <v>-99</v>
      </c>
      <c r="AS3" t="s">
        <v>662</v>
      </c>
      <c r="AT3" t="s">
        <v>9</v>
      </c>
      <c r="AU3">
        <v>24</v>
      </c>
      <c r="AV3">
        <v>24</v>
      </c>
      <c r="AW3" t="s">
        <v>662</v>
      </c>
      <c r="AX3" t="s">
        <v>9</v>
      </c>
      <c r="AY3">
        <v>-99</v>
      </c>
      <c r="AZ3" t="s">
        <v>9</v>
      </c>
      <c r="BA3" t="s">
        <v>9</v>
      </c>
      <c r="BB3">
        <v>-99</v>
      </c>
      <c r="BC3">
        <v>-99</v>
      </c>
      <c r="BD3" t="s">
        <v>645</v>
      </c>
      <c r="BE3" t="s">
        <v>645</v>
      </c>
      <c r="BF3" t="s">
        <v>646</v>
      </c>
      <c r="BG3" t="s">
        <v>647</v>
      </c>
      <c r="BH3">
        <v>6</v>
      </c>
      <c r="BI3">
        <v>6</v>
      </c>
      <c r="BJ3">
        <v>4</v>
      </c>
      <c r="BK3">
        <v>-99</v>
      </c>
      <c r="BL3">
        <v>1</v>
      </c>
    </row>
    <row r="4" spans="1:64" x14ac:dyDescent="0.25">
      <c r="A4" t="s">
        <v>733</v>
      </c>
      <c r="B4">
        <v>1</v>
      </c>
      <c r="C4" t="s">
        <v>637</v>
      </c>
      <c r="D4">
        <v>5</v>
      </c>
      <c r="E4" t="s">
        <v>102</v>
      </c>
      <c r="F4" t="s">
        <v>101</v>
      </c>
      <c r="G4">
        <v>0</v>
      </c>
      <c r="H4">
        <v>2</v>
      </c>
      <c r="I4" t="s">
        <v>638</v>
      </c>
      <c r="J4" t="s">
        <v>102</v>
      </c>
      <c r="K4" t="s">
        <v>101</v>
      </c>
      <c r="L4">
        <v>0</v>
      </c>
      <c r="M4" t="s">
        <v>102</v>
      </c>
      <c r="N4" t="s">
        <v>101</v>
      </c>
      <c r="O4">
        <v>0</v>
      </c>
      <c r="P4" t="s">
        <v>102</v>
      </c>
      <c r="Q4" t="s">
        <v>101</v>
      </c>
      <c r="R4">
        <v>0</v>
      </c>
      <c r="S4" t="s">
        <v>102</v>
      </c>
      <c r="T4" t="s">
        <v>102</v>
      </c>
      <c r="U4" t="s">
        <v>101</v>
      </c>
      <c r="V4" t="s">
        <v>102</v>
      </c>
      <c r="X4" t="s">
        <v>102</v>
      </c>
      <c r="Y4" t="s">
        <v>734</v>
      </c>
      <c r="Z4" t="s">
        <v>735</v>
      </c>
      <c r="AD4" t="s">
        <v>102</v>
      </c>
      <c r="AF4">
        <v>1</v>
      </c>
      <c r="AG4">
        <v>2</v>
      </c>
      <c r="AH4">
        <v>2</v>
      </c>
      <c r="AI4">
        <v>12</v>
      </c>
      <c r="AJ4">
        <v>8791832</v>
      </c>
      <c r="AK4">
        <v>12830</v>
      </c>
      <c r="AL4">
        <v>-99</v>
      </c>
      <c r="AM4">
        <v>2002</v>
      </c>
      <c r="AN4">
        <v>-99</v>
      </c>
      <c r="AO4" t="s">
        <v>643</v>
      </c>
      <c r="AP4" t="s">
        <v>659</v>
      </c>
      <c r="AQ4">
        <v>-99</v>
      </c>
      <c r="AS4" t="s">
        <v>734</v>
      </c>
      <c r="AT4" t="s">
        <v>101</v>
      </c>
      <c r="AU4">
        <v>204</v>
      </c>
      <c r="AV4">
        <v>204</v>
      </c>
      <c r="AW4" t="s">
        <v>734</v>
      </c>
      <c r="AX4" t="s">
        <v>101</v>
      </c>
      <c r="AY4">
        <v>-99</v>
      </c>
      <c r="AZ4" t="s">
        <v>101</v>
      </c>
      <c r="BA4" t="s">
        <v>101</v>
      </c>
      <c r="BB4">
        <v>-99</v>
      </c>
      <c r="BC4">
        <v>-99</v>
      </c>
      <c r="BD4" t="s">
        <v>645</v>
      </c>
      <c r="BE4" t="s">
        <v>645</v>
      </c>
      <c r="BF4" t="s">
        <v>100</v>
      </c>
      <c r="BG4" t="s">
        <v>647</v>
      </c>
      <c r="BH4">
        <v>5</v>
      </c>
      <c r="BI4">
        <v>5</v>
      </c>
      <c r="BJ4">
        <v>5</v>
      </c>
      <c r="BK4">
        <v>-99</v>
      </c>
      <c r="BL4">
        <v>1</v>
      </c>
    </row>
    <row r="5" spans="1:64" x14ac:dyDescent="0.25">
      <c r="A5" t="s">
        <v>753</v>
      </c>
      <c r="B5">
        <v>1</v>
      </c>
      <c r="C5" t="s">
        <v>637</v>
      </c>
      <c r="D5">
        <v>4</v>
      </c>
      <c r="E5" t="s">
        <v>75</v>
      </c>
      <c r="F5" t="s">
        <v>74</v>
      </c>
      <c r="G5">
        <v>0</v>
      </c>
      <c r="H5">
        <v>2</v>
      </c>
      <c r="I5" t="s">
        <v>638</v>
      </c>
      <c r="J5" t="s">
        <v>75</v>
      </c>
      <c r="K5" t="s">
        <v>74</v>
      </c>
      <c r="L5">
        <v>0</v>
      </c>
      <c r="M5" t="s">
        <v>75</v>
      </c>
      <c r="N5" t="s">
        <v>74</v>
      </c>
      <c r="O5">
        <v>0</v>
      </c>
      <c r="P5" t="s">
        <v>75</v>
      </c>
      <c r="Q5" t="s">
        <v>74</v>
      </c>
      <c r="R5">
        <v>0</v>
      </c>
      <c r="S5" t="s">
        <v>75</v>
      </c>
      <c r="T5" t="s">
        <v>75</v>
      </c>
      <c r="U5" t="s">
        <v>74</v>
      </c>
      <c r="V5" t="s">
        <v>75</v>
      </c>
      <c r="X5" t="s">
        <v>754</v>
      </c>
      <c r="Y5" t="s">
        <v>755</v>
      </c>
      <c r="Z5" t="s">
        <v>756</v>
      </c>
      <c r="AD5" t="s">
        <v>75</v>
      </c>
      <c r="AF5">
        <v>6</v>
      </c>
      <c r="AG5">
        <v>5</v>
      </c>
      <c r="AH5">
        <v>7</v>
      </c>
      <c r="AI5">
        <v>3</v>
      </c>
      <c r="AJ5">
        <v>1990876</v>
      </c>
      <c r="AK5">
        <v>27060</v>
      </c>
      <c r="AL5">
        <v>-99</v>
      </c>
      <c r="AM5">
        <v>2011</v>
      </c>
      <c r="AN5">
        <v>-99</v>
      </c>
      <c r="AO5" t="s">
        <v>652</v>
      </c>
      <c r="AP5" t="s">
        <v>664</v>
      </c>
      <c r="AQ5">
        <v>-99</v>
      </c>
      <c r="AS5" t="s">
        <v>755</v>
      </c>
      <c r="AT5" t="s">
        <v>74</v>
      </c>
      <c r="AU5">
        <v>72</v>
      </c>
      <c r="AV5">
        <v>72</v>
      </c>
      <c r="AW5" t="s">
        <v>755</v>
      </c>
      <c r="AX5" t="s">
        <v>74</v>
      </c>
      <c r="AY5">
        <v>-99</v>
      </c>
      <c r="AZ5" t="s">
        <v>74</v>
      </c>
      <c r="BA5" t="s">
        <v>74</v>
      </c>
      <c r="BB5">
        <v>-99</v>
      </c>
      <c r="BC5">
        <v>-99</v>
      </c>
      <c r="BD5" t="s">
        <v>645</v>
      </c>
      <c r="BE5" t="s">
        <v>645</v>
      </c>
      <c r="BF5" t="s">
        <v>73</v>
      </c>
      <c r="BG5" t="s">
        <v>647</v>
      </c>
      <c r="BH5">
        <v>8</v>
      </c>
      <c r="BI5">
        <v>8</v>
      </c>
      <c r="BJ5">
        <v>4</v>
      </c>
      <c r="BK5">
        <v>-99</v>
      </c>
      <c r="BL5">
        <v>1</v>
      </c>
    </row>
    <row r="6" spans="1:64" x14ac:dyDescent="0.25">
      <c r="A6" t="s">
        <v>736</v>
      </c>
      <c r="B6">
        <v>1</v>
      </c>
      <c r="C6" t="s">
        <v>637</v>
      </c>
      <c r="D6">
        <v>3</v>
      </c>
      <c r="E6" t="s">
        <v>105</v>
      </c>
      <c r="F6" t="s">
        <v>104</v>
      </c>
      <c r="G6">
        <v>0</v>
      </c>
      <c r="H6">
        <v>2</v>
      </c>
      <c r="I6" t="s">
        <v>638</v>
      </c>
      <c r="J6" t="s">
        <v>105</v>
      </c>
      <c r="K6" t="s">
        <v>104</v>
      </c>
      <c r="L6">
        <v>0</v>
      </c>
      <c r="M6" t="s">
        <v>105</v>
      </c>
      <c r="N6" t="s">
        <v>104</v>
      </c>
      <c r="O6">
        <v>0</v>
      </c>
      <c r="P6" t="s">
        <v>105</v>
      </c>
      <c r="Q6" t="s">
        <v>104</v>
      </c>
      <c r="R6">
        <v>0</v>
      </c>
      <c r="S6" t="s">
        <v>105</v>
      </c>
      <c r="T6" t="s">
        <v>105</v>
      </c>
      <c r="U6" t="s">
        <v>104</v>
      </c>
      <c r="V6" t="s">
        <v>105</v>
      </c>
      <c r="X6" t="s">
        <v>737</v>
      </c>
      <c r="Y6" t="s">
        <v>738</v>
      </c>
      <c r="Z6" t="s">
        <v>105</v>
      </c>
      <c r="AD6" t="s">
        <v>105</v>
      </c>
      <c r="AF6">
        <v>2</v>
      </c>
      <c r="AG6">
        <v>1</v>
      </c>
      <c r="AH6">
        <v>5</v>
      </c>
      <c r="AI6">
        <v>11</v>
      </c>
      <c r="AJ6">
        <v>15746232</v>
      </c>
      <c r="AK6">
        <v>17820</v>
      </c>
      <c r="AL6">
        <v>-99</v>
      </c>
      <c r="AM6">
        <v>2006</v>
      </c>
      <c r="AN6">
        <v>-99</v>
      </c>
      <c r="AO6" t="s">
        <v>643</v>
      </c>
      <c r="AP6" t="s">
        <v>659</v>
      </c>
      <c r="AQ6">
        <v>-99</v>
      </c>
      <c r="AS6" t="s">
        <v>738</v>
      </c>
      <c r="AT6" t="s">
        <v>104</v>
      </c>
      <c r="AU6">
        <v>854</v>
      </c>
      <c r="AV6">
        <v>854</v>
      </c>
      <c r="AW6" t="s">
        <v>738</v>
      </c>
      <c r="AX6" t="s">
        <v>104</v>
      </c>
      <c r="AY6">
        <v>-99</v>
      </c>
      <c r="AZ6" t="s">
        <v>104</v>
      </c>
      <c r="BA6" t="s">
        <v>104</v>
      </c>
      <c r="BB6">
        <v>-99</v>
      </c>
      <c r="BC6">
        <v>-99</v>
      </c>
      <c r="BD6" t="s">
        <v>645</v>
      </c>
      <c r="BE6" t="s">
        <v>645</v>
      </c>
      <c r="BF6" t="s">
        <v>100</v>
      </c>
      <c r="BG6" t="s">
        <v>647</v>
      </c>
      <c r="BH6">
        <v>12</v>
      </c>
      <c r="BI6">
        <v>12</v>
      </c>
      <c r="BJ6">
        <v>4</v>
      </c>
      <c r="BK6">
        <v>-99</v>
      </c>
      <c r="BL6">
        <v>1</v>
      </c>
    </row>
    <row r="7" spans="1:64" x14ac:dyDescent="0.25">
      <c r="A7" t="s">
        <v>721</v>
      </c>
      <c r="B7">
        <v>1</v>
      </c>
      <c r="C7" t="s">
        <v>637</v>
      </c>
      <c r="D7">
        <v>6</v>
      </c>
      <c r="E7" t="s">
        <v>31</v>
      </c>
      <c r="F7" t="s">
        <v>30</v>
      </c>
      <c r="G7">
        <v>0</v>
      </c>
      <c r="H7">
        <v>2</v>
      </c>
      <c r="I7" t="s">
        <v>638</v>
      </c>
      <c r="J7" t="s">
        <v>31</v>
      </c>
      <c r="K7" t="s">
        <v>30</v>
      </c>
      <c r="L7">
        <v>0</v>
      </c>
      <c r="M7" t="s">
        <v>31</v>
      </c>
      <c r="N7" t="s">
        <v>30</v>
      </c>
      <c r="O7">
        <v>0</v>
      </c>
      <c r="P7" t="s">
        <v>31</v>
      </c>
      <c r="Q7" t="s">
        <v>30</v>
      </c>
      <c r="R7">
        <v>0</v>
      </c>
      <c r="S7" t="s">
        <v>31</v>
      </c>
      <c r="T7" t="s">
        <v>31</v>
      </c>
      <c r="U7" t="s">
        <v>30</v>
      </c>
      <c r="V7" t="s">
        <v>31</v>
      </c>
      <c r="X7" t="s">
        <v>722</v>
      </c>
      <c r="Y7" t="s">
        <v>723</v>
      </c>
      <c r="Z7" t="s">
        <v>724</v>
      </c>
      <c r="AD7" t="s">
        <v>31</v>
      </c>
      <c r="AF7">
        <v>2</v>
      </c>
      <c r="AG7">
        <v>2</v>
      </c>
      <c r="AH7">
        <v>5</v>
      </c>
      <c r="AI7">
        <v>8</v>
      </c>
      <c r="AJ7">
        <v>8988091</v>
      </c>
      <c r="AK7">
        <v>3102</v>
      </c>
      <c r="AL7">
        <v>-99</v>
      </c>
      <c r="AM7">
        <v>2008</v>
      </c>
      <c r="AN7">
        <v>-99</v>
      </c>
      <c r="AO7" t="s">
        <v>643</v>
      </c>
      <c r="AP7" t="s">
        <v>659</v>
      </c>
      <c r="AQ7">
        <v>-99</v>
      </c>
      <c r="AS7" t="s">
        <v>723</v>
      </c>
      <c r="AT7" t="s">
        <v>30</v>
      </c>
      <c r="AU7">
        <v>108</v>
      </c>
      <c r="AV7">
        <v>108</v>
      </c>
      <c r="AW7" t="s">
        <v>723</v>
      </c>
      <c r="AX7" t="s">
        <v>30</v>
      </c>
      <c r="AY7">
        <v>-99</v>
      </c>
      <c r="AZ7" t="s">
        <v>30</v>
      </c>
      <c r="BA7" t="s">
        <v>30</v>
      </c>
      <c r="BB7">
        <v>-99</v>
      </c>
      <c r="BC7">
        <v>-99</v>
      </c>
      <c r="BD7" t="s">
        <v>645</v>
      </c>
      <c r="BE7" t="s">
        <v>645</v>
      </c>
      <c r="BF7" t="s">
        <v>29</v>
      </c>
      <c r="BG7" t="s">
        <v>647</v>
      </c>
      <c r="BH7">
        <v>7</v>
      </c>
      <c r="BI7">
        <v>7</v>
      </c>
      <c r="BJ7">
        <v>4</v>
      </c>
      <c r="BK7">
        <v>-99</v>
      </c>
      <c r="BL7">
        <v>1</v>
      </c>
    </row>
    <row r="8" spans="1:64" x14ac:dyDescent="0.25">
      <c r="A8" t="s">
        <v>778</v>
      </c>
      <c r="B8">
        <v>1</v>
      </c>
      <c r="C8" t="s">
        <v>637</v>
      </c>
      <c r="D8">
        <v>3</v>
      </c>
      <c r="E8" t="s">
        <v>15</v>
      </c>
      <c r="F8" t="s">
        <v>14</v>
      </c>
      <c r="G8">
        <v>0</v>
      </c>
      <c r="H8">
        <v>2</v>
      </c>
      <c r="I8" t="s">
        <v>638</v>
      </c>
      <c r="J8" t="s">
        <v>15</v>
      </c>
      <c r="K8" t="s">
        <v>14</v>
      </c>
      <c r="L8">
        <v>0</v>
      </c>
      <c r="M8" t="s">
        <v>15</v>
      </c>
      <c r="N8" t="s">
        <v>14</v>
      </c>
      <c r="O8">
        <v>0</v>
      </c>
      <c r="P8" t="s">
        <v>15</v>
      </c>
      <c r="Q8" t="s">
        <v>14</v>
      </c>
      <c r="R8">
        <v>0</v>
      </c>
      <c r="S8" t="s">
        <v>15</v>
      </c>
      <c r="T8" t="s">
        <v>15</v>
      </c>
      <c r="U8" t="s">
        <v>14</v>
      </c>
      <c r="V8" t="s">
        <v>15</v>
      </c>
      <c r="X8" t="s">
        <v>779</v>
      </c>
      <c r="Y8" t="s">
        <v>780</v>
      </c>
      <c r="Z8" t="s">
        <v>781</v>
      </c>
      <c r="AD8" t="s">
        <v>15</v>
      </c>
      <c r="AF8">
        <v>1</v>
      </c>
      <c r="AG8">
        <v>4</v>
      </c>
      <c r="AH8">
        <v>1</v>
      </c>
      <c r="AI8">
        <v>3</v>
      </c>
      <c r="AJ8">
        <v>18879301</v>
      </c>
      <c r="AK8">
        <v>42750</v>
      </c>
      <c r="AL8">
        <v>-99</v>
      </c>
      <c r="AM8">
        <v>2005</v>
      </c>
      <c r="AN8">
        <v>-99</v>
      </c>
      <c r="AO8" t="s">
        <v>652</v>
      </c>
      <c r="AP8" t="s">
        <v>644</v>
      </c>
      <c r="AQ8">
        <v>-99</v>
      </c>
      <c r="AS8" t="s">
        <v>780</v>
      </c>
      <c r="AT8" t="s">
        <v>14</v>
      </c>
      <c r="AU8">
        <v>120</v>
      </c>
      <c r="AV8">
        <v>120</v>
      </c>
      <c r="AW8" t="s">
        <v>780</v>
      </c>
      <c r="AX8" t="s">
        <v>14</v>
      </c>
      <c r="AY8">
        <v>-99</v>
      </c>
      <c r="AZ8" t="s">
        <v>14</v>
      </c>
      <c r="BA8" t="s">
        <v>14</v>
      </c>
      <c r="BB8">
        <v>-99</v>
      </c>
      <c r="BC8">
        <v>-99</v>
      </c>
      <c r="BD8" t="s">
        <v>645</v>
      </c>
      <c r="BE8" t="s">
        <v>645</v>
      </c>
      <c r="BF8" t="s">
        <v>646</v>
      </c>
      <c r="BG8" t="s">
        <v>647</v>
      </c>
      <c r="BH8">
        <v>8</v>
      </c>
      <c r="BI8">
        <v>8</v>
      </c>
      <c r="BJ8">
        <v>4</v>
      </c>
      <c r="BK8">
        <v>-99</v>
      </c>
      <c r="BL8">
        <v>1</v>
      </c>
    </row>
    <row r="9" spans="1:64" x14ac:dyDescent="0.25">
      <c r="A9" t="s">
        <v>801</v>
      </c>
      <c r="B9">
        <v>1</v>
      </c>
      <c r="C9" t="s">
        <v>637</v>
      </c>
      <c r="D9">
        <v>4</v>
      </c>
      <c r="E9" t="s">
        <v>110</v>
      </c>
      <c r="F9" t="s">
        <v>109</v>
      </c>
      <c r="G9">
        <v>0</v>
      </c>
      <c r="H9">
        <v>2</v>
      </c>
      <c r="I9" t="s">
        <v>638</v>
      </c>
      <c r="J9" t="s">
        <v>110</v>
      </c>
      <c r="K9" t="s">
        <v>109</v>
      </c>
      <c r="L9">
        <v>0</v>
      </c>
      <c r="M9" t="s">
        <v>110</v>
      </c>
      <c r="N9" t="s">
        <v>109</v>
      </c>
      <c r="O9">
        <v>0</v>
      </c>
      <c r="P9" t="s">
        <v>110</v>
      </c>
      <c r="Q9" t="s">
        <v>109</v>
      </c>
      <c r="R9">
        <v>0</v>
      </c>
      <c r="S9" t="s">
        <v>110</v>
      </c>
      <c r="T9" t="s">
        <v>110</v>
      </c>
      <c r="U9" t="s">
        <v>109</v>
      </c>
      <c r="V9" t="s">
        <v>110</v>
      </c>
      <c r="X9" t="s">
        <v>802</v>
      </c>
      <c r="Y9" t="s">
        <v>803</v>
      </c>
      <c r="Z9" t="s">
        <v>804</v>
      </c>
      <c r="AD9" t="s">
        <v>110</v>
      </c>
      <c r="AF9">
        <v>1</v>
      </c>
      <c r="AG9">
        <v>1</v>
      </c>
      <c r="AH9">
        <v>4</v>
      </c>
      <c r="AI9">
        <v>11</v>
      </c>
      <c r="AJ9">
        <v>429474</v>
      </c>
      <c r="AK9">
        <v>1626</v>
      </c>
      <c r="AL9">
        <v>-99</v>
      </c>
      <c r="AM9">
        <v>2010</v>
      </c>
      <c r="AN9">
        <v>-99</v>
      </c>
      <c r="AO9" t="s">
        <v>652</v>
      </c>
      <c r="AP9" t="s">
        <v>644</v>
      </c>
      <c r="AQ9">
        <v>-99</v>
      </c>
      <c r="AS9" t="s">
        <v>803</v>
      </c>
      <c r="AT9" t="s">
        <v>109</v>
      </c>
      <c r="AU9">
        <v>132</v>
      </c>
      <c r="AV9">
        <v>132</v>
      </c>
      <c r="AW9" t="s">
        <v>803</v>
      </c>
      <c r="AX9" t="s">
        <v>109</v>
      </c>
      <c r="AY9">
        <v>-99</v>
      </c>
      <c r="AZ9" t="s">
        <v>109</v>
      </c>
      <c r="BA9" t="s">
        <v>109</v>
      </c>
      <c r="BB9">
        <v>-99</v>
      </c>
      <c r="BC9">
        <v>-99</v>
      </c>
      <c r="BD9" t="s">
        <v>645</v>
      </c>
      <c r="BE9" t="s">
        <v>645</v>
      </c>
      <c r="BF9" t="s">
        <v>100</v>
      </c>
      <c r="BG9" t="s">
        <v>647</v>
      </c>
      <c r="BH9">
        <v>10</v>
      </c>
      <c r="BI9">
        <v>10</v>
      </c>
      <c r="BJ9">
        <v>5</v>
      </c>
      <c r="BK9">
        <v>-99</v>
      </c>
      <c r="BL9">
        <v>1</v>
      </c>
    </row>
    <row r="10" spans="1:64" x14ac:dyDescent="0.25">
      <c r="A10" t="s">
        <v>757</v>
      </c>
      <c r="B10">
        <v>1</v>
      </c>
      <c r="C10" t="s">
        <v>637</v>
      </c>
      <c r="D10">
        <v>4</v>
      </c>
      <c r="E10" t="s">
        <v>12</v>
      </c>
      <c r="F10" t="s">
        <v>11</v>
      </c>
      <c r="G10">
        <v>0</v>
      </c>
      <c r="H10">
        <v>2</v>
      </c>
      <c r="I10" t="s">
        <v>638</v>
      </c>
      <c r="J10" t="s">
        <v>12</v>
      </c>
      <c r="K10" t="s">
        <v>11</v>
      </c>
      <c r="L10">
        <v>0</v>
      </c>
      <c r="M10" t="s">
        <v>12</v>
      </c>
      <c r="N10" t="s">
        <v>11</v>
      </c>
      <c r="O10">
        <v>0</v>
      </c>
      <c r="P10" t="s">
        <v>12</v>
      </c>
      <c r="Q10" t="s">
        <v>11</v>
      </c>
      <c r="R10">
        <v>0</v>
      </c>
      <c r="S10" t="s">
        <v>758</v>
      </c>
      <c r="T10" t="s">
        <v>12</v>
      </c>
      <c r="U10" t="s">
        <v>11</v>
      </c>
      <c r="V10" t="s">
        <v>758</v>
      </c>
      <c r="X10" t="s">
        <v>759</v>
      </c>
      <c r="Y10" t="s">
        <v>760</v>
      </c>
      <c r="Z10" t="s">
        <v>12</v>
      </c>
      <c r="AD10" t="s">
        <v>12</v>
      </c>
      <c r="AF10">
        <v>5</v>
      </c>
      <c r="AG10">
        <v>6</v>
      </c>
      <c r="AH10">
        <v>6</v>
      </c>
      <c r="AI10">
        <v>9</v>
      </c>
      <c r="AJ10">
        <v>4511488</v>
      </c>
      <c r="AK10">
        <v>3198</v>
      </c>
      <c r="AL10">
        <v>-99</v>
      </c>
      <c r="AM10">
        <v>2003</v>
      </c>
      <c r="AN10">
        <v>-99</v>
      </c>
      <c r="AO10" t="s">
        <v>643</v>
      </c>
      <c r="AP10" t="s">
        <v>659</v>
      </c>
      <c r="AQ10">
        <v>-99</v>
      </c>
      <c r="AS10" t="s">
        <v>760</v>
      </c>
      <c r="AT10" t="s">
        <v>11</v>
      </c>
      <c r="AU10">
        <v>140</v>
      </c>
      <c r="AV10">
        <v>140</v>
      </c>
      <c r="AW10" t="s">
        <v>760</v>
      </c>
      <c r="AX10" t="s">
        <v>11</v>
      </c>
      <c r="AY10">
        <v>-99</v>
      </c>
      <c r="AZ10" t="s">
        <v>11</v>
      </c>
      <c r="BA10" t="s">
        <v>11</v>
      </c>
      <c r="BB10">
        <v>-99</v>
      </c>
      <c r="BC10">
        <v>-99</v>
      </c>
      <c r="BD10" t="s">
        <v>645</v>
      </c>
      <c r="BE10" t="s">
        <v>645</v>
      </c>
      <c r="BF10" t="s">
        <v>646</v>
      </c>
      <c r="BG10" t="s">
        <v>647</v>
      </c>
      <c r="BH10">
        <v>20</v>
      </c>
      <c r="BI10">
        <v>24</v>
      </c>
      <c r="BJ10">
        <v>6</v>
      </c>
      <c r="BK10">
        <v>-99</v>
      </c>
      <c r="BL10">
        <v>1</v>
      </c>
    </row>
    <row r="11" spans="1:64" x14ac:dyDescent="0.25">
      <c r="A11" t="s">
        <v>680</v>
      </c>
      <c r="B11">
        <v>1</v>
      </c>
      <c r="C11" t="s">
        <v>637</v>
      </c>
      <c r="D11">
        <v>3</v>
      </c>
      <c r="E11" t="s">
        <v>24</v>
      </c>
      <c r="F11" t="s">
        <v>23</v>
      </c>
      <c r="G11">
        <v>0</v>
      </c>
      <c r="H11">
        <v>2</v>
      </c>
      <c r="I11" t="s">
        <v>638</v>
      </c>
      <c r="J11" t="s">
        <v>24</v>
      </c>
      <c r="K11" t="s">
        <v>23</v>
      </c>
      <c r="L11">
        <v>0</v>
      </c>
      <c r="M11" t="s">
        <v>24</v>
      </c>
      <c r="N11" t="s">
        <v>23</v>
      </c>
      <c r="O11">
        <v>0</v>
      </c>
      <c r="P11" t="s">
        <v>24</v>
      </c>
      <c r="Q11" t="s">
        <v>23</v>
      </c>
      <c r="R11">
        <v>0</v>
      </c>
      <c r="S11" t="s">
        <v>24</v>
      </c>
      <c r="T11" t="s">
        <v>24</v>
      </c>
      <c r="U11" t="s">
        <v>23</v>
      </c>
      <c r="V11" t="s">
        <v>24</v>
      </c>
      <c r="X11" t="s">
        <v>24</v>
      </c>
      <c r="Y11" t="s">
        <v>681</v>
      </c>
      <c r="Z11" t="s">
        <v>682</v>
      </c>
      <c r="AD11" t="s">
        <v>24</v>
      </c>
      <c r="AF11">
        <v>6</v>
      </c>
      <c r="AG11">
        <v>1</v>
      </c>
      <c r="AH11">
        <v>8</v>
      </c>
      <c r="AI11">
        <v>6</v>
      </c>
      <c r="AJ11">
        <v>10329208</v>
      </c>
      <c r="AK11">
        <v>15860</v>
      </c>
      <c r="AL11">
        <v>-99</v>
      </c>
      <c r="AM11">
        <v>2009</v>
      </c>
      <c r="AN11">
        <v>-99</v>
      </c>
      <c r="AO11" t="s">
        <v>643</v>
      </c>
      <c r="AP11" t="s">
        <v>659</v>
      </c>
      <c r="AQ11">
        <v>-99</v>
      </c>
      <c r="AS11" t="s">
        <v>681</v>
      </c>
      <c r="AT11" t="s">
        <v>23</v>
      </c>
      <c r="AU11">
        <v>148</v>
      </c>
      <c r="AV11">
        <v>148</v>
      </c>
      <c r="AW11" t="s">
        <v>681</v>
      </c>
      <c r="AX11" t="s">
        <v>23</v>
      </c>
      <c r="AY11">
        <v>-99</v>
      </c>
      <c r="AZ11" t="s">
        <v>23</v>
      </c>
      <c r="BA11" t="s">
        <v>23</v>
      </c>
      <c r="BB11">
        <v>-99</v>
      </c>
      <c r="BC11">
        <v>-99</v>
      </c>
      <c r="BD11" t="s">
        <v>645</v>
      </c>
      <c r="BE11" t="s">
        <v>645</v>
      </c>
      <c r="BF11" t="s">
        <v>646</v>
      </c>
      <c r="BG11" t="s">
        <v>647</v>
      </c>
      <c r="BH11">
        <v>4</v>
      </c>
      <c r="BI11">
        <v>4</v>
      </c>
      <c r="BJ11">
        <v>4</v>
      </c>
      <c r="BK11">
        <v>-99</v>
      </c>
      <c r="BL11">
        <v>1</v>
      </c>
    </row>
    <row r="12" spans="1:64" x14ac:dyDescent="0.25">
      <c r="A12" t="s">
        <v>797</v>
      </c>
      <c r="B12">
        <v>1</v>
      </c>
      <c r="C12" t="s">
        <v>637</v>
      </c>
      <c r="D12">
        <v>6</v>
      </c>
      <c r="E12" t="s">
        <v>78</v>
      </c>
      <c r="F12" t="s">
        <v>77</v>
      </c>
      <c r="G12">
        <v>0</v>
      </c>
      <c r="H12">
        <v>2</v>
      </c>
      <c r="I12" t="s">
        <v>638</v>
      </c>
      <c r="J12" t="s">
        <v>78</v>
      </c>
      <c r="K12" t="s">
        <v>77</v>
      </c>
      <c r="L12">
        <v>0</v>
      </c>
      <c r="M12" t="s">
        <v>78</v>
      </c>
      <c r="N12" t="s">
        <v>77</v>
      </c>
      <c r="O12">
        <v>0</v>
      </c>
      <c r="P12" t="s">
        <v>78</v>
      </c>
      <c r="Q12" t="s">
        <v>77</v>
      </c>
      <c r="R12">
        <v>0</v>
      </c>
      <c r="S12" t="s">
        <v>78</v>
      </c>
      <c r="T12" t="s">
        <v>78</v>
      </c>
      <c r="U12" t="s">
        <v>77</v>
      </c>
      <c r="V12" t="s">
        <v>78</v>
      </c>
      <c r="X12" t="s">
        <v>798</v>
      </c>
      <c r="Y12" t="s">
        <v>799</v>
      </c>
      <c r="Z12" t="s">
        <v>800</v>
      </c>
      <c r="AD12" t="s">
        <v>78</v>
      </c>
      <c r="AF12">
        <v>2</v>
      </c>
      <c r="AG12">
        <v>1</v>
      </c>
      <c r="AH12">
        <v>4</v>
      </c>
      <c r="AI12">
        <v>10</v>
      </c>
      <c r="AJ12">
        <v>752438</v>
      </c>
      <c r="AK12">
        <v>751.2</v>
      </c>
      <c r="AL12">
        <v>-99</v>
      </c>
      <c r="AM12">
        <v>2003</v>
      </c>
      <c r="AN12">
        <v>-99</v>
      </c>
      <c r="AO12" t="s">
        <v>643</v>
      </c>
      <c r="AP12" t="s">
        <v>659</v>
      </c>
      <c r="AQ12">
        <v>-99</v>
      </c>
      <c r="AS12" t="s">
        <v>799</v>
      </c>
      <c r="AT12" t="s">
        <v>77</v>
      </c>
      <c r="AU12">
        <v>174</v>
      </c>
      <c r="AV12">
        <v>174</v>
      </c>
      <c r="AW12" t="s">
        <v>799</v>
      </c>
      <c r="AX12" t="s">
        <v>77</v>
      </c>
      <c r="AY12">
        <v>-99</v>
      </c>
      <c r="AZ12" t="s">
        <v>77</v>
      </c>
      <c r="BA12" t="s">
        <v>77</v>
      </c>
      <c r="BB12">
        <v>-99</v>
      </c>
      <c r="BC12">
        <v>-99</v>
      </c>
      <c r="BD12" t="s">
        <v>645</v>
      </c>
      <c r="BE12" t="s">
        <v>645</v>
      </c>
      <c r="BF12" t="s">
        <v>29</v>
      </c>
      <c r="BG12" t="s">
        <v>647</v>
      </c>
      <c r="BH12">
        <v>7</v>
      </c>
      <c r="BI12">
        <v>7</v>
      </c>
      <c r="BJ12">
        <v>4</v>
      </c>
      <c r="BK12">
        <v>2</v>
      </c>
      <c r="BL12">
        <v>1</v>
      </c>
    </row>
    <row r="13" spans="1:64" x14ac:dyDescent="0.25">
      <c r="A13" t="s">
        <v>782</v>
      </c>
      <c r="B13">
        <v>1</v>
      </c>
      <c r="C13" t="s">
        <v>637</v>
      </c>
      <c r="D13">
        <v>2</v>
      </c>
      <c r="E13" t="s">
        <v>28</v>
      </c>
      <c r="F13" t="s">
        <v>26</v>
      </c>
      <c r="G13">
        <v>0</v>
      </c>
      <c r="H13">
        <v>2</v>
      </c>
      <c r="I13" t="s">
        <v>638</v>
      </c>
      <c r="J13" t="s">
        <v>28</v>
      </c>
      <c r="K13" t="s">
        <v>26</v>
      </c>
      <c r="L13">
        <v>0</v>
      </c>
      <c r="M13" t="s">
        <v>28</v>
      </c>
      <c r="N13" t="s">
        <v>26</v>
      </c>
      <c r="O13">
        <v>0</v>
      </c>
      <c r="P13" t="s">
        <v>28</v>
      </c>
      <c r="Q13" t="s">
        <v>26</v>
      </c>
      <c r="R13">
        <v>0</v>
      </c>
      <c r="S13" t="s">
        <v>783</v>
      </c>
      <c r="T13" t="s">
        <v>28</v>
      </c>
      <c r="U13" t="s">
        <v>26</v>
      </c>
      <c r="V13" t="s">
        <v>28</v>
      </c>
      <c r="X13" t="s">
        <v>784</v>
      </c>
      <c r="Y13" t="s">
        <v>785</v>
      </c>
      <c r="Z13" t="s">
        <v>28</v>
      </c>
      <c r="AD13" t="s">
        <v>27</v>
      </c>
      <c r="AF13">
        <v>4</v>
      </c>
      <c r="AG13">
        <v>4</v>
      </c>
      <c r="AH13">
        <v>4</v>
      </c>
      <c r="AI13">
        <v>7</v>
      </c>
      <c r="AJ13">
        <v>68692542</v>
      </c>
      <c r="AK13">
        <v>20640</v>
      </c>
      <c r="AL13">
        <v>-99</v>
      </c>
      <c r="AM13">
        <v>1984</v>
      </c>
      <c r="AN13">
        <v>-99</v>
      </c>
      <c r="AO13" t="s">
        <v>643</v>
      </c>
      <c r="AP13" t="s">
        <v>659</v>
      </c>
      <c r="AQ13">
        <v>-99</v>
      </c>
      <c r="AS13" t="s">
        <v>786</v>
      </c>
      <c r="AT13" t="s">
        <v>26</v>
      </c>
      <c r="AU13">
        <v>180</v>
      </c>
      <c r="AV13">
        <v>180</v>
      </c>
      <c r="AW13" t="s">
        <v>787</v>
      </c>
      <c r="AX13" t="s">
        <v>788</v>
      </c>
      <c r="AY13">
        <v>-99</v>
      </c>
      <c r="AZ13" t="s">
        <v>26</v>
      </c>
      <c r="BA13" t="s">
        <v>26</v>
      </c>
      <c r="BB13">
        <v>-99</v>
      </c>
      <c r="BC13">
        <v>-99</v>
      </c>
      <c r="BD13" t="s">
        <v>645</v>
      </c>
      <c r="BE13" t="s">
        <v>645</v>
      </c>
      <c r="BF13" t="s">
        <v>646</v>
      </c>
      <c r="BG13" t="s">
        <v>647</v>
      </c>
      <c r="BH13">
        <v>15</v>
      </c>
      <c r="BI13">
        <v>32</v>
      </c>
      <c r="BJ13">
        <v>6</v>
      </c>
      <c r="BK13">
        <v>-99</v>
      </c>
      <c r="BL13">
        <v>1</v>
      </c>
    </row>
    <row r="14" spans="1:64" x14ac:dyDescent="0.25">
      <c r="A14" t="s">
        <v>838</v>
      </c>
      <c r="B14">
        <v>1</v>
      </c>
      <c r="C14" t="s">
        <v>637</v>
      </c>
      <c r="D14">
        <v>5</v>
      </c>
      <c r="E14" t="s">
        <v>34</v>
      </c>
      <c r="F14" t="s">
        <v>33</v>
      </c>
      <c r="G14">
        <v>0</v>
      </c>
      <c r="H14">
        <v>2</v>
      </c>
      <c r="I14" t="s">
        <v>638</v>
      </c>
      <c r="J14" t="s">
        <v>34</v>
      </c>
      <c r="K14" t="s">
        <v>33</v>
      </c>
      <c r="L14">
        <v>0</v>
      </c>
      <c r="M14" t="s">
        <v>34</v>
      </c>
      <c r="N14" t="s">
        <v>33</v>
      </c>
      <c r="O14">
        <v>0</v>
      </c>
      <c r="P14" t="s">
        <v>34</v>
      </c>
      <c r="Q14" t="s">
        <v>33</v>
      </c>
      <c r="R14">
        <v>0</v>
      </c>
      <c r="S14" t="s">
        <v>34</v>
      </c>
      <c r="T14" t="s">
        <v>34</v>
      </c>
      <c r="U14" t="s">
        <v>33</v>
      </c>
      <c r="V14" t="s">
        <v>34</v>
      </c>
      <c r="X14" t="s">
        <v>839</v>
      </c>
      <c r="Y14" t="s">
        <v>840</v>
      </c>
      <c r="Z14" t="s">
        <v>841</v>
      </c>
      <c r="AD14" t="s">
        <v>34</v>
      </c>
      <c r="AF14">
        <v>1</v>
      </c>
      <c r="AG14">
        <v>2</v>
      </c>
      <c r="AH14">
        <v>4</v>
      </c>
      <c r="AI14">
        <v>8</v>
      </c>
      <c r="AJ14">
        <v>516055</v>
      </c>
      <c r="AK14">
        <v>1885</v>
      </c>
      <c r="AL14">
        <v>-99</v>
      </c>
      <c r="AM14">
        <v>2009</v>
      </c>
      <c r="AN14">
        <v>-99</v>
      </c>
      <c r="AO14" t="s">
        <v>643</v>
      </c>
      <c r="AP14" t="s">
        <v>644</v>
      </c>
      <c r="AQ14">
        <v>-99</v>
      </c>
      <c r="AS14" t="s">
        <v>840</v>
      </c>
      <c r="AT14" t="s">
        <v>33</v>
      </c>
      <c r="AU14">
        <v>262</v>
      </c>
      <c r="AV14">
        <v>262</v>
      </c>
      <c r="AW14" t="s">
        <v>840</v>
      </c>
      <c r="AX14" t="s">
        <v>33</v>
      </c>
      <c r="AY14">
        <v>-99</v>
      </c>
      <c r="AZ14" t="s">
        <v>33</v>
      </c>
      <c r="BA14" t="s">
        <v>33</v>
      </c>
      <c r="BB14">
        <v>-99</v>
      </c>
      <c r="BC14">
        <v>-99</v>
      </c>
      <c r="BD14" t="s">
        <v>645</v>
      </c>
      <c r="BE14" t="s">
        <v>645</v>
      </c>
      <c r="BF14" t="s">
        <v>29</v>
      </c>
      <c r="BG14" t="s">
        <v>654</v>
      </c>
      <c r="BH14">
        <v>8</v>
      </c>
      <c r="BI14">
        <v>8</v>
      </c>
      <c r="BJ14">
        <v>4</v>
      </c>
      <c r="BK14">
        <v>-99</v>
      </c>
      <c r="BL14">
        <v>1</v>
      </c>
    </row>
    <row r="15" spans="1:64" x14ac:dyDescent="0.25">
      <c r="A15" t="s">
        <v>865</v>
      </c>
      <c r="B15">
        <v>1</v>
      </c>
      <c r="C15" t="s">
        <v>637</v>
      </c>
      <c r="D15">
        <v>2</v>
      </c>
      <c r="E15" t="s">
        <v>49</v>
      </c>
      <c r="F15" t="s">
        <v>50</v>
      </c>
      <c r="G15">
        <v>0</v>
      </c>
      <c r="H15">
        <v>2</v>
      </c>
      <c r="I15" t="s">
        <v>638</v>
      </c>
      <c r="J15" t="s">
        <v>49</v>
      </c>
      <c r="K15" t="s">
        <v>50</v>
      </c>
      <c r="L15">
        <v>0</v>
      </c>
      <c r="M15" t="s">
        <v>49</v>
      </c>
      <c r="N15" t="s">
        <v>50</v>
      </c>
      <c r="O15">
        <v>0</v>
      </c>
      <c r="P15" t="s">
        <v>49</v>
      </c>
      <c r="Q15" t="s">
        <v>50</v>
      </c>
      <c r="R15">
        <v>0</v>
      </c>
      <c r="S15" t="s">
        <v>49</v>
      </c>
      <c r="T15" t="s">
        <v>49</v>
      </c>
      <c r="U15" t="s">
        <v>50</v>
      </c>
      <c r="V15" t="s">
        <v>49</v>
      </c>
      <c r="X15" t="s">
        <v>49</v>
      </c>
      <c r="Y15" t="s">
        <v>866</v>
      </c>
      <c r="Z15" t="s">
        <v>867</v>
      </c>
      <c r="AD15" t="s">
        <v>51</v>
      </c>
      <c r="AF15">
        <v>4</v>
      </c>
      <c r="AG15">
        <v>6</v>
      </c>
      <c r="AH15">
        <v>7</v>
      </c>
      <c r="AI15">
        <v>2</v>
      </c>
      <c r="AJ15">
        <v>83082869</v>
      </c>
      <c r="AK15">
        <v>443700</v>
      </c>
      <c r="AL15">
        <v>-99</v>
      </c>
      <c r="AM15">
        <v>2006</v>
      </c>
      <c r="AN15">
        <v>-99</v>
      </c>
      <c r="AO15" t="s">
        <v>752</v>
      </c>
      <c r="AP15" t="s">
        <v>644</v>
      </c>
      <c r="AQ15">
        <v>-99</v>
      </c>
      <c r="AS15" t="s">
        <v>866</v>
      </c>
      <c r="AT15" t="s">
        <v>50</v>
      </c>
      <c r="AU15">
        <v>818</v>
      </c>
      <c r="AV15">
        <v>818</v>
      </c>
      <c r="AW15" t="s">
        <v>866</v>
      </c>
      <c r="AX15" t="s">
        <v>50</v>
      </c>
      <c r="AY15">
        <v>-99</v>
      </c>
      <c r="AZ15" t="s">
        <v>50</v>
      </c>
      <c r="BA15" t="s">
        <v>50</v>
      </c>
      <c r="BB15">
        <v>-99</v>
      </c>
      <c r="BC15">
        <v>-99</v>
      </c>
      <c r="BD15" t="s">
        <v>645</v>
      </c>
      <c r="BE15" t="s">
        <v>645</v>
      </c>
      <c r="BF15" t="s">
        <v>653</v>
      </c>
      <c r="BG15" t="s">
        <v>654</v>
      </c>
      <c r="BH15">
        <v>5</v>
      </c>
      <c r="BI15">
        <v>5</v>
      </c>
      <c r="BJ15">
        <v>5</v>
      </c>
      <c r="BK15">
        <v>-99</v>
      </c>
      <c r="BL15">
        <v>1</v>
      </c>
    </row>
    <row r="16" spans="1:64" x14ac:dyDescent="0.25">
      <c r="A16" t="s">
        <v>711</v>
      </c>
      <c r="B16">
        <v>1</v>
      </c>
      <c r="C16" t="s">
        <v>637</v>
      </c>
      <c r="D16">
        <v>4</v>
      </c>
      <c r="E16" t="s">
        <v>22</v>
      </c>
      <c r="F16" t="s">
        <v>21</v>
      </c>
      <c r="G16">
        <v>0</v>
      </c>
      <c r="H16">
        <v>2</v>
      </c>
      <c r="I16" t="s">
        <v>638</v>
      </c>
      <c r="J16" t="s">
        <v>22</v>
      </c>
      <c r="K16" t="s">
        <v>21</v>
      </c>
      <c r="L16">
        <v>0</v>
      </c>
      <c r="M16" t="s">
        <v>22</v>
      </c>
      <c r="N16" t="s">
        <v>21</v>
      </c>
      <c r="O16">
        <v>0</v>
      </c>
      <c r="P16" t="s">
        <v>22</v>
      </c>
      <c r="Q16" t="s">
        <v>21</v>
      </c>
      <c r="R16">
        <v>0</v>
      </c>
      <c r="S16" t="s">
        <v>712</v>
      </c>
      <c r="T16" t="s">
        <v>22</v>
      </c>
      <c r="U16" t="s">
        <v>21</v>
      </c>
      <c r="V16" t="s">
        <v>712</v>
      </c>
      <c r="X16" t="s">
        <v>713</v>
      </c>
      <c r="Y16" t="s">
        <v>714</v>
      </c>
      <c r="Z16" t="s">
        <v>715</v>
      </c>
      <c r="AD16" t="s">
        <v>22</v>
      </c>
      <c r="AF16">
        <v>4</v>
      </c>
      <c r="AG16">
        <v>1</v>
      </c>
      <c r="AH16">
        <v>4</v>
      </c>
      <c r="AI16">
        <v>8</v>
      </c>
      <c r="AJ16">
        <v>650702</v>
      </c>
      <c r="AK16">
        <v>14060</v>
      </c>
      <c r="AL16">
        <v>0</v>
      </c>
      <c r="AM16">
        <v>2002</v>
      </c>
      <c r="AN16">
        <v>0</v>
      </c>
      <c r="AO16" t="s">
        <v>643</v>
      </c>
      <c r="AP16" t="s">
        <v>716</v>
      </c>
      <c r="AQ16">
        <v>-99</v>
      </c>
      <c r="AS16" t="s">
        <v>714</v>
      </c>
      <c r="AT16" t="s">
        <v>21</v>
      </c>
      <c r="AU16">
        <v>226</v>
      </c>
      <c r="AV16">
        <v>226</v>
      </c>
      <c r="AW16" t="s">
        <v>714</v>
      </c>
      <c r="AX16" t="s">
        <v>21</v>
      </c>
      <c r="AY16">
        <v>-99</v>
      </c>
      <c r="AZ16" t="s">
        <v>21</v>
      </c>
      <c r="BA16" t="s">
        <v>21</v>
      </c>
      <c r="BB16">
        <v>-99</v>
      </c>
      <c r="BC16">
        <v>-99</v>
      </c>
      <c r="BD16" t="s">
        <v>645</v>
      </c>
      <c r="BE16" t="s">
        <v>645</v>
      </c>
      <c r="BF16" t="s">
        <v>646</v>
      </c>
      <c r="BG16" t="s">
        <v>647</v>
      </c>
      <c r="BH16">
        <v>10</v>
      </c>
      <c r="BI16">
        <v>17</v>
      </c>
      <c r="BJ16">
        <v>6</v>
      </c>
      <c r="BK16">
        <v>-99</v>
      </c>
      <c r="BL16">
        <v>1</v>
      </c>
    </row>
    <row r="17" spans="1:64" x14ac:dyDescent="0.25">
      <c r="A17" t="s">
        <v>868</v>
      </c>
      <c r="B17">
        <v>1</v>
      </c>
      <c r="C17" t="s">
        <v>637</v>
      </c>
      <c r="D17">
        <v>4</v>
      </c>
      <c r="E17" t="s">
        <v>36</v>
      </c>
      <c r="F17" t="s">
        <v>35</v>
      </c>
      <c r="G17">
        <v>0</v>
      </c>
      <c r="H17">
        <v>2</v>
      </c>
      <c r="I17" t="s">
        <v>638</v>
      </c>
      <c r="J17" t="s">
        <v>36</v>
      </c>
      <c r="K17" t="s">
        <v>35</v>
      </c>
      <c r="L17">
        <v>0</v>
      </c>
      <c r="M17" t="s">
        <v>36</v>
      </c>
      <c r="N17" t="s">
        <v>35</v>
      </c>
      <c r="O17">
        <v>0</v>
      </c>
      <c r="P17" t="s">
        <v>36</v>
      </c>
      <c r="Q17" t="s">
        <v>35</v>
      </c>
      <c r="R17">
        <v>0</v>
      </c>
      <c r="S17" t="s">
        <v>36</v>
      </c>
      <c r="T17" t="s">
        <v>36</v>
      </c>
      <c r="U17" t="s">
        <v>35</v>
      </c>
      <c r="V17" t="s">
        <v>36</v>
      </c>
      <c r="X17" t="s">
        <v>869</v>
      </c>
      <c r="Y17" t="s">
        <v>870</v>
      </c>
      <c r="Z17" t="s">
        <v>871</v>
      </c>
      <c r="AD17" t="s">
        <v>36</v>
      </c>
      <c r="AF17">
        <v>3</v>
      </c>
      <c r="AG17">
        <v>1</v>
      </c>
      <c r="AH17">
        <v>2</v>
      </c>
      <c r="AI17">
        <v>12</v>
      </c>
      <c r="AJ17">
        <v>5647168</v>
      </c>
      <c r="AK17">
        <v>3945</v>
      </c>
      <c r="AL17">
        <v>-99</v>
      </c>
      <c r="AM17">
        <v>1984</v>
      </c>
      <c r="AN17">
        <v>-99</v>
      </c>
      <c r="AO17" t="s">
        <v>643</v>
      </c>
      <c r="AP17" t="s">
        <v>659</v>
      </c>
      <c r="AQ17">
        <v>-99</v>
      </c>
      <c r="AS17" t="s">
        <v>870</v>
      </c>
      <c r="AT17" t="s">
        <v>35</v>
      </c>
      <c r="AU17">
        <v>232</v>
      </c>
      <c r="AV17">
        <v>232</v>
      </c>
      <c r="AW17" t="s">
        <v>870</v>
      </c>
      <c r="AX17" t="s">
        <v>35</v>
      </c>
      <c r="AY17">
        <v>-99</v>
      </c>
      <c r="AZ17" t="s">
        <v>35</v>
      </c>
      <c r="BA17" t="s">
        <v>35</v>
      </c>
      <c r="BB17">
        <v>-99</v>
      </c>
      <c r="BC17">
        <v>-99</v>
      </c>
      <c r="BD17" t="s">
        <v>645</v>
      </c>
      <c r="BE17" t="s">
        <v>645</v>
      </c>
      <c r="BF17" t="s">
        <v>29</v>
      </c>
      <c r="BG17" t="s">
        <v>647</v>
      </c>
      <c r="BH17">
        <v>7</v>
      </c>
      <c r="BI17">
        <v>7</v>
      </c>
      <c r="BJ17">
        <v>5</v>
      </c>
      <c r="BK17">
        <v>-99</v>
      </c>
      <c r="BL17">
        <v>1</v>
      </c>
    </row>
    <row r="18" spans="1:64" x14ac:dyDescent="0.25">
      <c r="A18" t="s">
        <v>655</v>
      </c>
      <c r="B18">
        <v>1</v>
      </c>
      <c r="C18" t="s">
        <v>637</v>
      </c>
      <c r="D18">
        <v>2</v>
      </c>
      <c r="E18" t="s">
        <v>52</v>
      </c>
      <c r="F18" t="s">
        <v>53</v>
      </c>
      <c r="G18">
        <v>0</v>
      </c>
      <c r="H18">
        <v>2</v>
      </c>
      <c r="I18" t="s">
        <v>638</v>
      </c>
      <c r="J18" t="s">
        <v>52</v>
      </c>
      <c r="K18" t="s">
        <v>53</v>
      </c>
      <c r="L18">
        <v>0</v>
      </c>
      <c r="M18" t="s">
        <v>52</v>
      </c>
      <c r="N18" t="s">
        <v>53</v>
      </c>
      <c r="O18">
        <v>0</v>
      </c>
      <c r="P18" t="s">
        <v>52</v>
      </c>
      <c r="Q18" t="s">
        <v>53</v>
      </c>
      <c r="R18">
        <v>0</v>
      </c>
      <c r="S18" t="s">
        <v>52</v>
      </c>
      <c r="T18" t="s">
        <v>52</v>
      </c>
      <c r="U18" t="s">
        <v>53</v>
      </c>
      <c r="V18" t="s">
        <v>52</v>
      </c>
      <c r="X18" t="s">
        <v>656</v>
      </c>
      <c r="Y18" t="s">
        <v>657</v>
      </c>
      <c r="Z18" t="s">
        <v>658</v>
      </c>
      <c r="AD18" t="s">
        <v>52</v>
      </c>
      <c r="AF18">
        <v>4</v>
      </c>
      <c r="AG18">
        <v>4</v>
      </c>
      <c r="AH18">
        <v>1</v>
      </c>
      <c r="AI18">
        <v>13</v>
      </c>
      <c r="AJ18">
        <v>85237338</v>
      </c>
      <c r="AK18">
        <v>68770</v>
      </c>
      <c r="AL18">
        <v>-99</v>
      </c>
      <c r="AM18">
        <v>2007</v>
      </c>
      <c r="AN18">
        <v>-99</v>
      </c>
      <c r="AO18" t="s">
        <v>643</v>
      </c>
      <c r="AP18" t="s">
        <v>659</v>
      </c>
      <c r="AQ18">
        <v>-99</v>
      </c>
      <c r="AS18" t="s">
        <v>657</v>
      </c>
      <c r="AT18" t="s">
        <v>53</v>
      </c>
      <c r="AU18">
        <v>231</v>
      </c>
      <c r="AV18">
        <v>231</v>
      </c>
      <c r="AW18" t="s">
        <v>657</v>
      </c>
      <c r="AX18" t="s">
        <v>53</v>
      </c>
      <c r="AY18">
        <v>-99</v>
      </c>
      <c r="AZ18" t="s">
        <v>53</v>
      </c>
      <c r="BA18" t="s">
        <v>53</v>
      </c>
      <c r="BB18">
        <v>-99</v>
      </c>
      <c r="BC18">
        <v>-99</v>
      </c>
      <c r="BD18" t="s">
        <v>645</v>
      </c>
      <c r="BE18" t="s">
        <v>645</v>
      </c>
      <c r="BF18" t="s">
        <v>29</v>
      </c>
      <c r="BG18" t="s">
        <v>647</v>
      </c>
      <c r="BH18">
        <v>8</v>
      </c>
      <c r="BI18">
        <v>8</v>
      </c>
      <c r="BJ18">
        <v>4</v>
      </c>
      <c r="BK18">
        <v>-99</v>
      </c>
      <c r="BL18">
        <v>1</v>
      </c>
    </row>
    <row r="19" spans="1:64" x14ac:dyDescent="0.25">
      <c r="A19" t="s">
        <v>674</v>
      </c>
      <c r="B19">
        <v>1</v>
      </c>
      <c r="C19" t="s">
        <v>637</v>
      </c>
      <c r="D19">
        <v>4</v>
      </c>
      <c r="E19" t="s">
        <v>20</v>
      </c>
      <c r="F19" t="s">
        <v>19</v>
      </c>
      <c r="G19">
        <v>0</v>
      </c>
      <c r="H19">
        <v>2</v>
      </c>
      <c r="I19" t="s">
        <v>638</v>
      </c>
      <c r="J19" t="s">
        <v>20</v>
      </c>
      <c r="K19" t="s">
        <v>19</v>
      </c>
      <c r="L19">
        <v>0</v>
      </c>
      <c r="M19" t="s">
        <v>20</v>
      </c>
      <c r="N19" t="s">
        <v>19</v>
      </c>
      <c r="O19">
        <v>0</v>
      </c>
      <c r="P19" t="s">
        <v>20</v>
      </c>
      <c r="Q19" t="s">
        <v>19</v>
      </c>
      <c r="R19">
        <v>0</v>
      </c>
      <c r="S19" t="s">
        <v>20</v>
      </c>
      <c r="T19" t="s">
        <v>20</v>
      </c>
      <c r="U19" t="s">
        <v>19</v>
      </c>
      <c r="V19" t="s">
        <v>20</v>
      </c>
      <c r="X19" t="s">
        <v>20</v>
      </c>
      <c r="Y19" t="s">
        <v>675</v>
      </c>
      <c r="Z19" t="s">
        <v>676</v>
      </c>
      <c r="AD19" t="s">
        <v>20</v>
      </c>
      <c r="AF19">
        <v>6</v>
      </c>
      <c r="AG19">
        <v>2</v>
      </c>
      <c r="AH19">
        <v>5</v>
      </c>
      <c r="AI19">
        <v>5</v>
      </c>
      <c r="AJ19">
        <v>1514993</v>
      </c>
      <c r="AK19">
        <v>21110</v>
      </c>
      <c r="AL19">
        <v>-99</v>
      </c>
      <c r="AM19">
        <v>2003</v>
      </c>
      <c r="AN19">
        <v>-99</v>
      </c>
      <c r="AO19" t="s">
        <v>652</v>
      </c>
      <c r="AP19" t="s">
        <v>664</v>
      </c>
      <c r="AQ19">
        <v>-99</v>
      </c>
      <c r="AS19" t="s">
        <v>675</v>
      </c>
      <c r="AT19" t="s">
        <v>19</v>
      </c>
      <c r="AU19">
        <v>266</v>
      </c>
      <c r="AV19">
        <v>266</v>
      </c>
      <c r="AW19" t="s">
        <v>675</v>
      </c>
      <c r="AX19" t="s">
        <v>19</v>
      </c>
      <c r="AY19">
        <v>-99</v>
      </c>
      <c r="AZ19" t="s">
        <v>19</v>
      </c>
      <c r="BA19" t="s">
        <v>19</v>
      </c>
      <c r="BB19">
        <v>-99</v>
      </c>
      <c r="BC19">
        <v>-99</v>
      </c>
      <c r="BD19" t="s">
        <v>645</v>
      </c>
      <c r="BE19" t="s">
        <v>645</v>
      </c>
      <c r="BF19" t="s">
        <v>646</v>
      </c>
      <c r="BG19" t="s">
        <v>647</v>
      </c>
      <c r="BH19">
        <v>5</v>
      </c>
      <c r="BI19">
        <v>5</v>
      </c>
      <c r="BJ19">
        <v>5</v>
      </c>
      <c r="BK19">
        <v>3</v>
      </c>
      <c r="BL19">
        <v>1</v>
      </c>
    </row>
    <row r="20" spans="1:64" x14ac:dyDescent="0.25">
      <c r="A20" t="s">
        <v>698</v>
      </c>
      <c r="B20">
        <v>1</v>
      </c>
      <c r="C20" t="s">
        <v>637</v>
      </c>
      <c r="D20">
        <v>6</v>
      </c>
      <c r="E20" t="s">
        <v>119</v>
      </c>
      <c r="F20" t="s">
        <v>117</v>
      </c>
      <c r="G20">
        <v>0</v>
      </c>
      <c r="H20">
        <v>2</v>
      </c>
      <c r="I20" t="s">
        <v>638</v>
      </c>
      <c r="J20" t="s">
        <v>119</v>
      </c>
      <c r="K20" t="s">
        <v>117</v>
      </c>
      <c r="L20">
        <v>0</v>
      </c>
      <c r="M20" t="s">
        <v>119</v>
      </c>
      <c r="N20" t="s">
        <v>117</v>
      </c>
      <c r="O20">
        <v>0</v>
      </c>
      <c r="P20" t="s">
        <v>119</v>
      </c>
      <c r="Q20" t="s">
        <v>117</v>
      </c>
      <c r="R20">
        <v>0</v>
      </c>
      <c r="S20" t="s">
        <v>119</v>
      </c>
      <c r="T20" t="s">
        <v>699</v>
      </c>
      <c r="U20" t="s">
        <v>117</v>
      </c>
      <c r="V20" t="s">
        <v>119</v>
      </c>
      <c r="X20" t="s">
        <v>119</v>
      </c>
      <c r="Y20" t="s">
        <v>700</v>
      </c>
      <c r="Z20" t="s">
        <v>701</v>
      </c>
      <c r="AD20" t="s">
        <v>118</v>
      </c>
      <c r="AF20">
        <v>1</v>
      </c>
      <c r="AG20">
        <v>4</v>
      </c>
      <c r="AH20">
        <v>1</v>
      </c>
      <c r="AI20">
        <v>8</v>
      </c>
      <c r="AJ20">
        <v>1782893</v>
      </c>
      <c r="AK20">
        <v>2272</v>
      </c>
      <c r="AL20">
        <v>-99</v>
      </c>
      <c r="AM20">
        <v>2003</v>
      </c>
      <c r="AN20">
        <v>-99</v>
      </c>
      <c r="AO20" t="s">
        <v>643</v>
      </c>
      <c r="AP20" t="s">
        <v>659</v>
      </c>
      <c r="AQ20">
        <v>-99</v>
      </c>
      <c r="AS20" t="s">
        <v>700</v>
      </c>
      <c r="AT20" t="s">
        <v>117</v>
      </c>
      <c r="AU20">
        <v>270</v>
      </c>
      <c r="AV20">
        <v>270</v>
      </c>
      <c r="AW20" t="s">
        <v>700</v>
      </c>
      <c r="AX20" t="s">
        <v>117</v>
      </c>
      <c r="AY20">
        <v>-99</v>
      </c>
      <c r="AZ20" t="s">
        <v>117</v>
      </c>
      <c r="BA20" t="s">
        <v>117</v>
      </c>
      <c r="BB20">
        <v>-99</v>
      </c>
      <c r="BC20">
        <v>-99</v>
      </c>
      <c r="BD20" t="s">
        <v>645</v>
      </c>
      <c r="BE20" t="s">
        <v>645</v>
      </c>
      <c r="BF20" t="s">
        <v>100</v>
      </c>
      <c r="BG20" t="s">
        <v>647</v>
      </c>
      <c r="BH20">
        <v>6</v>
      </c>
      <c r="BI20">
        <v>10</v>
      </c>
      <c r="BJ20">
        <v>6</v>
      </c>
      <c r="BK20">
        <v>-99</v>
      </c>
      <c r="BL20">
        <v>1</v>
      </c>
    </row>
    <row r="21" spans="1:64" x14ac:dyDescent="0.25">
      <c r="A21" t="s">
        <v>687</v>
      </c>
      <c r="B21">
        <v>1</v>
      </c>
      <c r="C21" t="s">
        <v>637</v>
      </c>
      <c r="D21">
        <v>3</v>
      </c>
      <c r="E21" t="s">
        <v>114</v>
      </c>
      <c r="F21" t="s">
        <v>113</v>
      </c>
      <c r="G21">
        <v>0</v>
      </c>
      <c r="H21">
        <v>2</v>
      </c>
      <c r="I21" t="s">
        <v>638</v>
      </c>
      <c r="J21" t="s">
        <v>114</v>
      </c>
      <c r="K21" t="s">
        <v>113</v>
      </c>
      <c r="L21">
        <v>0</v>
      </c>
      <c r="M21" t="s">
        <v>114</v>
      </c>
      <c r="N21" t="s">
        <v>113</v>
      </c>
      <c r="O21">
        <v>0</v>
      </c>
      <c r="P21" t="s">
        <v>114</v>
      </c>
      <c r="Q21" t="s">
        <v>113</v>
      </c>
      <c r="R21">
        <v>0</v>
      </c>
      <c r="S21" t="s">
        <v>114</v>
      </c>
      <c r="T21" t="s">
        <v>114</v>
      </c>
      <c r="U21" t="s">
        <v>113</v>
      </c>
      <c r="V21" t="s">
        <v>114</v>
      </c>
      <c r="X21" t="s">
        <v>114</v>
      </c>
      <c r="Y21" t="s">
        <v>688</v>
      </c>
      <c r="Z21" t="s">
        <v>689</v>
      </c>
      <c r="AD21" t="s">
        <v>114</v>
      </c>
      <c r="AF21">
        <v>5</v>
      </c>
      <c r="AG21">
        <v>3</v>
      </c>
      <c r="AH21">
        <v>1</v>
      </c>
      <c r="AI21">
        <v>4</v>
      </c>
      <c r="AJ21">
        <v>23832495</v>
      </c>
      <c r="AK21">
        <v>34200</v>
      </c>
      <c r="AL21">
        <v>-99</v>
      </c>
      <c r="AM21">
        <v>2010</v>
      </c>
      <c r="AN21">
        <v>-99</v>
      </c>
      <c r="AO21" t="s">
        <v>652</v>
      </c>
      <c r="AP21" t="s">
        <v>644</v>
      </c>
      <c r="AQ21">
        <v>-99</v>
      </c>
      <c r="AS21" t="s">
        <v>688</v>
      </c>
      <c r="AT21" t="s">
        <v>113</v>
      </c>
      <c r="AU21">
        <v>288</v>
      </c>
      <c r="AV21">
        <v>288</v>
      </c>
      <c r="AW21" t="s">
        <v>688</v>
      </c>
      <c r="AX21" t="s">
        <v>113</v>
      </c>
      <c r="AY21">
        <v>-99</v>
      </c>
      <c r="AZ21" t="s">
        <v>113</v>
      </c>
      <c r="BA21" t="s">
        <v>113</v>
      </c>
      <c r="BB21">
        <v>-99</v>
      </c>
      <c r="BC21">
        <v>-99</v>
      </c>
      <c r="BD21" t="s">
        <v>645</v>
      </c>
      <c r="BE21" t="s">
        <v>645</v>
      </c>
      <c r="BF21" t="s">
        <v>100</v>
      </c>
      <c r="BG21" t="s">
        <v>647</v>
      </c>
      <c r="BH21">
        <v>5</v>
      </c>
      <c r="BI21">
        <v>5</v>
      </c>
      <c r="BJ21">
        <v>5</v>
      </c>
      <c r="BK21">
        <v>-99</v>
      </c>
      <c r="BL21">
        <v>1</v>
      </c>
    </row>
    <row r="22" spans="1:64" x14ac:dyDescent="0.25">
      <c r="A22" t="s">
        <v>690</v>
      </c>
      <c r="B22">
        <v>1</v>
      </c>
      <c r="C22" t="s">
        <v>637</v>
      </c>
      <c r="D22">
        <v>3</v>
      </c>
      <c r="E22" t="s">
        <v>116</v>
      </c>
      <c r="F22" t="s">
        <v>115</v>
      </c>
      <c r="G22">
        <v>0</v>
      </c>
      <c r="H22">
        <v>2</v>
      </c>
      <c r="I22" t="s">
        <v>638</v>
      </c>
      <c r="J22" t="s">
        <v>116</v>
      </c>
      <c r="K22" t="s">
        <v>115</v>
      </c>
      <c r="L22">
        <v>0</v>
      </c>
      <c r="M22" t="s">
        <v>116</v>
      </c>
      <c r="N22" t="s">
        <v>115</v>
      </c>
      <c r="O22">
        <v>0</v>
      </c>
      <c r="P22" t="s">
        <v>116</v>
      </c>
      <c r="Q22" t="s">
        <v>115</v>
      </c>
      <c r="R22">
        <v>0</v>
      </c>
      <c r="S22" t="s">
        <v>116</v>
      </c>
      <c r="T22" t="s">
        <v>116</v>
      </c>
      <c r="U22" t="s">
        <v>115</v>
      </c>
      <c r="V22" t="s">
        <v>116</v>
      </c>
      <c r="X22" t="s">
        <v>691</v>
      </c>
      <c r="Y22" t="s">
        <v>692</v>
      </c>
      <c r="Z22" t="s">
        <v>693</v>
      </c>
      <c r="AD22" t="s">
        <v>116</v>
      </c>
      <c r="AF22">
        <v>6</v>
      </c>
      <c r="AG22">
        <v>3</v>
      </c>
      <c r="AH22">
        <v>7</v>
      </c>
      <c r="AI22">
        <v>2</v>
      </c>
      <c r="AJ22">
        <v>10057975</v>
      </c>
      <c r="AK22">
        <v>10600</v>
      </c>
      <c r="AL22">
        <v>-99</v>
      </c>
      <c r="AM22">
        <v>1996</v>
      </c>
      <c r="AN22">
        <v>-99</v>
      </c>
      <c r="AO22" t="s">
        <v>643</v>
      </c>
      <c r="AP22" t="s">
        <v>659</v>
      </c>
      <c r="AQ22">
        <v>-99</v>
      </c>
      <c r="AS22" t="s">
        <v>692</v>
      </c>
      <c r="AT22" t="s">
        <v>115</v>
      </c>
      <c r="AU22">
        <v>324</v>
      </c>
      <c r="AV22">
        <v>324</v>
      </c>
      <c r="AW22" t="s">
        <v>692</v>
      </c>
      <c r="AX22" t="s">
        <v>115</v>
      </c>
      <c r="AY22">
        <v>-99</v>
      </c>
      <c r="AZ22" t="s">
        <v>115</v>
      </c>
      <c r="BA22" t="s">
        <v>115</v>
      </c>
      <c r="BB22">
        <v>-99</v>
      </c>
      <c r="BC22">
        <v>-99</v>
      </c>
      <c r="BD22" t="s">
        <v>645</v>
      </c>
      <c r="BE22" t="s">
        <v>645</v>
      </c>
      <c r="BF22" t="s">
        <v>100</v>
      </c>
      <c r="BG22" t="s">
        <v>647</v>
      </c>
      <c r="BH22">
        <v>6</v>
      </c>
      <c r="BI22">
        <v>6</v>
      </c>
      <c r="BJ22">
        <v>4</v>
      </c>
      <c r="BK22">
        <v>-99</v>
      </c>
      <c r="BL22">
        <v>1</v>
      </c>
    </row>
    <row r="23" spans="1:64" x14ac:dyDescent="0.25">
      <c r="A23" t="s">
        <v>706</v>
      </c>
      <c r="B23">
        <v>1</v>
      </c>
      <c r="C23" t="s">
        <v>637</v>
      </c>
      <c r="D23">
        <v>6</v>
      </c>
      <c r="E23" t="s">
        <v>707</v>
      </c>
      <c r="F23" t="s">
        <v>120</v>
      </c>
      <c r="G23">
        <v>0</v>
      </c>
      <c r="H23">
        <v>2</v>
      </c>
      <c r="I23" t="s">
        <v>638</v>
      </c>
      <c r="J23" t="s">
        <v>707</v>
      </c>
      <c r="K23" t="s">
        <v>120</v>
      </c>
      <c r="L23">
        <v>0</v>
      </c>
      <c r="M23" t="s">
        <v>707</v>
      </c>
      <c r="N23" t="s">
        <v>120</v>
      </c>
      <c r="O23">
        <v>0</v>
      </c>
      <c r="P23" t="s">
        <v>707</v>
      </c>
      <c r="Q23" t="s">
        <v>120</v>
      </c>
      <c r="R23">
        <v>0</v>
      </c>
      <c r="S23" t="s">
        <v>121</v>
      </c>
      <c r="T23" t="s">
        <v>121</v>
      </c>
      <c r="U23" t="s">
        <v>120</v>
      </c>
      <c r="V23" t="s">
        <v>121</v>
      </c>
      <c r="X23" t="s">
        <v>708</v>
      </c>
      <c r="Y23" t="s">
        <v>709</v>
      </c>
      <c r="Z23" t="s">
        <v>710</v>
      </c>
      <c r="AD23" t="s">
        <v>121</v>
      </c>
      <c r="AF23">
        <v>3</v>
      </c>
      <c r="AG23">
        <v>5</v>
      </c>
      <c r="AH23">
        <v>3</v>
      </c>
      <c r="AI23">
        <v>4</v>
      </c>
      <c r="AJ23">
        <v>1533964</v>
      </c>
      <c r="AK23">
        <v>904.2</v>
      </c>
      <c r="AL23">
        <v>-99</v>
      </c>
      <c r="AM23">
        <v>2009</v>
      </c>
      <c r="AN23">
        <v>-99</v>
      </c>
      <c r="AO23" t="s">
        <v>643</v>
      </c>
      <c r="AP23" t="s">
        <v>659</v>
      </c>
      <c r="AQ23">
        <v>-99</v>
      </c>
      <c r="AS23" t="s">
        <v>709</v>
      </c>
      <c r="AT23" t="s">
        <v>120</v>
      </c>
      <c r="AU23">
        <v>624</v>
      </c>
      <c r="AV23">
        <v>624</v>
      </c>
      <c r="AW23" t="s">
        <v>709</v>
      </c>
      <c r="AX23" t="s">
        <v>120</v>
      </c>
      <c r="AY23">
        <v>-99</v>
      </c>
      <c r="AZ23" t="s">
        <v>120</v>
      </c>
      <c r="BA23" t="s">
        <v>120</v>
      </c>
      <c r="BB23">
        <v>-99</v>
      </c>
      <c r="BC23">
        <v>-99</v>
      </c>
      <c r="BD23" t="s">
        <v>645</v>
      </c>
      <c r="BE23" t="s">
        <v>645</v>
      </c>
      <c r="BF23" t="s">
        <v>100</v>
      </c>
      <c r="BG23" t="s">
        <v>647</v>
      </c>
      <c r="BH23">
        <v>13</v>
      </c>
      <c r="BI23">
        <v>13</v>
      </c>
      <c r="BJ23">
        <v>4</v>
      </c>
      <c r="BK23">
        <v>-99</v>
      </c>
      <c r="BL23">
        <v>1</v>
      </c>
    </row>
    <row r="24" spans="1:64" x14ac:dyDescent="0.25">
      <c r="A24" t="s">
        <v>772</v>
      </c>
      <c r="B24">
        <v>1</v>
      </c>
      <c r="C24" t="s">
        <v>637</v>
      </c>
      <c r="D24">
        <v>3</v>
      </c>
      <c r="E24" t="s">
        <v>773</v>
      </c>
      <c r="F24" t="s">
        <v>106</v>
      </c>
      <c r="G24">
        <v>0</v>
      </c>
      <c r="H24">
        <v>2</v>
      </c>
      <c r="I24" t="s">
        <v>638</v>
      </c>
      <c r="J24" t="s">
        <v>773</v>
      </c>
      <c r="K24" t="s">
        <v>106</v>
      </c>
      <c r="L24">
        <v>0</v>
      </c>
      <c r="M24" t="s">
        <v>773</v>
      </c>
      <c r="N24" t="s">
        <v>106</v>
      </c>
      <c r="O24">
        <v>0</v>
      </c>
      <c r="P24" t="s">
        <v>773</v>
      </c>
      <c r="Q24" t="s">
        <v>106</v>
      </c>
      <c r="R24">
        <v>0</v>
      </c>
      <c r="S24" t="s">
        <v>108</v>
      </c>
      <c r="T24" t="s">
        <v>108</v>
      </c>
      <c r="U24" t="s">
        <v>106</v>
      </c>
      <c r="V24" t="s">
        <v>108</v>
      </c>
      <c r="X24" t="s">
        <v>774</v>
      </c>
      <c r="Y24" t="s">
        <v>775</v>
      </c>
      <c r="Z24" t="s">
        <v>776</v>
      </c>
      <c r="AA24" t="s">
        <v>777</v>
      </c>
      <c r="AD24" t="s">
        <v>108</v>
      </c>
      <c r="AF24">
        <v>4</v>
      </c>
      <c r="AG24">
        <v>6</v>
      </c>
      <c r="AH24">
        <v>3</v>
      </c>
      <c r="AI24">
        <v>3</v>
      </c>
      <c r="AJ24">
        <v>20617068</v>
      </c>
      <c r="AK24">
        <v>33850</v>
      </c>
      <c r="AL24">
        <v>-99</v>
      </c>
      <c r="AM24">
        <v>1998</v>
      </c>
      <c r="AN24">
        <v>-99</v>
      </c>
      <c r="AO24" t="s">
        <v>652</v>
      </c>
      <c r="AP24" t="s">
        <v>644</v>
      </c>
      <c r="AQ24">
        <v>-99</v>
      </c>
      <c r="AS24" t="s">
        <v>775</v>
      </c>
      <c r="AT24" t="s">
        <v>106</v>
      </c>
      <c r="AU24">
        <v>384</v>
      </c>
      <c r="AV24">
        <v>384</v>
      </c>
      <c r="AW24" t="s">
        <v>775</v>
      </c>
      <c r="AX24" t="s">
        <v>106</v>
      </c>
      <c r="AY24">
        <v>-99</v>
      </c>
      <c r="AZ24" t="s">
        <v>106</v>
      </c>
      <c r="BA24" t="s">
        <v>106</v>
      </c>
      <c r="BB24">
        <v>-99</v>
      </c>
      <c r="BC24">
        <v>-99</v>
      </c>
      <c r="BD24" t="s">
        <v>645</v>
      </c>
      <c r="BE24" t="s">
        <v>645</v>
      </c>
      <c r="BF24" t="s">
        <v>100</v>
      </c>
      <c r="BG24" t="s">
        <v>647</v>
      </c>
      <c r="BH24">
        <v>13</v>
      </c>
      <c r="BI24">
        <v>13</v>
      </c>
      <c r="BJ24">
        <v>4</v>
      </c>
      <c r="BK24">
        <v>-99</v>
      </c>
      <c r="BL24">
        <v>1</v>
      </c>
    </row>
    <row r="25" spans="1:64" x14ac:dyDescent="0.25">
      <c r="A25" t="s">
        <v>793</v>
      </c>
      <c r="B25">
        <v>1</v>
      </c>
      <c r="C25" t="s">
        <v>637</v>
      </c>
      <c r="D25">
        <v>2</v>
      </c>
      <c r="E25" t="s">
        <v>54</v>
      </c>
      <c r="F25" t="s">
        <v>55</v>
      </c>
      <c r="G25">
        <v>0</v>
      </c>
      <c r="H25">
        <v>2</v>
      </c>
      <c r="I25" t="s">
        <v>638</v>
      </c>
      <c r="J25" t="s">
        <v>54</v>
      </c>
      <c r="K25" t="s">
        <v>55</v>
      </c>
      <c r="L25">
        <v>0</v>
      </c>
      <c r="M25" t="s">
        <v>54</v>
      </c>
      <c r="N25" t="s">
        <v>55</v>
      </c>
      <c r="O25">
        <v>0</v>
      </c>
      <c r="P25" t="s">
        <v>54</v>
      </c>
      <c r="Q25" t="s">
        <v>55</v>
      </c>
      <c r="R25">
        <v>0</v>
      </c>
      <c r="S25" t="s">
        <v>54</v>
      </c>
      <c r="T25" t="s">
        <v>54</v>
      </c>
      <c r="U25" t="s">
        <v>55</v>
      </c>
      <c r="V25" t="s">
        <v>54</v>
      </c>
      <c r="X25" t="s">
        <v>794</v>
      </c>
      <c r="Y25" t="s">
        <v>795</v>
      </c>
      <c r="Z25" t="s">
        <v>796</v>
      </c>
      <c r="AD25" t="s">
        <v>54</v>
      </c>
      <c r="AF25">
        <v>5</v>
      </c>
      <c r="AG25">
        <v>2</v>
      </c>
      <c r="AH25">
        <v>7</v>
      </c>
      <c r="AI25">
        <v>3</v>
      </c>
      <c r="AJ25">
        <v>39002772</v>
      </c>
      <c r="AK25">
        <v>61510</v>
      </c>
      <c r="AL25">
        <v>-99</v>
      </c>
      <c r="AM25">
        <v>2009</v>
      </c>
      <c r="AN25">
        <v>-99</v>
      </c>
      <c r="AO25" t="s">
        <v>752</v>
      </c>
      <c r="AP25" t="s">
        <v>659</v>
      </c>
      <c r="AQ25">
        <v>-99</v>
      </c>
      <c r="AS25" t="s">
        <v>795</v>
      </c>
      <c r="AT25" t="s">
        <v>55</v>
      </c>
      <c r="AU25">
        <v>404</v>
      </c>
      <c r="AV25">
        <v>404</v>
      </c>
      <c r="AW25" t="s">
        <v>795</v>
      </c>
      <c r="AX25" t="s">
        <v>55</v>
      </c>
      <c r="AY25">
        <v>-99</v>
      </c>
      <c r="AZ25" t="s">
        <v>55</v>
      </c>
      <c r="BA25" t="s">
        <v>55</v>
      </c>
      <c r="BB25">
        <v>-99</v>
      </c>
      <c r="BC25">
        <v>-99</v>
      </c>
      <c r="BD25" t="s">
        <v>645</v>
      </c>
      <c r="BE25" t="s">
        <v>645</v>
      </c>
      <c r="BF25" t="s">
        <v>29</v>
      </c>
      <c r="BG25" t="s">
        <v>647</v>
      </c>
      <c r="BH25">
        <v>5</v>
      </c>
      <c r="BI25">
        <v>5</v>
      </c>
      <c r="BJ25">
        <v>4</v>
      </c>
      <c r="BK25">
        <v>-99</v>
      </c>
      <c r="BL25">
        <v>1</v>
      </c>
    </row>
    <row r="26" spans="1:64" x14ac:dyDescent="0.25">
      <c r="A26" t="s">
        <v>846</v>
      </c>
      <c r="B26">
        <v>1</v>
      </c>
      <c r="C26" t="s">
        <v>637</v>
      </c>
      <c r="D26">
        <v>6</v>
      </c>
      <c r="E26" t="s">
        <v>80</v>
      </c>
      <c r="F26" t="s">
        <v>79</v>
      </c>
      <c r="G26">
        <v>0</v>
      </c>
      <c r="H26">
        <v>2</v>
      </c>
      <c r="I26" t="s">
        <v>638</v>
      </c>
      <c r="J26" t="s">
        <v>80</v>
      </c>
      <c r="K26" t="s">
        <v>79</v>
      </c>
      <c r="L26">
        <v>0</v>
      </c>
      <c r="M26" t="s">
        <v>80</v>
      </c>
      <c r="N26" t="s">
        <v>79</v>
      </c>
      <c r="O26">
        <v>0</v>
      </c>
      <c r="P26" t="s">
        <v>80</v>
      </c>
      <c r="Q26" t="s">
        <v>79</v>
      </c>
      <c r="R26">
        <v>0</v>
      </c>
      <c r="S26" t="s">
        <v>80</v>
      </c>
      <c r="T26" t="s">
        <v>80</v>
      </c>
      <c r="U26" t="s">
        <v>79</v>
      </c>
      <c r="V26" t="s">
        <v>80</v>
      </c>
      <c r="X26" t="s">
        <v>847</v>
      </c>
      <c r="Y26" t="s">
        <v>848</v>
      </c>
      <c r="Z26" t="s">
        <v>849</v>
      </c>
      <c r="AD26" t="s">
        <v>80</v>
      </c>
      <c r="AF26">
        <v>1</v>
      </c>
      <c r="AG26">
        <v>5</v>
      </c>
      <c r="AH26">
        <v>2</v>
      </c>
      <c r="AI26">
        <v>8</v>
      </c>
      <c r="AJ26">
        <v>2130819</v>
      </c>
      <c r="AK26">
        <v>3293</v>
      </c>
      <c r="AL26">
        <v>-99</v>
      </c>
      <c r="AM26">
        <v>2006</v>
      </c>
      <c r="AN26">
        <v>-99</v>
      </c>
      <c r="AO26" t="s">
        <v>643</v>
      </c>
      <c r="AP26" t="s">
        <v>644</v>
      </c>
      <c r="AQ26">
        <v>-99</v>
      </c>
      <c r="AS26" t="s">
        <v>848</v>
      </c>
      <c r="AT26" t="s">
        <v>79</v>
      </c>
      <c r="AU26">
        <v>426</v>
      </c>
      <c r="AV26">
        <v>426</v>
      </c>
      <c r="AW26" t="s">
        <v>848</v>
      </c>
      <c r="AX26" t="s">
        <v>79</v>
      </c>
      <c r="AY26">
        <v>-99</v>
      </c>
      <c r="AZ26" t="s">
        <v>79</v>
      </c>
      <c r="BA26" t="s">
        <v>79</v>
      </c>
      <c r="BB26">
        <v>-99</v>
      </c>
      <c r="BC26">
        <v>-99</v>
      </c>
      <c r="BD26" t="s">
        <v>645</v>
      </c>
      <c r="BE26" t="s">
        <v>645</v>
      </c>
      <c r="BF26" t="s">
        <v>73</v>
      </c>
      <c r="BG26" t="s">
        <v>647</v>
      </c>
      <c r="BH26">
        <v>7</v>
      </c>
      <c r="BI26">
        <v>7</v>
      </c>
      <c r="BJ26">
        <v>4</v>
      </c>
      <c r="BK26">
        <v>-99</v>
      </c>
      <c r="BL26">
        <v>1</v>
      </c>
    </row>
    <row r="27" spans="1:64" x14ac:dyDescent="0.25">
      <c r="A27" t="s">
        <v>833</v>
      </c>
      <c r="B27">
        <v>1</v>
      </c>
      <c r="C27" t="s">
        <v>637</v>
      </c>
      <c r="D27">
        <v>4</v>
      </c>
      <c r="E27" t="s">
        <v>123</v>
      </c>
      <c r="F27" t="s">
        <v>122</v>
      </c>
      <c r="G27">
        <v>0</v>
      </c>
      <c r="H27">
        <v>2</v>
      </c>
      <c r="I27" t="s">
        <v>638</v>
      </c>
      <c r="J27" t="s">
        <v>123</v>
      </c>
      <c r="K27" t="s">
        <v>122</v>
      </c>
      <c r="L27">
        <v>0</v>
      </c>
      <c r="M27" t="s">
        <v>123</v>
      </c>
      <c r="N27" t="s">
        <v>122</v>
      </c>
      <c r="O27">
        <v>0</v>
      </c>
      <c r="P27" t="s">
        <v>123</v>
      </c>
      <c r="Q27" t="s">
        <v>122</v>
      </c>
      <c r="R27">
        <v>0</v>
      </c>
      <c r="S27" t="s">
        <v>123</v>
      </c>
      <c r="T27" t="s">
        <v>123</v>
      </c>
      <c r="U27" t="s">
        <v>122</v>
      </c>
      <c r="V27" t="s">
        <v>123</v>
      </c>
      <c r="X27" t="s">
        <v>123</v>
      </c>
      <c r="Y27" t="s">
        <v>834</v>
      </c>
      <c r="Z27" t="s">
        <v>835</v>
      </c>
      <c r="AD27" t="s">
        <v>123</v>
      </c>
      <c r="AF27">
        <v>2</v>
      </c>
      <c r="AG27">
        <v>3</v>
      </c>
      <c r="AH27">
        <v>4</v>
      </c>
      <c r="AI27">
        <v>9</v>
      </c>
      <c r="AJ27">
        <v>3441790</v>
      </c>
      <c r="AK27">
        <v>1526</v>
      </c>
      <c r="AL27">
        <v>-99</v>
      </c>
      <c r="AM27">
        <v>2008</v>
      </c>
      <c r="AN27">
        <v>-99</v>
      </c>
      <c r="AO27" t="s">
        <v>643</v>
      </c>
      <c r="AP27" t="s">
        <v>659</v>
      </c>
      <c r="AQ27">
        <v>-99</v>
      </c>
      <c r="AS27" t="s">
        <v>834</v>
      </c>
      <c r="AT27" t="s">
        <v>122</v>
      </c>
      <c r="AU27">
        <v>430</v>
      </c>
      <c r="AV27">
        <v>430</v>
      </c>
      <c r="AW27" t="s">
        <v>834</v>
      </c>
      <c r="AX27" t="s">
        <v>122</v>
      </c>
      <c r="AY27">
        <v>-99</v>
      </c>
      <c r="AZ27" t="s">
        <v>122</v>
      </c>
      <c r="BA27" t="s">
        <v>122</v>
      </c>
      <c r="BB27">
        <v>-99</v>
      </c>
      <c r="BC27">
        <v>-99</v>
      </c>
      <c r="BD27" t="s">
        <v>645</v>
      </c>
      <c r="BE27" t="s">
        <v>645</v>
      </c>
      <c r="BF27" t="s">
        <v>100</v>
      </c>
      <c r="BG27" t="s">
        <v>647</v>
      </c>
      <c r="BH27">
        <v>7</v>
      </c>
      <c r="BI27">
        <v>7</v>
      </c>
      <c r="BJ27">
        <v>7</v>
      </c>
      <c r="BK27">
        <v>-99</v>
      </c>
      <c r="BL27">
        <v>1</v>
      </c>
    </row>
    <row r="28" spans="1:64" x14ac:dyDescent="0.25">
      <c r="A28" t="s">
        <v>836</v>
      </c>
      <c r="B28">
        <v>1</v>
      </c>
      <c r="C28" t="s">
        <v>637</v>
      </c>
      <c r="D28">
        <v>3</v>
      </c>
      <c r="E28" t="s">
        <v>56</v>
      </c>
      <c r="F28" t="s">
        <v>57</v>
      </c>
      <c r="G28">
        <v>0</v>
      </c>
      <c r="H28">
        <v>2</v>
      </c>
      <c r="I28" t="s">
        <v>638</v>
      </c>
      <c r="J28" t="s">
        <v>56</v>
      </c>
      <c r="K28" t="s">
        <v>57</v>
      </c>
      <c r="L28">
        <v>0</v>
      </c>
      <c r="M28" t="s">
        <v>56</v>
      </c>
      <c r="N28" t="s">
        <v>57</v>
      </c>
      <c r="O28">
        <v>0</v>
      </c>
      <c r="P28" t="s">
        <v>56</v>
      </c>
      <c r="Q28" t="s">
        <v>57</v>
      </c>
      <c r="R28">
        <v>0</v>
      </c>
      <c r="S28" t="s">
        <v>56</v>
      </c>
      <c r="T28" t="s">
        <v>56</v>
      </c>
      <c r="U28" t="s">
        <v>57</v>
      </c>
      <c r="V28" t="s">
        <v>56</v>
      </c>
      <c r="X28" t="s">
        <v>56</v>
      </c>
      <c r="Y28" t="s">
        <v>837</v>
      </c>
      <c r="Z28" t="s">
        <v>56</v>
      </c>
      <c r="AD28" t="s">
        <v>56</v>
      </c>
      <c r="AF28">
        <v>1</v>
      </c>
      <c r="AG28">
        <v>2</v>
      </c>
      <c r="AH28">
        <v>2</v>
      </c>
      <c r="AI28">
        <v>11</v>
      </c>
      <c r="AJ28">
        <v>6310434</v>
      </c>
      <c r="AK28">
        <v>88830</v>
      </c>
      <c r="AL28">
        <v>-99</v>
      </c>
      <c r="AM28">
        <v>2006</v>
      </c>
      <c r="AN28">
        <v>-99</v>
      </c>
      <c r="AO28" t="s">
        <v>652</v>
      </c>
      <c r="AP28" t="s">
        <v>664</v>
      </c>
      <c r="AQ28">
        <v>-99</v>
      </c>
      <c r="AS28" t="s">
        <v>837</v>
      </c>
      <c r="AT28" t="s">
        <v>57</v>
      </c>
      <c r="AU28">
        <v>434</v>
      </c>
      <c r="AV28">
        <v>434</v>
      </c>
      <c r="AW28" t="s">
        <v>837</v>
      </c>
      <c r="AX28" t="s">
        <v>57</v>
      </c>
      <c r="AY28">
        <v>-99</v>
      </c>
      <c r="AZ28" t="s">
        <v>57</v>
      </c>
      <c r="BA28" t="s">
        <v>57</v>
      </c>
      <c r="BB28">
        <v>-99</v>
      </c>
      <c r="BC28">
        <v>-99</v>
      </c>
      <c r="BD28" t="s">
        <v>645</v>
      </c>
      <c r="BE28" t="s">
        <v>645</v>
      </c>
      <c r="BF28" t="s">
        <v>653</v>
      </c>
      <c r="BG28" t="s">
        <v>654</v>
      </c>
      <c r="BH28">
        <v>5</v>
      </c>
      <c r="BI28">
        <v>5</v>
      </c>
      <c r="BJ28">
        <v>5</v>
      </c>
      <c r="BK28">
        <v>-99</v>
      </c>
      <c r="BL28">
        <v>1</v>
      </c>
    </row>
    <row r="29" spans="1:64" x14ac:dyDescent="0.25">
      <c r="A29" t="s">
        <v>665</v>
      </c>
      <c r="B29">
        <v>1</v>
      </c>
      <c r="C29" t="s">
        <v>637</v>
      </c>
      <c r="D29">
        <v>3</v>
      </c>
      <c r="E29" t="s">
        <v>58</v>
      </c>
      <c r="F29" t="s">
        <v>59</v>
      </c>
      <c r="G29">
        <v>0</v>
      </c>
      <c r="H29">
        <v>2</v>
      </c>
      <c r="I29" t="s">
        <v>638</v>
      </c>
      <c r="J29" t="s">
        <v>58</v>
      </c>
      <c r="K29" t="s">
        <v>59</v>
      </c>
      <c r="L29">
        <v>0</v>
      </c>
      <c r="M29" t="s">
        <v>58</v>
      </c>
      <c r="N29" t="s">
        <v>59</v>
      </c>
      <c r="O29">
        <v>0</v>
      </c>
      <c r="P29" t="s">
        <v>58</v>
      </c>
      <c r="Q29" t="s">
        <v>59</v>
      </c>
      <c r="R29">
        <v>0</v>
      </c>
      <c r="S29" t="s">
        <v>58</v>
      </c>
      <c r="T29" t="s">
        <v>58</v>
      </c>
      <c r="U29" t="s">
        <v>59</v>
      </c>
      <c r="V29" t="s">
        <v>58</v>
      </c>
      <c r="X29" t="s">
        <v>666</v>
      </c>
      <c r="Y29" t="s">
        <v>667</v>
      </c>
      <c r="Z29" t="s">
        <v>668</v>
      </c>
      <c r="AD29" t="s">
        <v>58</v>
      </c>
      <c r="AF29">
        <v>6</v>
      </c>
      <c r="AG29">
        <v>5</v>
      </c>
      <c r="AH29">
        <v>2</v>
      </c>
      <c r="AI29">
        <v>3</v>
      </c>
      <c r="AJ29">
        <v>20653556</v>
      </c>
      <c r="AK29">
        <v>20130</v>
      </c>
      <c r="AL29">
        <v>-99</v>
      </c>
      <c r="AM29">
        <v>1993</v>
      </c>
      <c r="AN29">
        <v>-99</v>
      </c>
      <c r="AO29" t="s">
        <v>643</v>
      </c>
      <c r="AP29" t="s">
        <v>659</v>
      </c>
      <c r="AQ29">
        <v>-99</v>
      </c>
      <c r="AS29" t="s">
        <v>667</v>
      </c>
      <c r="AT29" t="s">
        <v>59</v>
      </c>
      <c r="AU29">
        <v>450</v>
      </c>
      <c r="AV29">
        <v>450</v>
      </c>
      <c r="AW29" t="s">
        <v>667</v>
      </c>
      <c r="AX29" t="s">
        <v>59</v>
      </c>
      <c r="AY29">
        <v>-99</v>
      </c>
      <c r="AZ29" t="s">
        <v>59</v>
      </c>
      <c r="BA29" t="s">
        <v>59</v>
      </c>
      <c r="BB29">
        <v>-99</v>
      </c>
      <c r="BC29">
        <v>-99</v>
      </c>
      <c r="BD29" t="s">
        <v>645</v>
      </c>
      <c r="BE29" t="s">
        <v>645</v>
      </c>
      <c r="BF29" t="s">
        <v>29</v>
      </c>
      <c r="BG29" t="s">
        <v>647</v>
      </c>
      <c r="BH29">
        <v>10</v>
      </c>
      <c r="BI29">
        <v>10</v>
      </c>
      <c r="BJ29">
        <v>4</v>
      </c>
      <c r="BK29">
        <v>-99</v>
      </c>
      <c r="BL29">
        <v>1</v>
      </c>
    </row>
    <row r="30" spans="1:64" x14ac:dyDescent="0.25">
      <c r="A30" t="s">
        <v>717</v>
      </c>
      <c r="B30">
        <v>1</v>
      </c>
      <c r="C30" t="s">
        <v>637</v>
      </c>
      <c r="D30">
        <v>6</v>
      </c>
      <c r="E30" t="s">
        <v>84</v>
      </c>
      <c r="F30" t="s">
        <v>83</v>
      </c>
      <c r="G30">
        <v>0</v>
      </c>
      <c r="H30">
        <v>2</v>
      </c>
      <c r="I30" t="s">
        <v>638</v>
      </c>
      <c r="J30" t="s">
        <v>84</v>
      </c>
      <c r="K30" t="s">
        <v>83</v>
      </c>
      <c r="L30">
        <v>0</v>
      </c>
      <c r="M30" t="s">
        <v>84</v>
      </c>
      <c r="N30" t="s">
        <v>83</v>
      </c>
      <c r="O30">
        <v>0</v>
      </c>
      <c r="P30" t="s">
        <v>84</v>
      </c>
      <c r="Q30" t="s">
        <v>83</v>
      </c>
      <c r="R30">
        <v>0</v>
      </c>
      <c r="S30" t="s">
        <v>84</v>
      </c>
      <c r="T30" t="s">
        <v>84</v>
      </c>
      <c r="U30" t="s">
        <v>83</v>
      </c>
      <c r="V30" t="s">
        <v>84</v>
      </c>
      <c r="X30" t="s">
        <v>718</v>
      </c>
      <c r="Y30" t="s">
        <v>719</v>
      </c>
      <c r="Z30" t="s">
        <v>720</v>
      </c>
      <c r="AD30" t="s">
        <v>84</v>
      </c>
      <c r="AF30">
        <v>1</v>
      </c>
      <c r="AG30">
        <v>3</v>
      </c>
      <c r="AH30">
        <v>4</v>
      </c>
      <c r="AI30">
        <v>5</v>
      </c>
      <c r="AJ30">
        <v>14268711</v>
      </c>
      <c r="AK30">
        <v>11810</v>
      </c>
      <c r="AL30">
        <v>-99</v>
      </c>
      <c r="AM30">
        <v>2008</v>
      </c>
      <c r="AN30">
        <v>-99</v>
      </c>
      <c r="AO30" t="s">
        <v>643</v>
      </c>
      <c r="AP30" t="s">
        <v>659</v>
      </c>
      <c r="AQ30">
        <v>-99</v>
      </c>
      <c r="AS30" t="s">
        <v>719</v>
      </c>
      <c r="AT30" t="s">
        <v>83</v>
      </c>
      <c r="AU30">
        <v>454</v>
      </c>
      <c r="AV30">
        <v>454</v>
      </c>
      <c r="AW30" t="s">
        <v>719</v>
      </c>
      <c r="AX30" t="s">
        <v>83</v>
      </c>
      <c r="AY30">
        <v>-99</v>
      </c>
      <c r="AZ30" t="s">
        <v>83</v>
      </c>
      <c r="BA30" t="s">
        <v>83</v>
      </c>
      <c r="BB30">
        <v>-99</v>
      </c>
      <c r="BC30">
        <v>-99</v>
      </c>
      <c r="BD30" t="s">
        <v>645</v>
      </c>
      <c r="BE30" t="s">
        <v>645</v>
      </c>
      <c r="BF30" t="s">
        <v>29</v>
      </c>
      <c r="BG30" t="s">
        <v>647</v>
      </c>
      <c r="BH30">
        <v>6</v>
      </c>
      <c r="BI30">
        <v>6</v>
      </c>
      <c r="BJ30">
        <v>4</v>
      </c>
      <c r="BK30">
        <v>-99</v>
      </c>
      <c r="BL30">
        <v>1</v>
      </c>
    </row>
    <row r="31" spans="1:64" x14ac:dyDescent="0.25">
      <c r="A31" t="s">
        <v>677</v>
      </c>
      <c r="B31">
        <v>1</v>
      </c>
      <c r="C31" t="s">
        <v>637</v>
      </c>
      <c r="D31">
        <v>3</v>
      </c>
      <c r="E31" t="s">
        <v>125</v>
      </c>
      <c r="F31" t="s">
        <v>124</v>
      </c>
      <c r="G31">
        <v>0</v>
      </c>
      <c r="H31">
        <v>2</v>
      </c>
      <c r="I31" t="s">
        <v>638</v>
      </c>
      <c r="J31" t="s">
        <v>125</v>
      </c>
      <c r="K31" t="s">
        <v>124</v>
      </c>
      <c r="L31">
        <v>0</v>
      </c>
      <c r="M31" t="s">
        <v>125</v>
      </c>
      <c r="N31" t="s">
        <v>124</v>
      </c>
      <c r="O31">
        <v>0</v>
      </c>
      <c r="P31" t="s">
        <v>125</v>
      </c>
      <c r="Q31" t="s">
        <v>124</v>
      </c>
      <c r="R31">
        <v>0</v>
      </c>
      <c r="S31" t="s">
        <v>125</v>
      </c>
      <c r="T31" t="s">
        <v>125</v>
      </c>
      <c r="U31" t="s">
        <v>124</v>
      </c>
      <c r="V31" t="s">
        <v>125</v>
      </c>
      <c r="X31" t="s">
        <v>125</v>
      </c>
      <c r="Y31" t="s">
        <v>678</v>
      </c>
      <c r="Z31" t="s">
        <v>679</v>
      </c>
      <c r="AD31" t="s">
        <v>125</v>
      </c>
      <c r="AF31">
        <v>1</v>
      </c>
      <c r="AG31">
        <v>4</v>
      </c>
      <c r="AH31">
        <v>1</v>
      </c>
      <c r="AI31">
        <v>7</v>
      </c>
      <c r="AJ31">
        <v>12666987</v>
      </c>
      <c r="AK31">
        <v>14590</v>
      </c>
      <c r="AL31">
        <v>-99</v>
      </c>
      <c r="AM31">
        <v>2009</v>
      </c>
      <c r="AN31">
        <v>-99</v>
      </c>
      <c r="AO31" t="s">
        <v>643</v>
      </c>
      <c r="AP31" t="s">
        <v>659</v>
      </c>
      <c r="AQ31">
        <v>-99</v>
      </c>
      <c r="AS31" t="s">
        <v>678</v>
      </c>
      <c r="AT31" t="s">
        <v>124</v>
      </c>
      <c r="AU31">
        <v>466</v>
      </c>
      <c r="AV31">
        <v>466</v>
      </c>
      <c r="AW31" t="s">
        <v>678</v>
      </c>
      <c r="AX31" t="s">
        <v>124</v>
      </c>
      <c r="AY31">
        <v>-99</v>
      </c>
      <c r="AZ31" t="s">
        <v>124</v>
      </c>
      <c r="BA31" t="s">
        <v>124</v>
      </c>
      <c r="BB31">
        <v>-99</v>
      </c>
      <c r="BC31">
        <v>-99</v>
      </c>
      <c r="BD31" t="s">
        <v>645</v>
      </c>
      <c r="BE31" t="s">
        <v>645</v>
      </c>
      <c r="BF31" t="s">
        <v>100</v>
      </c>
      <c r="BG31" t="s">
        <v>647</v>
      </c>
      <c r="BH31">
        <v>4</v>
      </c>
      <c r="BI31">
        <v>4</v>
      </c>
      <c r="BJ31">
        <v>4</v>
      </c>
      <c r="BK31">
        <v>-99</v>
      </c>
      <c r="BL31">
        <v>1</v>
      </c>
    </row>
    <row r="32" spans="1:64" x14ac:dyDescent="0.25">
      <c r="A32" t="s">
        <v>702</v>
      </c>
      <c r="B32">
        <v>1</v>
      </c>
      <c r="C32" t="s">
        <v>637</v>
      </c>
      <c r="D32">
        <v>3</v>
      </c>
      <c r="E32" t="s">
        <v>127</v>
      </c>
      <c r="F32" t="s">
        <v>126</v>
      </c>
      <c r="G32">
        <v>0</v>
      </c>
      <c r="H32">
        <v>2</v>
      </c>
      <c r="I32" t="s">
        <v>638</v>
      </c>
      <c r="J32" t="s">
        <v>127</v>
      </c>
      <c r="K32" t="s">
        <v>126</v>
      </c>
      <c r="L32">
        <v>0</v>
      </c>
      <c r="M32" t="s">
        <v>127</v>
      </c>
      <c r="N32" t="s">
        <v>126</v>
      </c>
      <c r="O32">
        <v>0</v>
      </c>
      <c r="P32" t="s">
        <v>127</v>
      </c>
      <c r="Q32" t="s">
        <v>126</v>
      </c>
      <c r="R32">
        <v>0</v>
      </c>
      <c r="S32" t="s">
        <v>127</v>
      </c>
      <c r="T32" t="s">
        <v>127</v>
      </c>
      <c r="U32" t="s">
        <v>126</v>
      </c>
      <c r="V32" t="s">
        <v>127</v>
      </c>
      <c r="X32" t="s">
        <v>703</v>
      </c>
      <c r="Y32" t="s">
        <v>704</v>
      </c>
      <c r="Z32" t="s">
        <v>705</v>
      </c>
      <c r="AD32" t="s">
        <v>127</v>
      </c>
      <c r="AF32">
        <v>3</v>
      </c>
      <c r="AG32">
        <v>3</v>
      </c>
      <c r="AH32">
        <v>2</v>
      </c>
      <c r="AI32">
        <v>1</v>
      </c>
      <c r="AJ32">
        <v>3129486</v>
      </c>
      <c r="AK32">
        <v>6308</v>
      </c>
      <c r="AL32">
        <v>-99</v>
      </c>
      <c r="AM32">
        <v>2000</v>
      </c>
      <c r="AN32">
        <v>-99</v>
      </c>
      <c r="AO32" t="s">
        <v>643</v>
      </c>
      <c r="AP32" t="s">
        <v>659</v>
      </c>
      <c r="AQ32">
        <v>-99</v>
      </c>
      <c r="AS32" t="s">
        <v>704</v>
      </c>
      <c r="AT32" t="s">
        <v>126</v>
      </c>
      <c r="AU32">
        <v>478</v>
      </c>
      <c r="AV32">
        <v>478</v>
      </c>
      <c r="AW32" t="s">
        <v>704</v>
      </c>
      <c r="AX32" t="s">
        <v>126</v>
      </c>
      <c r="AY32">
        <v>-99</v>
      </c>
      <c r="AZ32" t="s">
        <v>126</v>
      </c>
      <c r="BA32" t="s">
        <v>126</v>
      </c>
      <c r="BB32">
        <v>-99</v>
      </c>
      <c r="BC32">
        <v>-99</v>
      </c>
      <c r="BD32" t="s">
        <v>645</v>
      </c>
      <c r="BE32" t="s">
        <v>645</v>
      </c>
      <c r="BF32" t="s">
        <v>100</v>
      </c>
      <c r="BG32" t="s">
        <v>647</v>
      </c>
      <c r="BH32">
        <v>10</v>
      </c>
      <c r="BI32">
        <v>10</v>
      </c>
      <c r="BJ32">
        <v>4</v>
      </c>
      <c r="BK32">
        <v>-99</v>
      </c>
      <c r="BL32">
        <v>1</v>
      </c>
    </row>
    <row r="33" spans="1:64" x14ac:dyDescent="0.25">
      <c r="A33" t="s">
        <v>648</v>
      </c>
      <c r="B33">
        <v>1</v>
      </c>
      <c r="C33" t="s">
        <v>637</v>
      </c>
      <c r="D33">
        <v>3</v>
      </c>
      <c r="E33" t="s">
        <v>60</v>
      </c>
      <c r="F33" t="s">
        <v>61</v>
      </c>
      <c r="G33">
        <v>0</v>
      </c>
      <c r="H33">
        <v>2</v>
      </c>
      <c r="I33" t="s">
        <v>638</v>
      </c>
      <c r="J33" t="s">
        <v>60</v>
      </c>
      <c r="K33" t="s">
        <v>61</v>
      </c>
      <c r="L33">
        <v>0</v>
      </c>
      <c r="M33" t="s">
        <v>60</v>
      </c>
      <c r="N33" t="s">
        <v>61</v>
      </c>
      <c r="O33">
        <v>0</v>
      </c>
      <c r="P33" t="s">
        <v>60</v>
      </c>
      <c r="Q33" t="s">
        <v>61</v>
      </c>
      <c r="R33">
        <v>0</v>
      </c>
      <c r="S33" t="s">
        <v>60</v>
      </c>
      <c r="T33" t="s">
        <v>60</v>
      </c>
      <c r="U33" t="s">
        <v>61</v>
      </c>
      <c r="V33" t="s">
        <v>60</v>
      </c>
      <c r="X33" t="s">
        <v>649</v>
      </c>
      <c r="Y33" t="s">
        <v>650</v>
      </c>
      <c r="Z33" t="s">
        <v>651</v>
      </c>
      <c r="AD33" t="s">
        <v>60</v>
      </c>
      <c r="AF33">
        <v>2</v>
      </c>
      <c r="AG33">
        <v>2</v>
      </c>
      <c r="AH33">
        <v>3</v>
      </c>
      <c r="AI33">
        <v>9</v>
      </c>
      <c r="AJ33">
        <v>34859364</v>
      </c>
      <c r="AK33">
        <v>136600</v>
      </c>
      <c r="AL33">
        <v>-99</v>
      </c>
      <c r="AM33">
        <v>2004</v>
      </c>
      <c r="AN33">
        <v>-99</v>
      </c>
      <c r="AO33" t="s">
        <v>652</v>
      </c>
      <c r="AP33" t="s">
        <v>644</v>
      </c>
      <c r="AQ33">
        <v>-99</v>
      </c>
      <c r="AS33" t="s">
        <v>650</v>
      </c>
      <c r="AT33" t="s">
        <v>61</v>
      </c>
      <c r="AU33">
        <v>504</v>
      </c>
      <c r="AV33">
        <v>504</v>
      </c>
      <c r="AW33" t="s">
        <v>650</v>
      </c>
      <c r="AX33" t="s">
        <v>61</v>
      </c>
      <c r="AY33">
        <v>-99</v>
      </c>
      <c r="AZ33" t="s">
        <v>61</v>
      </c>
      <c r="BA33" t="s">
        <v>61</v>
      </c>
      <c r="BB33">
        <v>-99</v>
      </c>
      <c r="BC33">
        <v>-99</v>
      </c>
      <c r="BD33" t="s">
        <v>645</v>
      </c>
      <c r="BE33" t="s">
        <v>645</v>
      </c>
      <c r="BF33" t="s">
        <v>653</v>
      </c>
      <c r="BG33" t="s">
        <v>654</v>
      </c>
      <c r="BH33">
        <v>7</v>
      </c>
      <c r="BI33">
        <v>7</v>
      </c>
      <c r="BJ33">
        <v>4</v>
      </c>
      <c r="BK33">
        <v>-99</v>
      </c>
      <c r="BL33">
        <v>1</v>
      </c>
    </row>
    <row r="34" spans="1:64" x14ac:dyDescent="0.25">
      <c r="A34" t="s">
        <v>694</v>
      </c>
      <c r="B34">
        <v>1</v>
      </c>
      <c r="C34" t="s">
        <v>637</v>
      </c>
      <c r="D34">
        <v>3</v>
      </c>
      <c r="E34" t="s">
        <v>68</v>
      </c>
      <c r="F34" t="s">
        <v>67</v>
      </c>
      <c r="G34">
        <v>0</v>
      </c>
      <c r="H34">
        <v>2</v>
      </c>
      <c r="I34" t="s">
        <v>638</v>
      </c>
      <c r="J34" t="s">
        <v>68</v>
      </c>
      <c r="K34" t="s">
        <v>67</v>
      </c>
      <c r="L34">
        <v>0</v>
      </c>
      <c r="M34" t="s">
        <v>68</v>
      </c>
      <c r="N34" t="s">
        <v>67</v>
      </c>
      <c r="O34">
        <v>0</v>
      </c>
      <c r="P34" t="s">
        <v>68</v>
      </c>
      <c r="Q34" t="s">
        <v>67</v>
      </c>
      <c r="R34">
        <v>0</v>
      </c>
      <c r="S34" t="s">
        <v>68</v>
      </c>
      <c r="T34" t="s">
        <v>68</v>
      </c>
      <c r="U34" t="s">
        <v>67</v>
      </c>
      <c r="V34" t="s">
        <v>68</v>
      </c>
      <c r="X34" t="s">
        <v>695</v>
      </c>
      <c r="Y34" t="s">
        <v>696</v>
      </c>
      <c r="Z34" t="s">
        <v>697</v>
      </c>
      <c r="AD34" t="s">
        <v>68</v>
      </c>
      <c r="AF34">
        <v>4</v>
      </c>
      <c r="AG34">
        <v>2</v>
      </c>
      <c r="AH34">
        <v>1</v>
      </c>
      <c r="AI34">
        <v>4</v>
      </c>
      <c r="AJ34">
        <v>21669278</v>
      </c>
      <c r="AK34">
        <v>18940</v>
      </c>
      <c r="AL34">
        <v>-99</v>
      </c>
      <c r="AM34">
        <v>2007</v>
      </c>
      <c r="AN34">
        <v>-99</v>
      </c>
      <c r="AO34" t="s">
        <v>643</v>
      </c>
      <c r="AP34" t="s">
        <v>659</v>
      </c>
      <c r="AQ34">
        <v>-99</v>
      </c>
      <c r="AS34" t="s">
        <v>696</v>
      </c>
      <c r="AT34" t="s">
        <v>67</v>
      </c>
      <c r="AU34">
        <v>508</v>
      </c>
      <c r="AV34">
        <v>508</v>
      </c>
      <c r="AW34" t="s">
        <v>696</v>
      </c>
      <c r="AX34" t="s">
        <v>67</v>
      </c>
      <c r="AY34">
        <v>-99</v>
      </c>
      <c r="AZ34" t="s">
        <v>67</v>
      </c>
      <c r="BA34" t="s">
        <v>67</v>
      </c>
      <c r="BB34">
        <v>-99</v>
      </c>
      <c r="BC34">
        <v>-99</v>
      </c>
      <c r="BD34" t="s">
        <v>645</v>
      </c>
      <c r="BE34" t="s">
        <v>645</v>
      </c>
      <c r="BF34" t="s">
        <v>29</v>
      </c>
      <c r="BG34" t="s">
        <v>647</v>
      </c>
      <c r="BH34">
        <v>10</v>
      </c>
      <c r="BI34">
        <v>10</v>
      </c>
      <c r="BJ34">
        <v>4</v>
      </c>
      <c r="BK34">
        <v>-99</v>
      </c>
      <c r="BL34">
        <v>1</v>
      </c>
    </row>
    <row r="35" spans="1:64" x14ac:dyDescent="0.25">
      <c r="A35" t="s">
        <v>729</v>
      </c>
      <c r="B35">
        <v>1</v>
      </c>
      <c r="C35" t="s">
        <v>637</v>
      </c>
      <c r="D35">
        <v>3</v>
      </c>
      <c r="E35" t="s">
        <v>88</v>
      </c>
      <c r="F35" t="s">
        <v>87</v>
      </c>
      <c r="G35">
        <v>0</v>
      </c>
      <c r="H35">
        <v>2</v>
      </c>
      <c r="I35" t="s">
        <v>638</v>
      </c>
      <c r="J35" t="s">
        <v>88</v>
      </c>
      <c r="K35" t="s">
        <v>87</v>
      </c>
      <c r="L35">
        <v>0</v>
      </c>
      <c r="M35" t="s">
        <v>88</v>
      </c>
      <c r="N35" t="s">
        <v>87</v>
      </c>
      <c r="O35">
        <v>0</v>
      </c>
      <c r="P35" t="s">
        <v>88</v>
      </c>
      <c r="Q35" t="s">
        <v>87</v>
      </c>
      <c r="R35">
        <v>0</v>
      </c>
      <c r="S35" t="s">
        <v>88</v>
      </c>
      <c r="T35" t="s">
        <v>88</v>
      </c>
      <c r="U35" t="s">
        <v>87</v>
      </c>
      <c r="V35" t="s">
        <v>88</v>
      </c>
      <c r="X35" t="s">
        <v>730</v>
      </c>
      <c r="Y35" t="s">
        <v>731</v>
      </c>
      <c r="Z35" t="s">
        <v>732</v>
      </c>
      <c r="AD35" t="s">
        <v>88</v>
      </c>
      <c r="AF35">
        <v>4</v>
      </c>
      <c r="AG35">
        <v>1</v>
      </c>
      <c r="AH35">
        <v>1</v>
      </c>
      <c r="AI35">
        <v>7</v>
      </c>
      <c r="AJ35">
        <v>2108665</v>
      </c>
      <c r="AK35">
        <v>13250</v>
      </c>
      <c r="AL35">
        <v>-99</v>
      </c>
      <c r="AM35">
        <v>2001</v>
      </c>
      <c r="AN35">
        <v>-99</v>
      </c>
      <c r="AO35" t="s">
        <v>652</v>
      </c>
      <c r="AP35" t="s">
        <v>664</v>
      </c>
      <c r="AQ35">
        <v>-99</v>
      </c>
      <c r="AS35" t="s">
        <v>731</v>
      </c>
      <c r="AT35" t="s">
        <v>87</v>
      </c>
      <c r="AU35">
        <v>516</v>
      </c>
      <c r="AV35">
        <v>516</v>
      </c>
      <c r="AW35" t="s">
        <v>731</v>
      </c>
      <c r="AX35" t="s">
        <v>87</v>
      </c>
      <c r="AY35">
        <v>-99</v>
      </c>
      <c r="AZ35" t="s">
        <v>87</v>
      </c>
      <c r="BA35" t="s">
        <v>87</v>
      </c>
      <c r="BB35">
        <v>-99</v>
      </c>
      <c r="BC35">
        <v>-99</v>
      </c>
      <c r="BD35" t="s">
        <v>645</v>
      </c>
      <c r="BE35" t="s">
        <v>645</v>
      </c>
      <c r="BF35" t="s">
        <v>73</v>
      </c>
      <c r="BG35" t="s">
        <v>647</v>
      </c>
      <c r="BH35">
        <v>7</v>
      </c>
      <c r="BI35">
        <v>7</v>
      </c>
      <c r="BJ35">
        <v>4</v>
      </c>
      <c r="BK35">
        <v>-99</v>
      </c>
      <c r="BL35">
        <v>1</v>
      </c>
    </row>
    <row r="36" spans="1:64" x14ac:dyDescent="0.25">
      <c r="A36" t="s">
        <v>742</v>
      </c>
      <c r="B36">
        <v>1</v>
      </c>
      <c r="C36" t="s">
        <v>637</v>
      </c>
      <c r="D36">
        <v>3</v>
      </c>
      <c r="E36" t="s">
        <v>129</v>
      </c>
      <c r="F36" t="s">
        <v>128</v>
      </c>
      <c r="G36">
        <v>0</v>
      </c>
      <c r="H36">
        <v>2</v>
      </c>
      <c r="I36" t="s">
        <v>638</v>
      </c>
      <c r="J36" t="s">
        <v>129</v>
      </c>
      <c r="K36" t="s">
        <v>128</v>
      </c>
      <c r="L36">
        <v>0</v>
      </c>
      <c r="M36" t="s">
        <v>129</v>
      </c>
      <c r="N36" t="s">
        <v>128</v>
      </c>
      <c r="O36">
        <v>0</v>
      </c>
      <c r="P36" t="s">
        <v>129</v>
      </c>
      <c r="Q36" t="s">
        <v>128</v>
      </c>
      <c r="R36">
        <v>0</v>
      </c>
      <c r="S36" t="s">
        <v>129</v>
      </c>
      <c r="T36" t="s">
        <v>129</v>
      </c>
      <c r="U36" t="s">
        <v>128</v>
      </c>
      <c r="V36" t="s">
        <v>129</v>
      </c>
      <c r="X36" t="s">
        <v>129</v>
      </c>
      <c r="Y36" t="s">
        <v>743</v>
      </c>
      <c r="Z36" t="s">
        <v>744</v>
      </c>
      <c r="AD36" t="s">
        <v>129</v>
      </c>
      <c r="AF36">
        <v>4</v>
      </c>
      <c r="AG36">
        <v>5</v>
      </c>
      <c r="AH36">
        <v>3</v>
      </c>
      <c r="AI36">
        <v>13</v>
      </c>
      <c r="AJ36">
        <v>15306252</v>
      </c>
      <c r="AK36">
        <v>10040</v>
      </c>
      <c r="AL36">
        <v>-99</v>
      </c>
      <c r="AM36">
        <v>2001</v>
      </c>
      <c r="AN36">
        <v>-99</v>
      </c>
      <c r="AO36" t="s">
        <v>643</v>
      </c>
      <c r="AP36" t="s">
        <v>659</v>
      </c>
      <c r="AQ36">
        <v>-99</v>
      </c>
      <c r="AS36" t="s">
        <v>743</v>
      </c>
      <c r="AT36" t="s">
        <v>128</v>
      </c>
      <c r="AU36">
        <v>562</v>
      </c>
      <c r="AV36">
        <v>562</v>
      </c>
      <c r="AW36" t="s">
        <v>743</v>
      </c>
      <c r="AX36" t="s">
        <v>128</v>
      </c>
      <c r="AY36">
        <v>-99</v>
      </c>
      <c r="AZ36" t="s">
        <v>128</v>
      </c>
      <c r="BA36" t="s">
        <v>128</v>
      </c>
      <c r="BB36">
        <v>-99</v>
      </c>
      <c r="BC36">
        <v>-99</v>
      </c>
      <c r="BD36" t="s">
        <v>645</v>
      </c>
      <c r="BE36" t="s">
        <v>645</v>
      </c>
      <c r="BF36" t="s">
        <v>100</v>
      </c>
      <c r="BG36" t="s">
        <v>647</v>
      </c>
      <c r="BH36">
        <v>5</v>
      </c>
      <c r="BI36">
        <v>5</v>
      </c>
      <c r="BJ36">
        <v>5</v>
      </c>
      <c r="BK36">
        <v>-99</v>
      </c>
      <c r="BL36">
        <v>1</v>
      </c>
    </row>
    <row r="37" spans="1:64" x14ac:dyDescent="0.25">
      <c r="A37" t="s">
        <v>749</v>
      </c>
      <c r="B37">
        <v>1</v>
      </c>
      <c r="C37" t="s">
        <v>637</v>
      </c>
      <c r="D37">
        <v>2</v>
      </c>
      <c r="E37" t="s">
        <v>62</v>
      </c>
      <c r="F37" t="s">
        <v>63</v>
      </c>
      <c r="G37">
        <v>0</v>
      </c>
      <c r="H37">
        <v>2</v>
      </c>
      <c r="I37" t="s">
        <v>638</v>
      </c>
      <c r="J37" t="s">
        <v>62</v>
      </c>
      <c r="K37" t="s">
        <v>63</v>
      </c>
      <c r="L37">
        <v>0</v>
      </c>
      <c r="M37" t="s">
        <v>62</v>
      </c>
      <c r="N37" t="s">
        <v>63</v>
      </c>
      <c r="O37">
        <v>0</v>
      </c>
      <c r="P37" t="s">
        <v>62</v>
      </c>
      <c r="Q37" t="s">
        <v>63</v>
      </c>
      <c r="R37">
        <v>0</v>
      </c>
      <c r="S37" t="s">
        <v>62</v>
      </c>
      <c r="T37" t="s">
        <v>62</v>
      </c>
      <c r="U37" t="s">
        <v>63</v>
      </c>
      <c r="V37" t="s">
        <v>62</v>
      </c>
      <c r="X37" t="s">
        <v>62</v>
      </c>
      <c r="Y37" t="s">
        <v>750</v>
      </c>
      <c r="Z37" t="s">
        <v>751</v>
      </c>
      <c r="AD37" t="s">
        <v>62</v>
      </c>
      <c r="AF37">
        <v>3</v>
      </c>
      <c r="AG37">
        <v>2</v>
      </c>
      <c r="AH37">
        <v>5</v>
      </c>
      <c r="AI37">
        <v>2</v>
      </c>
      <c r="AJ37">
        <v>149229090</v>
      </c>
      <c r="AK37">
        <v>335400</v>
      </c>
      <c r="AL37">
        <v>-99</v>
      </c>
      <c r="AM37">
        <v>2006</v>
      </c>
      <c r="AN37">
        <v>-99</v>
      </c>
      <c r="AO37" t="s">
        <v>752</v>
      </c>
      <c r="AP37" t="s">
        <v>644</v>
      </c>
      <c r="AQ37">
        <v>-99</v>
      </c>
      <c r="AS37" t="s">
        <v>750</v>
      </c>
      <c r="AT37" t="s">
        <v>63</v>
      </c>
      <c r="AU37">
        <v>566</v>
      </c>
      <c r="AV37">
        <v>566</v>
      </c>
      <c r="AW37" t="s">
        <v>750</v>
      </c>
      <c r="AX37" t="s">
        <v>63</v>
      </c>
      <c r="AY37">
        <v>-99</v>
      </c>
      <c r="AZ37" t="s">
        <v>63</v>
      </c>
      <c r="BA37" t="s">
        <v>63</v>
      </c>
      <c r="BB37">
        <v>-99</v>
      </c>
      <c r="BC37">
        <v>-99</v>
      </c>
      <c r="BD37" t="s">
        <v>645</v>
      </c>
      <c r="BE37" t="s">
        <v>645</v>
      </c>
      <c r="BF37" t="s">
        <v>100</v>
      </c>
      <c r="BG37" t="s">
        <v>647</v>
      </c>
      <c r="BH37">
        <v>7</v>
      </c>
      <c r="BI37">
        <v>7</v>
      </c>
      <c r="BJ37">
        <v>7</v>
      </c>
      <c r="BK37">
        <v>-99</v>
      </c>
      <c r="BL37">
        <v>1</v>
      </c>
    </row>
    <row r="38" spans="1:64" x14ac:dyDescent="0.25">
      <c r="A38" t="s">
        <v>789</v>
      </c>
      <c r="B38">
        <v>1</v>
      </c>
      <c r="C38" t="s">
        <v>637</v>
      </c>
      <c r="D38">
        <v>4</v>
      </c>
      <c r="E38" t="s">
        <v>790</v>
      </c>
      <c r="F38" t="s">
        <v>16</v>
      </c>
      <c r="G38">
        <v>0</v>
      </c>
      <c r="H38">
        <v>2</v>
      </c>
      <c r="I38" t="s">
        <v>638</v>
      </c>
      <c r="J38" t="s">
        <v>790</v>
      </c>
      <c r="K38" t="s">
        <v>16</v>
      </c>
      <c r="L38">
        <v>0</v>
      </c>
      <c r="M38" t="s">
        <v>790</v>
      </c>
      <c r="N38" t="s">
        <v>16</v>
      </c>
      <c r="O38">
        <v>0</v>
      </c>
      <c r="P38" t="s">
        <v>790</v>
      </c>
      <c r="Q38" t="s">
        <v>16</v>
      </c>
      <c r="R38">
        <v>0</v>
      </c>
      <c r="S38" t="s">
        <v>18</v>
      </c>
      <c r="T38" t="s">
        <v>790</v>
      </c>
      <c r="U38" t="s">
        <v>16</v>
      </c>
      <c r="V38" t="s">
        <v>790</v>
      </c>
      <c r="X38" t="s">
        <v>791</v>
      </c>
      <c r="Y38" t="s">
        <v>792</v>
      </c>
      <c r="Z38" t="s">
        <v>790</v>
      </c>
      <c r="AD38" t="s">
        <v>17</v>
      </c>
      <c r="AF38">
        <v>2</v>
      </c>
      <c r="AG38">
        <v>1</v>
      </c>
      <c r="AH38">
        <v>3</v>
      </c>
      <c r="AI38">
        <v>10</v>
      </c>
      <c r="AJ38">
        <v>4012809</v>
      </c>
      <c r="AK38">
        <v>15350</v>
      </c>
      <c r="AL38">
        <v>-99</v>
      </c>
      <c r="AM38">
        <v>2007</v>
      </c>
      <c r="AN38">
        <v>-99</v>
      </c>
      <c r="AO38" t="s">
        <v>652</v>
      </c>
      <c r="AP38" t="s">
        <v>644</v>
      </c>
      <c r="AQ38">
        <v>-99</v>
      </c>
      <c r="AS38" t="s">
        <v>792</v>
      </c>
      <c r="AT38" t="s">
        <v>16</v>
      </c>
      <c r="AU38">
        <v>178</v>
      </c>
      <c r="AV38">
        <v>178</v>
      </c>
      <c r="AW38" t="s">
        <v>792</v>
      </c>
      <c r="AX38" t="s">
        <v>16</v>
      </c>
      <c r="AY38">
        <v>-99</v>
      </c>
      <c r="AZ38" t="s">
        <v>16</v>
      </c>
      <c r="BA38" t="s">
        <v>16</v>
      </c>
      <c r="BB38">
        <v>-99</v>
      </c>
      <c r="BC38">
        <v>-99</v>
      </c>
      <c r="BD38" t="s">
        <v>645</v>
      </c>
      <c r="BE38" t="s">
        <v>645</v>
      </c>
      <c r="BF38" t="s">
        <v>646</v>
      </c>
      <c r="BG38" t="s">
        <v>647</v>
      </c>
      <c r="BH38">
        <v>5</v>
      </c>
      <c r="BI38">
        <v>17</v>
      </c>
      <c r="BJ38">
        <v>10</v>
      </c>
      <c r="BK38">
        <v>-99</v>
      </c>
      <c r="BL38">
        <v>1</v>
      </c>
    </row>
    <row r="39" spans="1:64" x14ac:dyDescent="0.25">
      <c r="A39" t="s">
        <v>805</v>
      </c>
      <c r="B39">
        <v>1</v>
      </c>
      <c r="C39" t="s">
        <v>637</v>
      </c>
      <c r="D39">
        <v>3</v>
      </c>
      <c r="E39" t="s">
        <v>38</v>
      </c>
      <c r="F39" t="s">
        <v>37</v>
      </c>
      <c r="G39">
        <v>0</v>
      </c>
      <c r="H39">
        <v>2</v>
      </c>
      <c r="I39" t="s">
        <v>638</v>
      </c>
      <c r="J39" t="s">
        <v>38</v>
      </c>
      <c r="K39" t="s">
        <v>37</v>
      </c>
      <c r="L39">
        <v>0</v>
      </c>
      <c r="M39" t="s">
        <v>38</v>
      </c>
      <c r="N39" t="s">
        <v>37</v>
      </c>
      <c r="O39">
        <v>0</v>
      </c>
      <c r="P39" t="s">
        <v>38</v>
      </c>
      <c r="Q39" t="s">
        <v>37</v>
      </c>
      <c r="R39">
        <v>0</v>
      </c>
      <c r="S39" t="s">
        <v>38</v>
      </c>
      <c r="T39" t="s">
        <v>38</v>
      </c>
      <c r="U39" t="s">
        <v>37</v>
      </c>
      <c r="V39" t="s">
        <v>38</v>
      </c>
      <c r="X39" t="s">
        <v>806</v>
      </c>
      <c r="Y39" t="s">
        <v>807</v>
      </c>
      <c r="Z39" t="s">
        <v>808</v>
      </c>
      <c r="AD39" t="s">
        <v>38</v>
      </c>
      <c r="AF39">
        <v>5</v>
      </c>
      <c r="AG39">
        <v>2</v>
      </c>
      <c r="AH39">
        <v>3</v>
      </c>
      <c r="AI39">
        <v>10</v>
      </c>
      <c r="AJ39">
        <v>10473282</v>
      </c>
      <c r="AK39">
        <v>9706</v>
      </c>
      <c r="AL39">
        <v>-99</v>
      </c>
      <c r="AM39">
        <v>2002</v>
      </c>
      <c r="AN39">
        <v>-99</v>
      </c>
      <c r="AO39" t="s">
        <v>643</v>
      </c>
      <c r="AP39" t="s">
        <v>659</v>
      </c>
      <c r="AQ39">
        <v>-99</v>
      </c>
      <c r="AS39" t="s">
        <v>807</v>
      </c>
      <c r="AT39" t="s">
        <v>37</v>
      </c>
      <c r="AU39">
        <v>646</v>
      </c>
      <c r="AV39">
        <v>646</v>
      </c>
      <c r="AW39" t="s">
        <v>807</v>
      </c>
      <c r="AX39" t="s">
        <v>37</v>
      </c>
      <c r="AY39">
        <v>-99</v>
      </c>
      <c r="AZ39" t="s">
        <v>37</v>
      </c>
      <c r="BA39" t="s">
        <v>37</v>
      </c>
      <c r="BB39">
        <v>-99</v>
      </c>
      <c r="BC39">
        <v>-99</v>
      </c>
      <c r="BD39" t="s">
        <v>645</v>
      </c>
      <c r="BE39" t="s">
        <v>645</v>
      </c>
      <c r="BF39" t="s">
        <v>29</v>
      </c>
      <c r="BG39" t="s">
        <v>647</v>
      </c>
      <c r="BH39">
        <v>6</v>
      </c>
      <c r="BI39">
        <v>6</v>
      </c>
      <c r="BJ39">
        <v>4</v>
      </c>
      <c r="BK39">
        <v>-99</v>
      </c>
      <c r="BL39">
        <v>1</v>
      </c>
    </row>
    <row r="40" spans="1:64" x14ac:dyDescent="0.25">
      <c r="A40" t="s">
        <v>636</v>
      </c>
      <c r="B40">
        <v>1</v>
      </c>
      <c r="C40" t="s">
        <v>637</v>
      </c>
      <c r="D40">
        <v>6</v>
      </c>
      <c r="E40" t="s">
        <v>137</v>
      </c>
      <c r="F40" t="s">
        <v>136</v>
      </c>
      <c r="G40">
        <v>0</v>
      </c>
      <c r="H40">
        <v>2</v>
      </c>
      <c r="I40" t="s">
        <v>638</v>
      </c>
      <c r="J40" t="s">
        <v>137</v>
      </c>
      <c r="K40" t="s">
        <v>136</v>
      </c>
      <c r="L40">
        <v>0</v>
      </c>
      <c r="M40" t="s">
        <v>137</v>
      </c>
      <c r="N40" t="s">
        <v>136</v>
      </c>
      <c r="O40">
        <v>0</v>
      </c>
      <c r="P40" t="s">
        <v>137</v>
      </c>
      <c r="Q40" t="s">
        <v>136</v>
      </c>
      <c r="R40">
        <v>0</v>
      </c>
      <c r="S40" t="s">
        <v>639</v>
      </c>
      <c r="T40" t="s">
        <v>639</v>
      </c>
      <c r="U40" t="s">
        <v>136</v>
      </c>
      <c r="V40" t="s">
        <v>137</v>
      </c>
      <c r="X40" t="s">
        <v>640</v>
      </c>
      <c r="Y40" t="s">
        <v>641</v>
      </c>
      <c r="Z40" t="s">
        <v>642</v>
      </c>
      <c r="AD40" t="s">
        <v>639</v>
      </c>
      <c r="AF40">
        <v>1</v>
      </c>
      <c r="AG40">
        <v>6</v>
      </c>
      <c r="AH40">
        <v>1</v>
      </c>
      <c r="AI40">
        <v>7</v>
      </c>
      <c r="AJ40">
        <v>212679</v>
      </c>
      <c r="AK40">
        <v>276.5</v>
      </c>
      <c r="AL40">
        <v>-99</v>
      </c>
      <c r="AM40">
        <v>2001</v>
      </c>
      <c r="AN40">
        <v>-99</v>
      </c>
      <c r="AO40" t="s">
        <v>643</v>
      </c>
      <c r="AP40" t="s">
        <v>644</v>
      </c>
      <c r="AQ40">
        <v>-99</v>
      </c>
      <c r="AS40" t="s">
        <v>641</v>
      </c>
      <c r="AT40" t="s">
        <v>136</v>
      </c>
      <c r="AU40">
        <v>678</v>
      </c>
      <c r="AV40">
        <v>678</v>
      </c>
      <c r="AW40" t="s">
        <v>641</v>
      </c>
      <c r="AX40" t="s">
        <v>136</v>
      </c>
      <c r="AY40">
        <v>-99</v>
      </c>
      <c r="AZ40" t="s">
        <v>136</v>
      </c>
      <c r="BA40" t="s">
        <v>136</v>
      </c>
      <c r="BB40">
        <v>-99</v>
      </c>
      <c r="BC40">
        <v>-99</v>
      </c>
      <c r="BD40" t="s">
        <v>645</v>
      </c>
      <c r="BE40" t="s">
        <v>645</v>
      </c>
      <c r="BF40" t="s">
        <v>646</v>
      </c>
      <c r="BG40" t="s">
        <v>647</v>
      </c>
      <c r="BH40">
        <v>21</v>
      </c>
      <c r="BI40">
        <v>21</v>
      </c>
      <c r="BJ40">
        <v>6</v>
      </c>
      <c r="BK40">
        <v>3</v>
      </c>
      <c r="BL40">
        <v>1</v>
      </c>
    </row>
    <row r="41" spans="1:64" x14ac:dyDescent="0.25">
      <c r="A41" t="s">
        <v>829</v>
      </c>
      <c r="B41">
        <v>1</v>
      </c>
      <c r="C41" t="s">
        <v>637</v>
      </c>
      <c r="D41">
        <v>3</v>
      </c>
      <c r="E41" t="s">
        <v>131</v>
      </c>
      <c r="F41" t="s">
        <v>130</v>
      </c>
      <c r="G41">
        <v>0</v>
      </c>
      <c r="H41">
        <v>2</v>
      </c>
      <c r="I41" t="s">
        <v>638</v>
      </c>
      <c r="J41" t="s">
        <v>131</v>
      </c>
      <c r="K41" t="s">
        <v>130</v>
      </c>
      <c r="L41">
        <v>0</v>
      </c>
      <c r="M41" t="s">
        <v>131</v>
      </c>
      <c r="N41" t="s">
        <v>130</v>
      </c>
      <c r="O41">
        <v>0</v>
      </c>
      <c r="P41" t="s">
        <v>131</v>
      </c>
      <c r="Q41" t="s">
        <v>130</v>
      </c>
      <c r="R41">
        <v>0</v>
      </c>
      <c r="S41" t="s">
        <v>131</v>
      </c>
      <c r="T41" t="s">
        <v>131</v>
      </c>
      <c r="U41" t="s">
        <v>130</v>
      </c>
      <c r="V41" t="s">
        <v>131</v>
      </c>
      <c r="X41" t="s">
        <v>830</v>
      </c>
      <c r="Y41" t="s">
        <v>831</v>
      </c>
      <c r="Z41" t="s">
        <v>832</v>
      </c>
      <c r="AD41" t="s">
        <v>131</v>
      </c>
      <c r="AF41">
        <v>2</v>
      </c>
      <c r="AG41">
        <v>6</v>
      </c>
      <c r="AH41">
        <v>5</v>
      </c>
      <c r="AI41">
        <v>5</v>
      </c>
      <c r="AJ41">
        <v>13711597</v>
      </c>
      <c r="AK41">
        <v>21980</v>
      </c>
      <c r="AL41">
        <v>-99</v>
      </c>
      <c r="AM41">
        <v>2002</v>
      </c>
      <c r="AN41">
        <v>-99</v>
      </c>
      <c r="AO41" t="s">
        <v>643</v>
      </c>
      <c r="AP41" t="s">
        <v>644</v>
      </c>
      <c r="AQ41">
        <v>-99</v>
      </c>
      <c r="AS41" t="s">
        <v>831</v>
      </c>
      <c r="AT41" t="s">
        <v>130</v>
      </c>
      <c r="AU41">
        <v>686</v>
      </c>
      <c r="AV41">
        <v>686</v>
      </c>
      <c r="AW41" t="s">
        <v>831</v>
      </c>
      <c r="AX41" t="s">
        <v>130</v>
      </c>
      <c r="AY41">
        <v>-99</v>
      </c>
      <c r="AZ41" t="s">
        <v>130</v>
      </c>
      <c r="BA41" t="s">
        <v>130</v>
      </c>
      <c r="BB41">
        <v>-99</v>
      </c>
      <c r="BC41">
        <v>-99</v>
      </c>
      <c r="BD41" t="s">
        <v>645</v>
      </c>
      <c r="BE41" t="s">
        <v>645</v>
      </c>
      <c r="BF41" t="s">
        <v>100</v>
      </c>
      <c r="BG41" t="s">
        <v>647</v>
      </c>
      <c r="BH41">
        <v>7</v>
      </c>
      <c r="BI41">
        <v>7</v>
      </c>
      <c r="BJ41">
        <v>4</v>
      </c>
      <c r="BK41">
        <v>-99</v>
      </c>
      <c r="BL41">
        <v>1</v>
      </c>
    </row>
    <row r="42" spans="1:64" x14ac:dyDescent="0.25">
      <c r="A42" t="s">
        <v>842</v>
      </c>
      <c r="B42">
        <v>1</v>
      </c>
      <c r="C42" t="s">
        <v>637</v>
      </c>
      <c r="D42">
        <v>4</v>
      </c>
      <c r="E42" t="s">
        <v>135</v>
      </c>
      <c r="F42" t="s">
        <v>134</v>
      </c>
      <c r="G42">
        <v>0</v>
      </c>
      <c r="H42">
        <v>2</v>
      </c>
      <c r="I42" t="s">
        <v>638</v>
      </c>
      <c r="J42" t="s">
        <v>135</v>
      </c>
      <c r="K42" t="s">
        <v>134</v>
      </c>
      <c r="L42">
        <v>0</v>
      </c>
      <c r="M42" t="s">
        <v>135</v>
      </c>
      <c r="N42" t="s">
        <v>134</v>
      </c>
      <c r="O42">
        <v>0</v>
      </c>
      <c r="P42" t="s">
        <v>135</v>
      </c>
      <c r="Q42" t="s">
        <v>134</v>
      </c>
      <c r="R42">
        <v>0</v>
      </c>
      <c r="S42" t="s">
        <v>135</v>
      </c>
      <c r="T42" t="s">
        <v>135</v>
      </c>
      <c r="U42" t="s">
        <v>134</v>
      </c>
      <c r="V42" t="s">
        <v>135</v>
      </c>
      <c r="X42" t="s">
        <v>843</v>
      </c>
      <c r="Y42" t="s">
        <v>844</v>
      </c>
      <c r="Z42" t="s">
        <v>845</v>
      </c>
      <c r="AD42" t="s">
        <v>135</v>
      </c>
      <c r="AF42">
        <v>1</v>
      </c>
      <c r="AG42">
        <v>4</v>
      </c>
      <c r="AH42">
        <v>1</v>
      </c>
      <c r="AI42">
        <v>7</v>
      </c>
      <c r="AJ42">
        <v>6440053</v>
      </c>
      <c r="AK42">
        <v>4285</v>
      </c>
      <c r="AL42">
        <v>-99</v>
      </c>
      <c r="AM42">
        <v>2004</v>
      </c>
      <c r="AN42">
        <v>-99</v>
      </c>
      <c r="AO42" t="s">
        <v>643</v>
      </c>
      <c r="AP42" t="s">
        <v>659</v>
      </c>
      <c r="AQ42">
        <v>-99</v>
      </c>
      <c r="AS42" t="s">
        <v>844</v>
      </c>
      <c r="AT42" t="s">
        <v>134</v>
      </c>
      <c r="AU42">
        <v>694</v>
      </c>
      <c r="AV42">
        <v>694</v>
      </c>
      <c r="AW42" t="s">
        <v>844</v>
      </c>
      <c r="AX42" t="s">
        <v>134</v>
      </c>
      <c r="AY42">
        <v>-99</v>
      </c>
      <c r="AZ42" t="s">
        <v>134</v>
      </c>
      <c r="BA42" t="s">
        <v>134</v>
      </c>
      <c r="BB42">
        <v>-99</v>
      </c>
      <c r="BC42">
        <v>-99</v>
      </c>
      <c r="BD42" t="s">
        <v>645</v>
      </c>
      <c r="BE42" t="s">
        <v>645</v>
      </c>
      <c r="BF42" t="s">
        <v>100</v>
      </c>
      <c r="BG42" t="s">
        <v>647</v>
      </c>
      <c r="BH42">
        <v>12</v>
      </c>
      <c r="BI42">
        <v>12</v>
      </c>
      <c r="BJ42">
        <v>4</v>
      </c>
      <c r="BK42">
        <v>-99</v>
      </c>
      <c r="BL42">
        <v>1</v>
      </c>
    </row>
    <row r="43" spans="1:64" x14ac:dyDescent="0.25">
      <c r="A43" t="s">
        <v>861</v>
      </c>
      <c r="B43">
        <v>1</v>
      </c>
      <c r="C43" t="s">
        <v>637</v>
      </c>
      <c r="D43">
        <v>6</v>
      </c>
      <c r="E43" t="s">
        <v>42</v>
      </c>
      <c r="F43" t="s">
        <v>41</v>
      </c>
      <c r="G43">
        <v>0</v>
      </c>
      <c r="H43">
        <v>2</v>
      </c>
      <c r="I43" t="s">
        <v>638</v>
      </c>
      <c r="J43" t="s">
        <v>42</v>
      </c>
      <c r="K43" t="s">
        <v>41</v>
      </c>
      <c r="L43">
        <v>0</v>
      </c>
      <c r="M43" t="s">
        <v>42</v>
      </c>
      <c r="N43" t="s">
        <v>41</v>
      </c>
      <c r="O43">
        <v>0</v>
      </c>
      <c r="P43" t="s">
        <v>42</v>
      </c>
      <c r="Q43" t="s">
        <v>41</v>
      </c>
      <c r="R43">
        <v>0</v>
      </c>
      <c r="S43" t="s">
        <v>42</v>
      </c>
      <c r="T43" t="s">
        <v>42</v>
      </c>
      <c r="U43" t="s">
        <v>41</v>
      </c>
      <c r="V43" t="s">
        <v>42</v>
      </c>
      <c r="X43" t="s">
        <v>862</v>
      </c>
      <c r="Y43" t="s">
        <v>863</v>
      </c>
      <c r="Z43" t="s">
        <v>864</v>
      </c>
      <c r="AD43" t="s">
        <v>42</v>
      </c>
      <c r="AF43">
        <v>2</v>
      </c>
      <c r="AG43">
        <v>8</v>
      </c>
      <c r="AH43">
        <v>6</v>
      </c>
      <c r="AI43">
        <v>7</v>
      </c>
      <c r="AJ43">
        <v>9832017</v>
      </c>
      <c r="AK43">
        <v>5524</v>
      </c>
      <c r="AL43">
        <v>-99</v>
      </c>
      <c r="AM43">
        <v>1987</v>
      </c>
      <c r="AN43">
        <v>-99</v>
      </c>
      <c r="AO43" t="s">
        <v>643</v>
      </c>
      <c r="AP43" t="s">
        <v>659</v>
      </c>
      <c r="AQ43">
        <v>-99</v>
      </c>
      <c r="AS43" t="s">
        <v>863</v>
      </c>
      <c r="AT43" t="s">
        <v>41</v>
      </c>
      <c r="AU43">
        <v>706</v>
      </c>
      <c r="AV43">
        <v>706</v>
      </c>
      <c r="AW43" t="s">
        <v>863</v>
      </c>
      <c r="AX43" t="s">
        <v>41</v>
      </c>
      <c r="AY43">
        <v>-99</v>
      </c>
      <c r="AZ43" t="s">
        <v>41</v>
      </c>
      <c r="BA43" t="s">
        <v>41</v>
      </c>
      <c r="BB43">
        <v>-99</v>
      </c>
      <c r="BC43">
        <v>-99</v>
      </c>
      <c r="BD43" t="s">
        <v>645</v>
      </c>
      <c r="BE43" t="s">
        <v>645</v>
      </c>
      <c r="BF43" t="s">
        <v>29</v>
      </c>
      <c r="BG43" t="s">
        <v>647</v>
      </c>
      <c r="BH43">
        <v>7</v>
      </c>
      <c r="BI43">
        <v>7</v>
      </c>
      <c r="BJ43">
        <v>4</v>
      </c>
      <c r="BK43">
        <v>-99</v>
      </c>
      <c r="BL43">
        <v>1</v>
      </c>
    </row>
    <row r="44" spans="1:64" x14ac:dyDescent="0.25">
      <c r="A44" t="s">
        <v>854</v>
      </c>
      <c r="B44">
        <v>1</v>
      </c>
      <c r="C44" t="s">
        <v>637</v>
      </c>
      <c r="D44">
        <v>5</v>
      </c>
      <c r="E44" t="s">
        <v>855</v>
      </c>
      <c r="F44" t="s">
        <v>856</v>
      </c>
      <c r="G44">
        <v>0</v>
      </c>
      <c r="H44">
        <v>2</v>
      </c>
      <c r="I44" t="s">
        <v>811</v>
      </c>
      <c r="J44" t="s">
        <v>855</v>
      </c>
      <c r="K44" t="s">
        <v>856</v>
      </c>
      <c r="L44">
        <v>0</v>
      </c>
      <c r="M44" t="s">
        <v>855</v>
      </c>
      <c r="N44" t="s">
        <v>856</v>
      </c>
      <c r="O44">
        <v>0</v>
      </c>
      <c r="P44" t="s">
        <v>855</v>
      </c>
      <c r="Q44" t="s">
        <v>856</v>
      </c>
      <c r="R44">
        <v>1</v>
      </c>
      <c r="S44" t="s">
        <v>855</v>
      </c>
      <c r="T44" t="s">
        <v>855</v>
      </c>
      <c r="U44" t="s">
        <v>857</v>
      </c>
      <c r="V44" t="s">
        <v>855</v>
      </c>
      <c r="X44" t="s">
        <v>858</v>
      </c>
      <c r="Y44" t="s">
        <v>844</v>
      </c>
      <c r="Z44" t="s">
        <v>859</v>
      </c>
      <c r="AB44" t="s">
        <v>817</v>
      </c>
      <c r="AC44" t="s">
        <v>860</v>
      </c>
      <c r="AD44" t="s">
        <v>855</v>
      </c>
      <c r="AF44">
        <v>3</v>
      </c>
      <c r="AG44">
        <v>6</v>
      </c>
      <c r="AH44">
        <v>5</v>
      </c>
      <c r="AI44">
        <v>2</v>
      </c>
      <c r="AJ44">
        <v>3500000</v>
      </c>
      <c r="AK44">
        <v>12250</v>
      </c>
      <c r="AL44">
        <v>-99</v>
      </c>
      <c r="AM44">
        <v>-99</v>
      </c>
      <c r="AN44">
        <v>-99</v>
      </c>
      <c r="AO44" t="s">
        <v>652</v>
      </c>
      <c r="AP44" t="s">
        <v>644</v>
      </c>
      <c r="AQ44">
        <v>-99</v>
      </c>
      <c r="AS44">
        <v>-99</v>
      </c>
      <c r="AT44">
        <v>-99</v>
      </c>
      <c r="AU44">
        <v>-99</v>
      </c>
      <c r="AV44">
        <v>-99</v>
      </c>
      <c r="AW44">
        <v>-99</v>
      </c>
      <c r="AX44">
        <v>-99</v>
      </c>
      <c r="AY44">
        <v>-99</v>
      </c>
      <c r="AZ44" t="s">
        <v>41</v>
      </c>
      <c r="BA44" t="s">
        <v>41</v>
      </c>
      <c r="BB44">
        <v>-99</v>
      </c>
      <c r="BC44">
        <v>-99</v>
      </c>
      <c r="BD44" t="s">
        <v>645</v>
      </c>
      <c r="BE44" t="s">
        <v>645</v>
      </c>
      <c r="BF44" t="s">
        <v>29</v>
      </c>
      <c r="BG44" t="s">
        <v>647</v>
      </c>
      <c r="BH44">
        <v>10</v>
      </c>
      <c r="BI44">
        <v>10</v>
      </c>
      <c r="BJ44">
        <v>6</v>
      </c>
      <c r="BK44">
        <v>-99</v>
      </c>
      <c r="BL44">
        <v>1</v>
      </c>
    </row>
    <row r="45" spans="1:64" x14ac:dyDescent="0.25">
      <c r="A45" t="s">
        <v>761</v>
      </c>
      <c r="B45">
        <v>1</v>
      </c>
      <c r="C45" t="s">
        <v>637</v>
      </c>
      <c r="D45">
        <v>2</v>
      </c>
      <c r="E45" t="s">
        <v>64</v>
      </c>
      <c r="F45" t="s">
        <v>65</v>
      </c>
      <c r="G45">
        <v>0</v>
      </c>
      <c r="H45">
        <v>2</v>
      </c>
      <c r="I45" t="s">
        <v>638</v>
      </c>
      <c r="J45" t="s">
        <v>64</v>
      </c>
      <c r="K45" t="s">
        <v>65</v>
      </c>
      <c r="L45">
        <v>0</v>
      </c>
      <c r="M45" t="s">
        <v>64</v>
      </c>
      <c r="N45" t="s">
        <v>65</v>
      </c>
      <c r="O45">
        <v>0</v>
      </c>
      <c r="P45" t="s">
        <v>64</v>
      </c>
      <c r="Q45" t="s">
        <v>65</v>
      </c>
      <c r="R45">
        <v>0</v>
      </c>
      <c r="S45" t="s">
        <v>64</v>
      </c>
      <c r="T45" t="s">
        <v>64</v>
      </c>
      <c r="U45" t="s">
        <v>65</v>
      </c>
      <c r="V45" t="s">
        <v>64</v>
      </c>
      <c r="X45" t="s">
        <v>762</v>
      </c>
      <c r="Y45" t="s">
        <v>763</v>
      </c>
      <c r="Z45" t="s">
        <v>764</v>
      </c>
      <c r="AD45" t="s">
        <v>64</v>
      </c>
      <c r="AF45">
        <v>2</v>
      </c>
      <c r="AG45">
        <v>3</v>
      </c>
      <c r="AH45">
        <v>4</v>
      </c>
      <c r="AI45">
        <v>2</v>
      </c>
      <c r="AJ45">
        <v>49052489</v>
      </c>
      <c r="AK45">
        <v>491000</v>
      </c>
      <c r="AL45">
        <v>-99</v>
      </c>
      <c r="AM45">
        <v>2001</v>
      </c>
      <c r="AN45">
        <v>-99</v>
      </c>
      <c r="AO45" t="s">
        <v>752</v>
      </c>
      <c r="AP45" t="s">
        <v>664</v>
      </c>
      <c r="AQ45">
        <v>-99</v>
      </c>
      <c r="AS45" t="s">
        <v>763</v>
      </c>
      <c r="AT45" t="s">
        <v>65</v>
      </c>
      <c r="AU45">
        <v>710</v>
      </c>
      <c r="AV45">
        <v>710</v>
      </c>
      <c r="AW45" t="s">
        <v>763</v>
      </c>
      <c r="AX45" t="s">
        <v>65</v>
      </c>
      <c r="AY45">
        <v>-99</v>
      </c>
      <c r="AZ45" t="s">
        <v>65</v>
      </c>
      <c r="BA45" t="s">
        <v>65</v>
      </c>
      <c r="BB45">
        <v>-99</v>
      </c>
      <c r="BC45">
        <v>-99</v>
      </c>
      <c r="BD45" t="s">
        <v>645</v>
      </c>
      <c r="BE45" t="s">
        <v>645</v>
      </c>
      <c r="BF45" t="s">
        <v>73</v>
      </c>
      <c r="BG45" t="s">
        <v>647</v>
      </c>
      <c r="BH45">
        <v>12</v>
      </c>
      <c r="BI45">
        <v>12</v>
      </c>
      <c r="BJ45">
        <v>5</v>
      </c>
      <c r="BK45">
        <v>-99</v>
      </c>
      <c r="BL45">
        <v>1</v>
      </c>
    </row>
    <row r="46" spans="1:64" x14ac:dyDescent="0.25">
      <c r="A46" t="s">
        <v>823</v>
      </c>
      <c r="B46">
        <v>1</v>
      </c>
      <c r="C46" t="s">
        <v>637</v>
      </c>
      <c r="D46">
        <v>3</v>
      </c>
      <c r="E46" t="s">
        <v>44</v>
      </c>
      <c r="F46" t="s">
        <v>824</v>
      </c>
      <c r="G46">
        <v>0</v>
      </c>
      <c r="H46">
        <v>2</v>
      </c>
      <c r="I46" t="s">
        <v>638</v>
      </c>
      <c r="J46" t="s">
        <v>44</v>
      </c>
      <c r="K46" t="s">
        <v>824</v>
      </c>
      <c r="L46">
        <v>0</v>
      </c>
      <c r="M46" t="s">
        <v>44</v>
      </c>
      <c r="N46" t="s">
        <v>824</v>
      </c>
      <c r="O46">
        <v>0</v>
      </c>
      <c r="P46" t="s">
        <v>44</v>
      </c>
      <c r="Q46" t="s">
        <v>824</v>
      </c>
      <c r="R46">
        <v>0</v>
      </c>
      <c r="S46" t="s">
        <v>825</v>
      </c>
      <c r="T46" t="s">
        <v>44</v>
      </c>
      <c r="U46" t="s">
        <v>824</v>
      </c>
      <c r="V46" t="s">
        <v>825</v>
      </c>
      <c r="X46" t="s">
        <v>826</v>
      </c>
      <c r="Y46" t="s">
        <v>827</v>
      </c>
      <c r="Z46" t="s">
        <v>828</v>
      </c>
      <c r="AD46" t="s">
        <v>44</v>
      </c>
      <c r="AF46">
        <v>1</v>
      </c>
      <c r="AG46">
        <v>3</v>
      </c>
      <c r="AH46">
        <v>3</v>
      </c>
      <c r="AI46">
        <v>5</v>
      </c>
      <c r="AJ46">
        <v>10625176</v>
      </c>
      <c r="AK46">
        <v>13227</v>
      </c>
      <c r="AL46">
        <v>-99</v>
      </c>
      <c r="AM46">
        <v>2008</v>
      </c>
      <c r="AN46">
        <v>-99</v>
      </c>
      <c r="AO46" t="s">
        <v>643</v>
      </c>
      <c r="AP46" t="s">
        <v>659</v>
      </c>
      <c r="AQ46">
        <v>-99</v>
      </c>
      <c r="AS46" t="s">
        <v>827</v>
      </c>
      <c r="AT46" t="s">
        <v>43</v>
      </c>
      <c r="AU46">
        <v>728</v>
      </c>
      <c r="AV46">
        <v>728</v>
      </c>
      <c r="AW46" t="s">
        <v>827</v>
      </c>
      <c r="AX46" t="s">
        <v>43</v>
      </c>
      <c r="AY46">
        <v>-99</v>
      </c>
      <c r="AZ46" t="s">
        <v>43</v>
      </c>
      <c r="BA46" t="s">
        <v>824</v>
      </c>
      <c r="BB46">
        <v>-99</v>
      </c>
      <c r="BC46">
        <v>-99</v>
      </c>
      <c r="BD46" t="s">
        <v>645</v>
      </c>
      <c r="BE46" t="s">
        <v>645</v>
      </c>
      <c r="BF46" t="s">
        <v>29</v>
      </c>
      <c r="BG46" t="s">
        <v>647</v>
      </c>
      <c r="BH46">
        <v>8</v>
      </c>
      <c r="BI46">
        <v>11</v>
      </c>
      <c r="BJ46">
        <v>7</v>
      </c>
      <c r="BK46">
        <v>-99</v>
      </c>
      <c r="BL46">
        <v>1</v>
      </c>
    </row>
    <row r="47" spans="1:64" x14ac:dyDescent="0.25">
      <c r="A47" t="s">
        <v>820</v>
      </c>
      <c r="B47">
        <v>1</v>
      </c>
      <c r="C47" t="s">
        <v>637</v>
      </c>
      <c r="D47">
        <v>3</v>
      </c>
      <c r="E47" t="s">
        <v>40</v>
      </c>
      <c r="F47" t="s">
        <v>39</v>
      </c>
      <c r="G47">
        <v>0</v>
      </c>
      <c r="H47">
        <v>2</v>
      </c>
      <c r="I47" t="s">
        <v>638</v>
      </c>
      <c r="J47" t="s">
        <v>40</v>
      </c>
      <c r="K47" t="s">
        <v>39</v>
      </c>
      <c r="L47">
        <v>0</v>
      </c>
      <c r="M47" t="s">
        <v>40</v>
      </c>
      <c r="N47" t="s">
        <v>39</v>
      </c>
      <c r="O47">
        <v>0</v>
      </c>
      <c r="P47" t="s">
        <v>40</v>
      </c>
      <c r="Q47" t="s">
        <v>39</v>
      </c>
      <c r="R47">
        <v>0</v>
      </c>
      <c r="S47" t="s">
        <v>40</v>
      </c>
      <c r="T47" t="s">
        <v>40</v>
      </c>
      <c r="U47" t="s">
        <v>39</v>
      </c>
      <c r="V47" t="s">
        <v>40</v>
      </c>
      <c r="X47" t="s">
        <v>40</v>
      </c>
      <c r="Y47" t="s">
        <v>821</v>
      </c>
      <c r="Z47" t="s">
        <v>822</v>
      </c>
      <c r="AD47" t="s">
        <v>40</v>
      </c>
      <c r="AF47">
        <v>2</v>
      </c>
      <c r="AG47">
        <v>6</v>
      </c>
      <c r="AH47">
        <v>4</v>
      </c>
      <c r="AI47">
        <v>1</v>
      </c>
      <c r="AJ47">
        <v>25946220</v>
      </c>
      <c r="AK47">
        <v>88080</v>
      </c>
      <c r="AL47">
        <v>-99</v>
      </c>
      <c r="AM47">
        <v>2008</v>
      </c>
      <c r="AN47">
        <v>-99</v>
      </c>
      <c r="AO47" t="s">
        <v>652</v>
      </c>
      <c r="AP47" t="s">
        <v>644</v>
      </c>
      <c r="AQ47">
        <v>-99</v>
      </c>
      <c r="AS47" t="s">
        <v>821</v>
      </c>
      <c r="AT47" t="s">
        <v>39</v>
      </c>
      <c r="AU47">
        <v>729</v>
      </c>
      <c r="AV47">
        <v>729</v>
      </c>
      <c r="AW47" t="s">
        <v>821</v>
      </c>
      <c r="AX47" t="s">
        <v>39</v>
      </c>
      <c r="AY47">
        <v>-99</v>
      </c>
      <c r="AZ47" t="s">
        <v>39</v>
      </c>
      <c r="BA47" t="s">
        <v>39</v>
      </c>
      <c r="BB47">
        <v>-99</v>
      </c>
      <c r="BC47">
        <v>-99</v>
      </c>
      <c r="BD47" t="s">
        <v>645</v>
      </c>
      <c r="BE47" t="s">
        <v>645</v>
      </c>
      <c r="BF47" t="s">
        <v>653</v>
      </c>
      <c r="BG47" t="s">
        <v>647</v>
      </c>
      <c r="BH47">
        <v>5</v>
      </c>
      <c r="BI47">
        <v>5</v>
      </c>
      <c r="BJ47">
        <v>5</v>
      </c>
      <c r="BK47">
        <v>-99</v>
      </c>
      <c r="BL47">
        <v>1</v>
      </c>
    </row>
    <row r="48" spans="1:64" x14ac:dyDescent="0.25">
      <c r="A48" t="s">
        <v>669</v>
      </c>
      <c r="B48">
        <v>1</v>
      </c>
      <c r="C48" t="s">
        <v>637</v>
      </c>
      <c r="D48">
        <v>4</v>
      </c>
      <c r="E48" t="s">
        <v>93</v>
      </c>
      <c r="F48" t="s">
        <v>92</v>
      </c>
      <c r="G48">
        <v>0</v>
      </c>
      <c r="H48">
        <v>2</v>
      </c>
      <c r="I48" t="s">
        <v>638</v>
      </c>
      <c r="J48" t="s">
        <v>93</v>
      </c>
      <c r="K48" t="s">
        <v>92</v>
      </c>
      <c r="L48">
        <v>0</v>
      </c>
      <c r="M48" t="s">
        <v>93</v>
      </c>
      <c r="N48" t="s">
        <v>92</v>
      </c>
      <c r="O48">
        <v>0</v>
      </c>
      <c r="P48" t="s">
        <v>93</v>
      </c>
      <c r="Q48" t="s">
        <v>92</v>
      </c>
      <c r="R48">
        <v>0</v>
      </c>
      <c r="S48" t="s">
        <v>93</v>
      </c>
      <c r="T48" t="s">
        <v>93</v>
      </c>
      <c r="U48" t="s">
        <v>92</v>
      </c>
      <c r="V48" t="s">
        <v>93</v>
      </c>
      <c r="X48" t="s">
        <v>670</v>
      </c>
      <c r="Y48" t="s">
        <v>671</v>
      </c>
      <c r="Z48" t="s">
        <v>672</v>
      </c>
      <c r="AD48" t="s">
        <v>93</v>
      </c>
      <c r="AF48">
        <v>3</v>
      </c>
      <c r="AG48">
        <v>6</v>
      </c>
      <c r="AH48">
        <v>2</v>
      </c>
      <c r="AI48">
        <v>5</v>
      </c>
      <c r="AJ48">
        <v>1123913</v>
      </c>
      <c r="AK48">
        <v>5702</v>
      </c>
      <c r="AL48">
        <v>-99</v>
      </c>
      <c r="AM48">
        <v>2007</v>
      </c>
      <c r="AN48">
        <v>-99</v>
      </c>
      <c r="AO48" t="s">
        <v>652</v>
      </c>
      <c r="AP48" t="s">
        <v>644</v>
      </c>
      <c r="AQ48">
        <v>-99</v>
      </c>
      <c r="AS48" t="s">
        <v>673</v>
      </c>
      <c r="AT48" t="s">
        <v>92</v>
      </c>
      <c r="AU48">
        <v>748</v>
      </c>
      <c r="AV48">
        <v>748</v>
      </c>
      <c r="AW48" t="s">
        <v>673</v>
      </c>
      <c r="AX48" t="s">
        <v>92</v>
      </c>
      <c r="AY48">
        <v>-99</v>
      </c>
      <c r="AZ48" t="s">
        <v>92</v>
      </c>
      <c r="BA48" t="s">
        <v>92</v>
      </c>
      <c r="BB48">
        <v>-99</v>
      </c>
      <c r="BC48">
        <v>-99</v>
      </c>
      <c r="BD48" t="s">
        <v>645</v>
      </c>
      <c r="BE48" t="s">
        <v>645</v>
      </c>
      <c r="BF48" t="s">
        <v>73</v>
      </c>
      <c r="BG48" t="s">
        <v>647</v>
      </c>
      <c r="BH48">
        <v>9</v>
      </c>
      <c r="BI48">
        <v>9</v>
      </c>
      <c r="BJ48">
        <v>4</v>
      </c>
      <c r="BK48">
        <v>-99</v>
      </c>
      <c r="BL48">
        <v>1</v>
      </c>
    </row>
    <row r="49" spans="1:64" x14ac:dyDescent="0.25">
      <c r="A49" t="s">
        <v>739</v>
      </c>
      <c r="B49">
        <v>1</v>
      </c>
      <c r="C49" t="s">
        <v>637</v>
      </c>
      <c r="D49">
        <v>3</v>
      </c>
      <c r="E49" t="s">
        <v>72</v>
      </c>
      <c r="F49" t="s">
        <v>70</v>
      </c>
      <c r="G49">
        <v>0</v>
      </c>
      <c r="H49">
        <v>2</v>
      </c>
      <c r="I49" t="s">
        <v>638</v>
      </c>
      <c r="J49" t="s">
        <v>72</v>
      </c>
      <c r="K49" t="s">
        <v>70</v>
      </c>
      <c r="L49">
        <v>0</v>
      </c>
      <c r="M49" t="s">
        <v>71</v>
      </c>
      <c r="N49" t="s">
        <v>70</v>
      </c>
      <c r="O49">
        <v>0</v>
      </c>
      <c r="P49" t="s">
        <v>71</v>
      </c>
      <c r="Q49" t="s">
        <v>70</v>
      </c>
      <c r="R49">
        <v>0</v>
      </c>
      <c r="S49" t="s">
        <v>71</v>
      </c>
      <c r="T49" t="s">
        <v>71</v>
      </c>
      <c r="U49" t="s">
        <v>70</v>
      </c>
      <c r="V49" t="s">
        <v>71</v>
      </c>
      <c r="X49" t="s">
        <v>740</v>
      </c>
      <c r="Y49" t="s">
        <v>741</v>
      </c>
      <c r="Z49" t="s">
        <v>72</v>
      </c>
      <c r="AD49" t="s">
        <v>71</v>
      </c>
      <c r="AF49">
        <v>3</v>
      </c>
      <c r="AG49">
        <v>6</v>
      </c>
      <c r="AH49">
        <v>2</v>
      </c>
      <c r="AI49">
        <v>2</v>
      </c>
      <c r="AJ49">
        <v>41048532</v>
      </c>
      <c r="AK49">
        <v>54250</v>
      </c>
      <c r="AL49">
        <v>-99</v>
      </c>
      <c r="AM49">
        <v>2002</v>
      </c>
      <c r="AN49">
        <v>-99</v>
      </c>
      <c r="AO49" t="s">
        <v>643</v>
      </c>
      <c r="AP49" t="s">
        <v>659</v>
      </c>
      <c r="AQ49">
        <v>-99</v>
      </c>
      <c r="AS49" t="s">
        <v>741</v>
      </c>
      <c r="AT49" t="s">
        <v>70</v>
      </c>
      <c r="AU49">
        <v>834</v>
      </c>
      <c r="AV49">
        <v>834</v>
      </c>
      <c r="AW49" t="s">
        <v>741</v>
      </c>
      <c r="AX49" t="s">
        <v>70</v>
      </c>
      <c r="AY49">
        <v>-99</v>
      </c>
      <c r="AZ49" t="s">
        <v>70</v>
      </c>
      <c r="BA49" t="s">
        <v>70</v>
      </c>
      <c r="BB49">
        <v>-99</v>
      </c>
      <c r="BC49">
        <v>-99</v>
      </c>
      <c r="BD49" t="s">
        <v>645</v>
      </c>
      <c r="BE49" t="s">
        <v>645</v>
      </c>
      <c r="BF49" t="s">
        <v>29</v>
      </c>
      <c r="BG49" t="s">
        <v>647</v>
      </c>
      <c r="BH49">
        <v>8</v>
      </c>
      <c r="BI49">
        <v>8</v>
      </c>
      <c r="BJ49">
        <v>5</v>
      </c>
      <c r="BK49">
        <v>-99</v>
      </c>
      <c r="BL49">
        <v>1</v>
      </c>
    </row>
    <row r="50" spans="1:64" x14ac:dyDescent="0.25">
      <c r="A50" t="s">
        <v>683</v>
      </c>
      <c r="B50">
        <v>1</v>
      </c>
      <c r="C50" t="s">
        <v>637</v>
      </c>
      <c r="D50">
        <v>6</v>
      </c>
      <c r="E50" t="s">
        <v>139</v>
      </c>
      <c r="F50" t="s">
        <v>138</v>
      </c>
      <c r="G50">
        <v>0</v>
      </c>
      <c r="H50">
        <v>2</v>
      </c>
      <c r="I50" t="s">
        <v>638</v>
      </c>
      <c r="J50" t="s">
        <v>139</v>
      </c>
      <c r="K50" t="s">
        <v>138</v>
      </c>
      <c r="L50">
        <v>0</v>
      </c>
      <c r="M50" t="s">
        <v>139</v>
      </c>
      <c r="N50" t="s">
        <v>138</v>
      </c>
      <c r="O50">
        <v>0</v>
      </c>
      <c r="P50" t="s">
        <v>139</v>
      </c>
      <c r="Q50" t="s">
        <v>138</v>
      </c>
      <c r="R50">
        <v>0</v>
      </c>
      <c r="S50" t="s">
        <v>139</v>
      </c>
      <c r="T50" t="s">
        <v>139</v>
      </c>
      <c r="U50" t="s">
        <v>138</v>
      </c>
      <c r="V50" t="s">
        <v>139</v>
      </c>
      <c r="X50" t="s">
        <v>139</v>
      </c>
      <c r="Y50" t="s">
        <v>684</v>
      </c>
      <c r="Z50" t="s">
        <v>685</v>
      </c>
      <c r="AA50" t="s">
        <v>686</v>
      </c>
      <c r="AD50" t="s">
        <v>139</v>
      </c>
      <c r="AF50">
        <v>3</v>
      </c>
      <c r="AG50">
        <v>1</v>
      </c>
      <c r="AH50">
        <v>3</v>
      </c>
      <c r="AI50">
        <v>5</v>
      </c>
      <c r="AJ50">
        <v>6019877</v>
      </c>
      <c r="AK50">
        <v>5118</v>
      </c>
      <c r="AL50">
        <v>-99</v>
      </c>
      <c r="AM50">
        <v>2010</v>
      </c>
      <c r="AN50">
        <v>-99</v>
      </c>
      <c r="AO50" t="s">
        <v>643</v>
      </c>
      <c r="AP50" t="s">
        <v>659</v>
      </c>
      <c r="AQ50">
        <v>-99</v>
      </c>
      <c r="AS50" t="s">
        <v>684</v>
      </c>
      <c r="AT50" t="s">
        <v>138</v>
      </c>
      <c r="AU50">
        <v>768</v>
      </c>
      <c r="AV50">
        <v>768</v>
      </c>
      <c r="AW50" t="s">
        <v>684</v>
      </c>
      <c r="AX50" t="s">
        <v>138</v>
      </c>
      <c r="AY50">
        <v>-99</v>
      </c>
      <c r="AZ50" t="s">
        <v>138</v>
      </c>
      <c r="BA50" t="s">
        <v>138</v>
      </c>
      <c r="BB50">
        <v>-99</v>
      </c>
      <c r="BC50">
        <v>-99</v>
      </c>
      <c r="BD50" t="s">
        <v>645</v>
      </c>
      <c r="BE50" t="s">
        <v>645</v>
      </c>
      <c r="BF50" t="s">
        <v>100</v>
      </c>
      <c r="BG50" t="s">
        <v>647</v>
      </c>
      <c r="BH50">
        <v>4</v>
      </c>
      <c r="BI50">
        <v>4</v>
      </c>
      <c r="BJ50">
        <v>4</v>
      </c>
      <c r="BK50">
        <v>-99</v>
      </c>
      <c r="BL50">
        <v>1</v>
      </c>
    </row>
    <row r="51" spans="1:64" x14ac:dyDescent="0.25">
      <c r="A51" t="s">
        <v>725</v>
      </c>
      <c r="B51">
        <v>1</v>
      </c>
      <c r="C51" t="s">
        <v>637</v>
      </c>
      <c r="D51">
        <v>3</v>
      </c>
      <c r="E51" t="s">
        <v>98</v>
      </c>
      <c r="F51" t="s">
        <v>99</v>
      </c>
      <c r="G51">
        <v>0</v>
      </c>
      <c r="H51">
        <v>2</v>
      </c>
      <c r="I51" t="s">
        <v>638</v>
      </c>
      <c r="J51" t="s">
        <v>98</v>
      </c>
      <c r="K51" t="s">
        <v>99</v>
      </c>
      <c r="L51">
        <v>0</v>
      </c>
      <c r="M51" t="s">
        <v>98</v>
      </c>
      <c r="N51" t="s">
        <v>99</v>
      </c>
      <c r="O51">
        <v>0</v>
      </c>
      <c r="P51" t="s">
        <v>98</v>
      </c>
      <c r="Q51" t="s">
        <v>99</v>
      </c>
      <c r="R51">
        <v>0</v>
      </c>
      <c r="S51" t="s">
        <v>98</v>
      </c>
      <c r="T51" t="s">
        <v>98</v>
      </c>
      <c r="U51" t="s">
        <v>99</v>
      </c>
      <c r="V51" t="s">
        <v>98</v>
      </c>
      <c r="X51" t="s">
        <v>726</v>
      </c>
      <c r="Y51" t="s">
        <v>727</v>
      </c>
      <c r="Z51" t="s">
        <v>728</v>
      </c>
      <c r="AD51" t="s">
        <v>98</v>
      </c>
      <c r="AF51">
        <v>4</v>
      </c>
      <c r="AG51">
        <v>3</v>
      </c>
      <c r="AH51">
        <v>3</v>
      </c>
      <c r="AI51">
        <v>2</v>
      </c>
      <c r="AJ51">
        <v>10486339</v>
      </c>
      <c r="AK51">
        <v>81710</v>
      </c>
      <c r="AL51">
        <v>-99</v>
      </c>
      <c r="AM51">
        <v>2004</v>
      </c>
      <c r="AN51">
        <v>-99</v>
      </c>
      <c r="AO51" t="s">
        <v>652</v>
      </c>
      <c r="AP51" t="s">
        <v>664</v>
      </c>
      <c r="AQ51">
        <v>-99</v>
      </c>
      <c r="AS51" t="s">
        <v>727</v>
      </c>
      <c r="AT51" t="s">
        <v>99</v>
      </c>
      <c r="AU51">
        <v>788</v>
      </c>
      <c r="AV51">
        <v>788</v>
      </c>
      <c r="AW51" t="s">
        <v>727</v>
      </c>
      <c r="AX51" t="s">
        <v>99</v>
      </c>
      <c r="AY51">
        <v>-99</v>
      </c>
      <c r="AZ51" t="s">
        <v>99</v>
      </c>
      <c r="BA51" t="s">
        <v>99</v>
      </c>
      <c r="BB51">
        <v>-99</v>
      </c>
      <c r="BC51">
        <v>-99</v>
      </c>
      <c r="BD51" t="s">
        <v>645</v>
      </c>
      <c r="BE51" t="s">
        <v>645</v>
      </c>
      <c r="BF51" t="s">
        <v>653</v>
      </c>
      <c r="BG51" t="s">
        <v>654</v>
      </c>
      <c r="BH51">
        <v>7</v>
      </c>
      <c r="BI51">
        <v>7</v>
      </c>
      <c r="BJ51">
        <v>4</v>
      </c>
      <c r="BK51">
        <v>-99</v>
      </c>
      <c r="BL51">
        <v>1</v>
      </c>
    </row>
    <row r="52" spans="1:64" x14ac:dyDescent="0.25">
      <c r="A52" t="s">
        <v>745</v>
      </c>
      <c r="B52">
        <v>1</v>
      </c>
      <c r="C52" t="s">
        <v>637</v>
      </c>
      <c r="D52">
        <v>3</v>
      </c>
      <c r="E52" t="s">
        <v>48</v>
      </c>
      <c r="F52" t="s">
        <v>47</v>
      </c>
      <c r="G52">
        <v>0</v>
      </c>
      <c r="H52">
        <v>2</v>
      </c>
      <c r="I52" t="s">
        <v>638</v>
      </c>
      <c r="J52" t="s">
        <v>48</v>
      </c>
      <c r="K52" t="s">
        <v>47</v>
      </c>
      <c r="L52">
        <v>0</v>
      </c>
      <c r="M52" t="s">
        <v>48</v>
      </c>
      <c r="N52" t="s">
        <v>47</v>
      </c>
      <c r="O52">
        <v>0</v>
      </c>
      <c r="P52" t="s">
        <v>48</v>
      </c>
      <c r="Q52" t="s">
        <v>47</v>
      </c>
      <c r="R52">
        <v>0</v>
      </c>
      <c r="S52" t="s">
        <v>48</v>
      </c>
      <c r="T52" t="s">
        <v>48</v>
      </c>
      <c r="U52" t="s">
        <v>47</v>
      </c>
      <c r="V52" t="s">
        <v>48</v>
      </c>
      <c r="X52" t="s">
        <v>746</v>
      </c>
      <c r="Y52" t="s">
        <v>747</v>
      </c>
      <c r="Z52" t="s">
        <v>748</v>
      </c>
      <c r="AD52" t="s">
        <v>48</v>
      </c>
      <c r="AF52">
        <v>6</v>
      </c>
      <c r="AG52">
        <v>3</v>
      </c>
      <c r="AH52">
        <v>6</v>
      </c>
      <c r="AI52">
        <v>4</v>
      </c>
      <c r="AJ52">
        <v>32369558</v>
      </c>
      <c r="AK52">
        <v>39380</v>
      </c>
      <c r="AL52">
        <v>-99</v>
      </c>
      <c r="AM52">
        <v>2002</v>
      </c>
      <c r="AN52">
        <v>-99</v>
      </c>
      <c r="AO52" t="s">
        <v>643</v>
      </c>
      <c r="AP52" t="s">
        <v>659</v>
      </c>
      <c r="AQ52">
        <v>-99</v>
      </c>
      <c r="AS52" t="s">
        <v>747</v>
      </c>
      <c r="AT52" t="s">
        <v>47</v>
      </c>
      <c r="AU52">
        <v>800</v>
      </c>
      <c r="AV52">
        <v>800</v>
      </c>
      <c r="AW52" t="s">
        <v>747</v>
      </c>
      <c r="AX52" t="s">
        <v>47</v>
      </c>
      <c r="AY52">
        <v>-99</v>
      </c>
      <c r="AZ52" t="s">
        <v>47</v>
      </c>
      <c r="BA52" t="s">
        <v>47</v>
      </c>
      <c r="BB52">
        <v>-99</v>
      </c>
      <c r="BC52">
        <v>-99</v>
      </c>
      <c r="BD52" t="s">
        <v>645</v>
      </c>
      <c r="BE52" t="s">
        <v>645</v>
      </c>
      <c r="BF52" t="s">
        <v>29</v>
      </c>
      <c r="BG52" t="s">
        <v>647</v>
      </c>
      <c r="BH52">
        <v>6</v>
      </c>
      <c r="BI52">
        <v>6</v>
      </c>
      <c r="BJ52">
        <v>4</v>
      </c>
      <c r="BK52">
        <v>-99</v>
      </c>
      <c r="BL52">
        <v>1</v>
      </c>
    </row>
    <row r="53" spans="1:64" x14ac:dyDescent="0.25">
      <c r="A53" t="s">
        <v>809</v>
      </c>
      <c r="B53">
        <v>1</v>
      </c>
      <c r="C53" t="s">
        <v>637</v>
      </c>
      <c r="D53">
        <v>7</v>
      </c>
      <c r="E53" t="s">
        <v>112</v>
      </c>
      <c r="F53" t="s">
        <v>810</v>
      </c>
      <c r="G53">
        <v>0</v>
      </c>
      <c r="H53">
        <v>2</v>
      </c>
      <c r="I53" t="s">
        <v>811</v>
      </c>
      <c r="J53" t="s">
        <v>112</v>
      </c>
      <c r="K53" t="s">
        <v>810</v>
      </c>
      <c r="L53">
        <v>0</v>
      </c>
      <c r="M53" t="s">
        <v>112</v>
      </c>
      <c r="N53" t="s">
        <v>810</v>
      </c>
      <c r="O53">
        <v>0</v>
      </c>
      <c r="P53" t="s">
        <v>112</v>
      </c>
      <c r="Q53" t="s">
        <v>810</v>
      </c>
      <c r="R53">
        <v>1</v>
      </c>
      <c r="S53" t="s">
        <v>812</v>
      </c>
      <c r="T53" t="s">
        <v>112</v>
      </c>
      <c r="U53" t="s">
        <v>813</v>
      </c>
      <c r="V53" t="s">
        <v>812</v>
      </c>
      <c r="X53" t="s">
        <v>814</v>
      </c>
      <c r="Y53" t="s">
        <v>815</v>
      </c>
      <c r="Z53" t="s">
        <v>816</v>
      </c>
      <c r="AB53" t="s">
        <v>817</v>
      </c>
      <c r="AC53" t="s">
        <v>818</v>
      </c>
      <c r="AD53" t="s">
        <v>112</v>
      </c>
      <c r="AF53">
        <v>4</v>
      </c>
      <c r="AG53">
        <v>7</v>
      </c>
      <c r="AH53">
        <v>4</v>
      </c>
      <c r="AI53">
        <v>4</v>
      </c>
      <c r="AJ53">
        <v>-99</v>
      </c>
      <c r="AK53">
        <v>-99</v>
      </c>
      <c r="AL53">
        <v>-99</v>
      </c>
      <c r="AM53">
        <v>-99</v>
      </c>
      <c r="AN53">
        <v>-99</v>
      </c>
      <c r="AO53" t="s">
        <v>643</v>
      </c>
      <c r="AP53" t="s">
        <v>659</v>
      </c>
      <c r="AQ53">
        <v>-99</v>
      </c>
      <c r="AS53" t="s">
        <v>819</v>
      </c>
      <c r="AT53" t="s">
        <v>111</v>
      </c>
      <c r="AU53">
        <v>732</v>
      </c>
      <c r="AV53">
        <v>732</v>
      </c>
      <c r="AW53">
        <v>-99</v>
      </c>
      <c r="AX53">
        <v>-99</v>
      </c>
      <c r="AY53">
        <v>-99</v>
      </c>
      <c r="AZ53" t="s">
        <v>61</v>
      </c>
      <c r="BA53" t="s">
        <v>810</v>
      </c>
      <c r="BB53">
        <v>-99</v>
      </c>
      <c r="BC53">
        <v>-99</v>
      </c>
      <c r="BD53" t="s">
        <v>645</v>
      </c>
      <c r="BE53" t="s">
        <v>645</v>
      </c>
      <c r="BF53" t="s">
        <v>653</v>
      </c>
      <c r="BG53" t="s">
        <v>654</v>
      </c>
      <c r="BH53">
        <v>9</v>
      </c>
      <c r="BI53">
        <v>14</v>
      </c>
      <c r="BJ53">
        <v>7</v>
      </c>
      <c r="BK53">
        <v>-99</v>
      </c>
      <c r="BL53">
        <v>1</v>
      </c>
    </row>
    <row r="54" spans="1:64" x14ac:dyDescent="0.25">
      <c r="A54" t="s">
        <v>765</v>
      </c>
      <c r="B54">
        <v>1</v>
      </c>
      <c r="C54" t="s">
        <v>637</v>
      </c>
      <c r="D54">
        <v>3</v>
      </c>
      <c r="E54" t="s">
        <v>95</v>
      </c>
      <c r="F54" t="s">
        <v>94</v>
      </c>
      <c r="G54">
        <v>0</v>
      </c>
      <c r="H54">
        <v>2</v>
      </c>
      <c r="I54" t="s">
        <v>638</v>
      </c>
      <c r="J54" t="s">
        <v>95</v>
      </c>
      <c r="K54" t="s">
        <v>94</v>
      </c>
      <c r="L54">
        <v>0</v>
      </c>
      <c r="M54" t="s">
        <v>95</v>
      </c>
      <c r="N54" t="s">
        <v>94</v>
      </c>
      <c r="O54">
        <v>0</v>
      </c>
      <c r="P54" t="s">
        <v>95</v>
      </c>
      <c r="Q54" t="s">
        <v>94</v>
      </c>
      <c r="R54">
        <v>0</v>
      </c>
      <c r="S54" t="s">
        <v>95</v>
      </c>
      <c r="T54" t="s">
        <v>95</v>
      </c>
      <c r="U54" t="s">
        <v>94</v>
      </c>
      <c r="V54" t="s">
        <v>95</v>
      </c>
      <c r="X54" t="s">
        <v>95</v>
      </c>
      <c r="Y54" t="s">
        <v>766</v>
      </c>
      <c r="Z54" t="s">
        <v>767</v>
      </c>
      <c r="AD54" t="s">
        <v>95</v>
      </c>
      <c r="AF54">
        <v>5</v>
      </c>
      <c r="AG54">
        <v>8</v>
      </c>
      <c r="AH54">
        <v>5</v>
      </c>
      <c r="AI54">
        <v>13</v>
      </c>
      <c r="AJ54">
        <v>11862740</v>
      </c>
      <c r="AK54">
        <v>17500</v>
      </c>
      <c r="AL54">
        <v>-99</v>
      </c>
      <c r="AM54">
        <v>2010</v>
      </c>
      <c r="AN54">
        <v>-99</v>
      </c>
      <c r="AO54" t="s">
        <v>643</v>
      </c>
      <c r="AP54" t="s">
        <v>644</v>
      </c>
      <c r="AQ54">
        <v>-99</v>
      </c>
      <c r="AS54" t="s">
        <v>766</v>
      </c>
      <c r="AT54" t="s">
        <v>94</v>
      </c>
      <c r="AU54">
        <v>894</v>
      </c>
      <c r="AV54">
        <v>894</v>
      </c>
      <c r="AW54" t="s">
        <v>766</v>
      </c>
      <c r="AX54" t="s">
        <v>94</v>
      </c>
      <c r="AY54">
        <v>-99</v>
      </c>
      <c r="AZ54" t="s">
        <v>94</v>
      </c>
      <c r="BA54" t="s">
        <v>94</v>
      </c>
      <c r="BB54">
        <v>-99</v>
      </c>
      <c r="BC54">
        <v>-99</v>
      </c>
      <c r="BD54" t="s">
        <v>645</v>
      </c>
      <c r="BE54" t="s">
        <v>645</v>
      </c>
      <c r="BF54" t="s">
        <v>29</v>
      </c>
      <c r="BG54" t="s">
        <v>647</v>
      </c>
      <c r="BH54">
        <v>6</v>
      </c>
      <c r="BI54">
        <v>6</v>
      </c>
      <c r="BJ54">
        <v>6</v>
      </c>
      <c r="BK54">
        <v>-99</v>
      </c>
      <c r="BL54">
        <v>1</v>
      </c>
    </row>
    <row r="55" spans="1:64" x14ac:dyDescent="0.25">
      <c r="A55" t="s">
        <v>768</v>
      </c>
      <c r="B55">
        <v>1</v>
      </c>
      <c r="C55" t="s">
        <v>637</v>
      </c>
      <c r="D55">
        <v>3</v>
      </c>
      <c r="E55" t="s">
        <v>97</v>
      </c>
      <c r="F55" t="s">
        <v>96</v>
      </c>
      <c r="G55">
        <v>0</v>
      </c>
      <c r="H55">
        <v>2</v>
      </c>
      <c r="I55" t="s">
        <v>638</v>
      </c>
      <c r="J55" t="s">
        <v>97</v>
      </c>
      <c r="K55" t="s">
        <v>96</v>
      </c>
      <c r="L55">
        <v>0</v>
      </c>
      <c r="M55" t="s">
        <v>97</v>
      </c>
      <c r="N55" t="s">
        <v>96</v>
      </c>
      <c r="O55">
        <v>0</v>
      </c>
      <c r="P55" t="s">
        <v>97</v>
      </c>
      <c r="Q55" t="s">
        <v>96</v>
      </c>
      <c r="R55">
        <v>0</v>
      </c>
      <c r="S55" t="s">
        <v>97</v>
      </c>
      <c r="T55" t="s">
        <v>97</v>
      </c>
      <c r="U55" t="s">
        <v>96</v>
      </c>
      <c r="V55" t="s">
        <v>97</v>
      </c>
      <c r="X55" t="s">
        <v>769</v>
      </c>
      <c r="Y55" t="s">
        <v>770</v>
      </c>
      <c r="Z55" t="s">
        <v>771</v>
      </c>
      <c r="AD55" t="s">
        <v>97</v>
      </c>
      <c r="AF55">
        <v>1</v>
      </c>
      <c r="AG55">
        <v>5</v>
      </c>
      <c r="AH55">
        <v>3</v>
      </c>
      <c r="AI55">
        <v>9</v>
      </c>
      <c r="AJ55">
        <v>12619600</v>
      </c>
      <c r="AK55">
        <v>9323</v>
      </c>
      <c r="AL55">
        <v>0</v>
      </c>
      <c r="AM55">
        <v>2002</v>
      </c>
      <c r="AN55">
        <v>0</v>
      </c>
      <c r="AO55" t="s">
        <v>752</v>
      </c>
      <c r="AP55" t="s">
        <v>659</v>
      </c>
      <c r="AQ55">
        <v>-99</v>
      </c>
      <c r="AS55" t="s">
        <v>770</v>
      </c>
      <c r="AT55" t="s">
        <v>96</v>
      </c>
      <c r="AU55">
        <v>716</v>
      </c>
      <c r="AV55">
        <v>716</v>
      </c>
      <c r="AW55" t="s">
        <v>770</v>
      </c>
      <c r="AX55" t="s">
        <v>96</v>
      </c>
      <c r="AY55">
        <v>-99</v>
      </c>
      <c r="AZ55" t="s">
        <v>96</v>
      </c>
      <c r="BA55" t="s">
        <v>96</v>
      </c>
      <c r="BB55">
        <v>-99</v>
      </c>
      <c r="BC55">
        <v>-99</v>
      </c>
      <c r="BD55" t="s">
        <v>645</v>
      </c>
      <c r="BE55" t="s">
        <v>645</v>
      </c>
      <c r="BF55" t="s">
        <v>29</v>
      </c>
      <c r="BG55" t="s">
        <v>647</v>
      </c>
      <c r="BH55">
        <v>8</v>
      </c>
      <c r="BI55">
        <v>8</v>
      </c>
      <c r="BJ55">
        <v>5</v>
      </c>
      <c r="BK55">
        <v>-99</v>
      </c>
      <c r="BL55">
        <v>1</v>
      </c>
    </row>
  </sheetData>
  <autoFilter ref="A1:BL55" xr:uid="{00000000-0009-0000-0000-000002000000}">
    <sortState ref="A2:BL55">
      <sortCondition ref="M1:M55"/>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regions</vt:lpstr>
      <vt:lpstr>colors</vt:lpstr>
      <vt:lpstr>Sheet3</vt:lpstr>
      <vt:lpstr>colors!Extract</vt:lpstr>
      <vt:lpstr>regions!Extract</vt:lpstr>
    </vt:vector>
  </TitlesOfParts>
  <Company>NRG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Dalla Longa, F. (Francesco)</dc:creator>
  <cp:lastModifiedBy>Dalla Longa, F. (Francesco)</cp:lastModifiedBy>
  <dcterms:created xsi:type="dcterms:W3CDTF">2016-09-27T10:05:26Z</dcterms:created>
  <dcterms:modified xsi:type="dcterms:W3CDTF">2018-09-06T10:23:34Z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693477809429168</vt:r8>
  </property>
</Properties>
</file>