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goritmi-Avanzati\Relazione\"/>
    </mc:Choice>
  </mc:AlternateContent>
  <xr:revisionPtr revIDLastSave="0" documentId="13_ncr:1_{BCF391D1-D546-4982-8382-77F74CD48379}" xr6:coauthVersionLast="44" xr6:coauthVersionMax="45" xr10:uidLastSave="{00000000-0000-0000-0000-000000000000}"/>
  <bookViews>
    <workbookView xWindow="3120" yWindow="3120" windowWidth="28800" windowHeight="11385" activeTab="3" xr2:uid="{DDB9F065-D234-BE46-AFC7-AD61ACD45C34}"/>
  </bookViews>
  <sheets>
    <sheet name="Prim" sheetId="1" r:id="rId1"/>
    <sheet name="Kruskal Union-Find" sheetId="2" r:id="rId2"/>
    <sheet name="Kruskal" sheetId="3" r:id="rId3"/>
    <sheet name="Medie" sheetId="4" r:id="rId4"/>
  </sheets>
  <definedNames>
    <definedName name="kruskal" localSheetId="2">Kruskal!$A$1:$C$69</definedName>
    <definedName name="prim" localSheetId="0">Prim!$A$1:$C$69</definedName>
    <definedName name="unionkruskal" localSheetId="1">'Kruskal Union-Find'!$A$1:$C$69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" i="4"/>
  <c r="F16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7" i="4"/>
  <c r="F18" i="4"/>
  <c r="F2" i="4"/>
  <c r="D18" i="4" l="1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6AD139-1830-7D4F-BFCD-DB535D3E254D}" name="kruskal1" type="6" refreshedVersion="6" background="1" saveData="1">
    <textPr sourceFile="/Users/francescomagarotto/Development/Algoritmi-Avanzati/kruskal.csv" decimal="," thousands="." comma="1">
      <textFields count="3">
        <textField/>
        <textField/>
        <textField/>
      </textFields>
    </textPr>
  </connection>
  <connection id="2" xr16:uid="{75155E07-1FB2-DC41-A69E-C77BD1806BA2}" name="prim" type="6" refreshedVersion="6" background="1" saveData="1">
    <textPr sourceFile="/Users/francescomagarotto/Development/Algoritmi-Avanzati/prim.csv" decimal="," thousands="." comma="1">
      <textFields count="3">
        <textField/>
        <textField/>
        <textField/>
      </textFields>
    </textPr>
  </connection>
  <connection id="3" xr16:uid="{2AF3DAD0-872A-8843-AB58-2AC56A1C682B}" name="unionkruskal" type="6" refreshedVersion="6" background="1" saveData="1">
    <textPr sourceFile="/Users/francescomagarotto/Development/Algoritmi-Avanzati/unionkruskal.csv" decimal="," thousands=".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<sst xmlns="http://schemas.openxmlformats.org/spreadsheetml/2006/main" count="15" uniqueCount="8">
  <si>
    <t>Nodi</t>
  </si>
  <si>
    <t>MST</t>
  </si>
  <si>
    <t>Tempo (ms)</t>
  </si>
  <si>
    <t>Prim</t>
  </si>
  <si>
    <t>Kruskal UF</t>
  </si>
  <si>
    <t>Kruskal</t>
  </si>
  <si>
    <t>PrimRispetto a kruskal UF</t>
  </si>
  <si>
    <t>Kruskal rispetto a Kruskal 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</si>
</sst>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Font="1"/>
    <xf numFmtId="0" fontId="0" fillId="0" borderId="0" xfId="0" applyBorder="1"/>
    <xf numFmtId="0" fontId="0" fillId="0" borderId="0" xfId="0" applyFont="1" applyBorder="1"/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r>
              <a:rPr lang="en-US" sz="1800"/>
              <a:t>Prim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Prim!$B$1</c:f>
              <c:strCache>
                <c:ptCount val="1"/>
                <c:pt idx="0">
                  <c:v>Tempo (ms)</c:v>
                </c:pt>
              </c:strCache>
            </c:strRef>
          </c:tx>
          <c:spPr>
            <a:ln w="19050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Prim!$A$2:$A$69</c:f>
              <c:numCache>
                <c:formatCode>General</c:formatCode>
                <c:ptCount val="6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4000</c:v>
                </c:pt>
                <c:pt idx="41">
                  <c:v>4000</c:v>
                </c:pt>
                <c:pt idx="42">
                  <c:v>4000</c:v>
                </c:pt>
                <c:pt idx="43">
                  <c:v>4000</c:v>
                </c:pt>
                <c:pt idx="44">
                  <c:v>8000</c:v>
                </c:pt>
                <c:pt idx="45">
                  <c:v>8000</c:v>
                </c:pt>
                <c:pt idx="46">
                  <c:v>8000</c:v>
                </c:pt>
                <c:pt idx="47">
                  <c:v>8000</c:v>
                </c:pt>
                <c:pt idx="48">
                  <c:v>10000</c:v>
                </c:pt>
                <c:pt idx="49">
                  <c:v>10000</c:v>
                </c:pt>
                <c:pt idx="50">
                  <c:v>10000</c:v>
                </c:pt>
                <c:pt idx="51">
                  <c:v>10000</c:v>
                </c:pt>
                <c:pt idx="52">
                  <c:v>20000</c:v>
                </c:pt>
                <c:pt idx="53">
                  <c:v>20000</c:v>
                </c:pt>
                <c:pt idx="54">
                  <c:v>20000</c:v>
                </c:pt>
                <c:pt idx="55">
                  <c:v>20000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80000</c:v>
                </c:pt>
                <c:pt idx="61">
                  <c:v>80000</c:v>
                </c:pt>
                <c:pt idx="62">
                  <c:v>80000</c:v>
                </c:pt>
                <c:pt idx="63">
                  <c:v>80000</c:v>
                </c:pt>
                <c:pt idx="64">
                  <c:v>100000</c:v>
                </c:pt>
                <c:pt idx="65">
                  <c:v>100000</c:v>
                </c:pt>
                <c:pt idx="66">
                  <c:v>100000</c:v>
                </c:pt>
                <c:pt idx="67">
                  <c:v>100000</c:v>
                </c:pt>
              </c:numCache>
            </c:numRef>
          </c:cat>
          <c:val>
            <c:numRef>
              <c:f>Prim!$B$2:$B$69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</c:v>
                </c:pt>
                <c:pt idx="31">
                  <c:v>0</c:v>
                </c:pt>
                <c:pt idx="32">
                  <c:v>15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15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15</c:v>
                </c:pt>
                <c:pt idx="47">
                  <c:v>16</c:v>
                </c:pt>
                <c:pt idx="48">
                  <c:v>16</c:v>
                </c:pt>
                <c:pt idx="49">
                  <c:v>31</c:v>
                </c:pt>
                <c:pt idx="50">
                  <c:v>15</c:v>
                </c:pt>
                <c:pt idx="51">
                  <c:v>16</c:v>
                </c:pt>
                <c:pt idx="52">
                  <c:v>63</c:v>
                </c:pt>
                <c:pt idx="53">
                  <c:v>65</c:v>
                </c:pt>
                <c:pt idx="54">
                  <c:v>62</c:v>
                </c:pt>
                <c:pt idx="55">
                  <c:v>63</c:v>
                </c:pt>
                <c:pt idx="56">
                  <c:v>189</c:v>
                </c:pt>
                <c:pt idx="57">
                  <c:v>203</c:v>
                </c:pt>
                <c:pt idx="58">
                  <c:v>203</c:v>
                </c:pt>
                <c:pt idx="59">
                  <c:v>189</c:v>
                </c:pt>
                <c:pt idx="60">
                  <c:v>703</c:v>
                </c:pt>
                <c:pt idx="61">
                  <c:v>694</c:v>
                </c:pt>
                <c:pt idx="62">
                  <c:v>697</c:v>
                </c:pt>
                <c:pt idx="63">
                  <c:v>687</c:v>
                </c:pt>
                <c:pt idx="64">
                  <c:v>1045</c:v>
                </c:pt>
                <c:pt idx="65">
                  <c:v>1110</c:v>
                </c:pt>
                <c:pt idx="66">
                  <c:v>1137</c:v>
                </c:pt>
                <c:pt idx="67">
                  <c:v>1077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AE-D241-A811-A6A14A5F0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9379088"/>
        <c:axId val="1939527488"/>
      </c:lineChart>
      <c:catAx>
        <c:axId val="193937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it-IT" sz="1200"/>
                  <a:t>Numero nodi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it-IT"/>
          </a:p>
        </c:txPr>
        <c:crossAx val="1939527488"/>
        <c:crosses val="autoZero"/>
        <c:auto val="1"/>
        <c:lblAlgn val="ctr"/>
        <c:lblOffset val="100"/>
        <c:noMultiLvlLbl val="0"/>
      </c:catAx>
      <c:valAx>
        <c:axId val="19395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it-IT" sz="1200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it-IT"/>
          </a:p>
        </c:txPr>
        <c:crossAx val="193937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latin typeface="Helvetica" panose="020B0604020202020204" pitchFamily="34" charset="0"/>
          <a:cs typeface="Helvetica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r>
              <a:rPr lang="en-US" sz="1800"/>
              <a:t>Kruskal con Union-Find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'Kruskal Union-Find'!$B$1</c:f>
              <c:strCache>
                <c:ptCount val="1"/>
                <c:pt idx="0">
                  <c:v>Tempo (ms)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'Kruskal Union-Find'!$A$2:$A$69</c:f>
              <c:numCache>
                <c:formatCode>General</c:formatCode>
                <c:ptCount val="6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4000</c:v>
                </c:pt>
                <c:pt idx="41">
                  <c:v>4000</c:v>
                </c:pt>
                <c:pt idx="42">
                  <c:v>4000</c:v>
                </c:pt>
                <c:pt idx="43">
                  <c:v>4000</c:v>
                </c:pt>
                <c:pt idx="44">
                  <c:v>8000</c:v>
                </c:pt>
                <c:pt idx="45">
                  <c:v>8000</c:v>
                </c:pt>
                <c:pt idx="46">
                  <c:v>8000</c:v>
                </c:pt>
                <c:pt idx="47">
                  <c:v>8000</c:v>
                </c:pt>
                <c:pt idx="48">
                  <c:v>10000</c:v>
                </c:pt>
                <c:pt idx="49">
                  <c:v>10000</c:v>
                </c:pt>
                <c:pt idx="50">
                  <c:v>10000</c:v>
                </c:pt>
                <c:pt idx="51">
                  <c:v>10000</c:v>
                </c:pt>
                <c:pt idx="52">
                  <c:v>20000</c:v>
                </c:pt>
                <c:pt idx="53">
                  <c:v>20000</c:v>
                </c:pt>
                <c:pt idx="54">
                  <c:v>20000</c:v>
                </c:pt>
                <c:pt idx="55">
                  <c:v>20000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80000</c:v>
                </c:pt>
                <c:pt idx="61">
                  <c:v>80000</c:v>
                </c:pt>
                <c:pt idx="62">
                  <c:v>80000</c:v>
                </c:pt>
                <c:pt idx="63">
                  <c:v>80000</c:v>
                </c:pt>
                <c:pt idx="64">
                  <c:v>100000</c:v>
                </c:pt>
                <c:pt idx="65">
                  <c:v>100000</c:v>
                </c:pt>
                <c:pt idx="66">
                  <c:v>100000</c:v>
                </c:pt>
                <c:pt idx="67">
                  <c:v>100000</c:v>
                </c:pt>
              </c:numCache>
            </c:numRef>
          </c:cat>
          <c:val>
            <c:numRef>
              <c:f>'Kruskal Union-Find'!$B$2:$B$69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16</c:v>
                </c:pt>
                <c:pt idx="38">
                  <c:v>0</c:v>
                </c:pt>
                <c:pt idx="39">
                  <c:v>0</c:v>
                </c:pt>
                <c:pt idx="40">
                  <c:v>16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15</c:v>
                </c:pt>
                <c:pt idx="45">
                  <c:v>0</c:v>
                </c:pt>
                <c:pt idx="46">
                  <c:v>15</c:v>
                </c:pt>
                <c:pt idx="47">
                  <c:v>0</c:v>
                </c:pt>
                <c:pt idx="48">
                  <c:v>0</c:v>
                </c:pt>
                <c:pt idx="49">
                  <c:v>16</c:v>
                </c:pt>
                <c:pt idx="50">
                  <c:v>0</c:v>
                </c:pt>
                <c:pt idx="51">
                  <c:v>0</c:v>
                </c:pt>
                <c:pt idx="52">
                  <c:v>16</c:v>
                </c:pt>
                <c:pt idx="53">
                  <c:v>0</c:v>
                </c:pt>
                <c:pt idx="54">
                  <c:v>16</c:v>
                </c:pt>
                <c:pt idx="55">
                  <c:v>0</c:v>
                </c:pt>
                <c:pt idx="56">
                  <c:v>16</c:v>
                </c:pt>
                <c:pt idx="57">
                  <c:v>15</c:v>
                </c:pt>
                <c:pt idx="58">
                  <c:v>19</c:v>
                </c:pt>
                <c:pt idx="59">
                  <c:v>15</c:v>
                </c:pt>
                <c:pt idx="60">
                  <c:v>46</c:v>
                </c:pt>
                <c:pt idx="61">
                  <c:v>44</c:v>
                </c:pt>
                <c:pt idx="62">
                  <c:v>47</c:v>
                </c:pt>
                <c:pt idx="63">
                  <c:v>31</c:v>
                </c:pt>
                <c:pt idx="64">
                  <c:v>125</c:v>
                </c:pt>
                <c:pt idx="65">
                  <c:v>63</c:v>
                </c:pt>
                <c:pt idx="66">
                  <c:v>59</c:v>
                </c:pt>
                <c:pt idx="6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0-8349-BC71-3890C63C6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614944"/>
        <c:axId val="1917963184"/>
      </c:lineChart>
      <c:catAx>
        <c:axId val="196461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it-IT" sz="1200"/>
                  <a:t>Numero</a:t>
                </a:r>
                <a:r>
                  <a:rPr lang="it-IT" sz="1200" baseline="0"/>
                  <a:t> nodi</a:t>
                </a:r>
                <a:endParaRPr lang="it-IT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it-IT"/>
          </a:p>
        </c:txPr>
        <c:crossAx val="1917963184"/>
        <c:crosses val="autoZero"/>
        <c:auto val="1"/>
        <c:lblAlgn val="ctr"/>
        <c:lblOffset val="100"/>
        <c:noMultiLvlLbl val="0"/>
      </c:catAx>
      <c:valAx>
        <c:axId val="19179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it-IT" sz="1200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it-IT"/>
          </a:p>
        </c:txPr>
        <c:crossAx val="196461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latin typeface="Helvetica" panose="020B0604020202020204" pitchFamily="34" charset="0"/>
          <a:cs typeface="Helvetica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r>
              <a:rPr lang="en-US" sz="1800"/>
              <a:t>Algoritmi a confronto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it-IT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v>Kruskal UF (ms)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'Kruskal Union-Find'!$A$2:$A$69</c:f>
              <c:numCache>
                <c:formatCode>General</c:formatCode>
                <c:ptCount val="6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4000</c:v>
                </c:pt>
                <c:pt idx="41">
                  <c:v>4000</c:v>
                </c:pt>
                <c:pt idx="42">
                  <c:v>4000</c:v>
                </c:pt>
                <c:pt idx="43">
                  <c:v>4000</c:v>
                </c:pt>
                <c:pt idx="44">
                  <c:v>8000</c:v>
                </c:pt>
                <c:pt idx="45">
                  <c:v>8000</c:v>
                </c:pt>
                <c:pt idx="46">
                  <c:v>8000</c:v>
                </c:pt>
                <c:pt idx="47">
                  <c:v>8000</c:v>
                </c:pt>
                <c:pt idx="48">
                  <c:v>10000</c:v>
                </c:pt>
                <c:pt idx="49">
                  <c:v>10000</c:v>
                </c:pt>
                <c:pt idx="50">
                  <c:v>10000</c:v>
                </c:pt>
                <c:pt idx="51">
                  <c:v>10000</c:v>
                </c:pt>
                <c:pt idx="52">
                  <c:v>20000</c:v>
                </c:pt>
                <c:pt idx="53">
                  <c:v>20000</c:v>
                </c:pt>
                <c:pt idx="54">
                  <c:v>20000</c:v>
                </c:pt>
                <c:pt idx="55">
                  <c:v>20000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80000</c:v>
                </c:pt>
                <c:pt idx="61">
                  <c:v>80000</c:v>
                </c:pt>
                <c:pt idx="62">
                  <c:v>80000</c:v>
                </c:pt>
                <c:pt idx="63">
                  <c:v>80000</c:v>
                </c:pt>
                <c:pt idx="64">
                  <c:v>100000</c:v>
                </c:pt>
                <c:pt idx="65">
                  <c:v>100000</c:v>
                </c:pt>
                <c:pt idx="66">
                  <c:v>100000</c:v>
                </c:pt>
                <c:pt idx="67">
                  <c:v>100000</c:v>
                </c:pt>
              </c:numCache>
            </c:numRef>
          </c:cat>
          <c:val>
            <c:numRef>
              <c:f>'Kruskal Union-Find'!$B$2:$B$69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16</c:v>
                </c:pt>
                <c:pt idx="38">
                  <c:v>0</c:v>
                </c:pt>
                <c:pt idx="39">
                  <c:v>0</c:v>
                </c:pt>
                <c:pt idx="40">
                  <c:v>16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15</c:v>
                </c:pt>
                <c:pt idx="45">
                  <c:v>0</c:v>
                </c:pt>
                <c:pt idx="46">
                  <c:v>15</c:v>
                </c:pt>
                <c:pt idx="47">
                  <c:v>0</c:v>
                </c:pt>
                <c:pt idx="48">
                  <c:v>0</c:v>
                </c:pt>
                <c:pt idx="49">
                  <c:v>16</c:v>
                </c:pt>
                <c:pt idx="50">
                  <c:v>0</c:v>
                </c:pt>
                <c:pt idx="51">
                  <c:v>0</c:v>
                </c:pt>
                <c:pt idx="52">
                  <c:v>16</c:v>
                </c:pt>
                <c:pt idx="53">
                  <c:v>0</c:v>
                </c:pt>
                <c:pt idx="54">
                  <c:v>16</c:v>
                </c:pt>
                <c:pt idx="55">
                  <c:v>0</c:v>
                </c:pt>
                <c:pt idx="56">
                  <c:v>16</c:v>
                </c:pt>
                <c:pt idx="57">
                  <c:v>15</c:v>
                </c:pt>
                <c:pt idx="58">
                  <c:v>19</c:v>
                </c:pt>
                <c:pt idx="59">
                  <c:v>15</c:v>
                </c:pt>
                <c:pt idx="60">
                  <c:v>46</c:v>
                </c:pt>
                <c:pt idx="61">
                  <c:v>44</c:v>
                </c:pt>
                <c:pt idx="62">
                  <c:v>47</c:v>
                </c:pt>
                <c:pt idx="63">
                  <c:v>31</c:v>
                </c:pt>
                <c:pt idx="64">
                  <c:v>125</c:v>
                </c:pt>
                <c:pt idx="65">
                  <c:v>63</c:v>
                </c:pt>
                <c:pt idx="66">
                  <c:v>59</c:v>
                </c:pt>
                <c:pt idx="6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D-444E-A67B-C3211E60262C}"/>
            </c:ext>
          </c:extLst>
        </c:ser>
        <c:ser>
          <c:idx val="1"/>
          <c:order val="1"/>
          <c:tx>
            <c:v>Tempo Prim (ms)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Prim!$B$2:$B$69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</c:v>
                </c:pt>
                <c:pt idx="31">
                  <c:v>0</c:v>
                </c:pt>
                <c:pt idx="32">
                  <c:v>15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15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15</c:v>
                </c:pt>
                <c:pt idx="47">
                  <c:v>16</c:v>
                </c:pt>
                <c:pt idx="48">
                  <c:v>16</c:v>
                </c:pt>
                <c:pt idx="49">
                  <c:v>31</c:v>
                </c:pt>
                <c:pt idx="50">
                  <c:v>15</c:v>
                </c:pt>
                <c:pt idx="51">
                  <c:v>16</c:v>
                </c:pt>
                <c:pt idx="52">
                  <c:v>63</c:v>
                </c:pt>
                <c:pt idx="53">
                  <c:v>65</c:v>
                </c:pt>
                <c:pt idx="54">
                  <c:v>62</c:v>
                </c:pt>
                <c:pt idx="55">
                  <c:v>63</c:v>
                </c:pt>
                <c:pt idx="56">
                  <c:v>189</c:v>
                </c:pt>
                <c:pt idx="57">
                  <c:v>203</c:v>
                </c:pt>
                <c:pt idx="58">
                  <c:v>203</c:v>
                </c:pt>
                <c:pt idx="59">
                  <c:v>189</c:v>
                </c:pt>
                <c:pt idx="60">
                  <c:v>703</c:v>
                </c:pt>
                <c:pt idx="61">
                  <c:v>694</c:v>
                </c:pt>
                <c:pt idx="62">
                  <c:v>697</c:v>
                </c:pt>
                <c:pt idx="63">
                  <c:v>687</c:v>
                </c:pt>
                <c:pt idx="64">
                  <c:v>1045</c:v>
                </c:pt>
                <c:pt idx="65">
                  <c:v>1110</c:v>
                </c:pt>
                <c:pt idx="66">
                  <c:v>1137</c:v>
                </c:pt>
                <c:pt idx="67">
                  <c:v>1077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D-444E-A67B-C3211E60262C}"/>
            </c:ext>
          </c:extLst>
        </c:ser>
        <c:ser>
          <c:idx val="2"/>
          <c:order val="2"/>
          <c:tx>
            <c:v>Tempo Kruskal (ms)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Kruskal!$B$2:$B$69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31</c:v>
                </c:pt>
                <c:pt idx="26">
                  <c:v>0</c:v>
                </c:pt>
                <c:pt idx="27">
                  <c:v>0</c:v>
                </c:pt>
                <c:pt idx="28">
                  <c:v>31</c:v>
                </c:pt>
                <c:pt idx="29">
                  <c:v>32</c:v>
                </c:pt>
                <c:pt idx="30">
                  <c:v>31</c:v>
                </c:pt>
                <c:pt idx="31">
                  <c:v>15</c:v>
                </c:pt>
                <c:pt idx="32">
                  <c:v>32</c:v>
                </c:pt>
                <c:pt idx="33">
                  <c:v>32</c:v>
                </c:pt>
                <c:pt idx="34">
                  <c:v>31</c:v>
                </c:pt>
                <c:pt idx="35">
                  <c:v>31</c:v>
                </c:pt>
                <c:pt idx="36">
                  <c:v>109</c:v>
                </c:pt>
                <c:pt idx="37">
                  <c:v>93</c:v>
                </c:pt>
                <c:pt idx="38">
                  <c:v>109</c:v>
                </c:pt>
                <c:pt idx="39">
                  <c:v>125</c:v>
                </c:pt>
                <c:pt idx="40">
                  <c:v>423</c:v>
                </c:pt>
                <c:pt idx="41">
                  <c:v>437</c:v>
                </c:pt>
                <c:pt idx="42">
                  <c:v>412</c:v>
                </c:pt>
                <c:pt idx="43">
                  <c:v>439</c:v>
                </c:pt>
                <c:pt idx="44">
                  <c:v>1722</c:v>
                </c:pt>
                <c:pt idx="45">
                  <c:v>1713</c:v>
                </c:pt>
                <c:pt idx="46">
                  <c:v>1731</c:v>
                </c:pt>
                <c:pt idx="47">
                  <c:v>1753</c:v>
                </c:pt>
                <c:pt idx="48">
                  <c:v>2637</c:v>
                </c:pt>
                <c:pt idx="49">
                  <c:v>2601</c:v>
                </c:pt>
                <c:pt idx="50">
                  <c:v>2563</c:v>
                </c:pt>
                <c:pt idx="51">
                  <c:v>2638</c:v>
                </c:pt>
                <c:pt idx="52">
                  <c:v>12976</c:v>
                </c:pt>
                <c:pt idx="53">
                  <c:v>13002</c:v>
                </c:pt>
                <c:pt idx="54">
                  <c:v>13009</c:v>
                </c:pt>
                <c:pt idx="55">
                  <c:v>12427</c:v>
                </c:pt>
                <c:pt idx="56">
                  <c:v>81522</c:v>
                </c:pt>
                <c:pt idx="57">
                  <c:v>81525</c:v>
                </c:pt>
                <c:pt idx="58">
                  <c:v>84400</c:v>
                </c:pt>
                <c:pt idx="59">
                  <c:v>81242</c:v>
                </c:pt>
                <c:pt idx="60">
                  <c:v>459713</c:v>
                </c:pt>
                <c:pt idx="61">
                  <c:v>549392</c:v>
                </c:pt>
                <c:pt idx="62">
                  <c:v>545050</c:v>
                </c:pt>
                <c:pt idx="63">
                  <c:v>526711</c:v>
                </c:pt>
                <c:pt idx="64">
                  <c:v>955113</c:v>
                </c:pt>
                <c:pt idx="65">
                  <c:v>925063</c:v>
                </c:pt>
                <c:pt idx="66">
                  <c:v>872704</c:v>
                </c:pt>
                <c:pt idx="67">
                  <c:v>869876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D-444E-A67B-C3211E602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614944"/>
        <c:axId val="1917963184"/>
      </c:lineChart>
      <c:catAx>
        <c:axId val="196461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it-IT" sz="1200" baseline="0"/>
                  <a:t>Numero nodi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it-IT"/>
          </a:p>
        </c:txPr>
        <c:crossAx val="1917963184"/>
        <c:crosses val="autoZero"/>
        <c:auto val="1"/>
        <c:lblAlgn val="ctr"/>
        <c:lblOffset val="100"/>
        <c:noMultiLvlLbl val="0"/>
      </c:catAx>
      <c:valAx>
        <c:axId val="19179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it-IT" sz="1200"/>
                  <a:t>Tempo di esecuzione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it-IT"/>
          </a:p>
        </c:txPr>
        <c:crossAx val="196461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u="none">
          <a:latin typeface="Helvetica" panose="020B0604020202020204" pitchFamily="34" charset="0"/>
          <a:cs typeface="Helvetica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r>
              <a:rPr lang="en-US" sz="1800"/>
              <a:t>Kruskal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Kruskal!$B$1</c:f>
              <c:strCache>
                <c:ptCount val="1"/>
                <c:pt idx="0">
                  <c:v>Tempo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Kruskal!$A$2:$A$69</c:f>
              <c:numCache>
                <c:formatCode>General</c:formatCode>
                <c:ptCount val="6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4000</c:v>
                </c:pt>
                <c:pt idx="41">
                  <c:v>4000</c:v>
                </c:pt>
                <c:pt idx="42">
                  <c:v>4000</c:v>
                </c:pt>
                <c:pt idx="43">
                  <c:v>4000</c:v>
                </c:pt>
                <c:pt idx="44">
                  <c:v>8000</c:v>
                </c:pt>
                <c:pt idx="45">
                  <c:v>8000</c:v>
                </c:pt>
                <c:pt idx="46">
                  <c:v>8000</c:v>
                </c:pt>
                <c:pt idx="47">
                  <c:v>8000</c:v>
                </c:pt>
                <c:pt idx="48">
                  <c:v>10000</c:v>
                </c:pt>
                <c:pt idx="49">
                  <c:v>10000</c:v>
                </c:pt>
                <c:pt idx="50">
                  <c:v>10000</c:v>
                </c:pt>
                <c:pt idx="51">
                  <c:v>10000</c:v>
                </c:pt>
                <c:pt idx="52">
                  <c:v>20000</c:v>
                </c:pt>
                <c:pt idx="53">
                  <c:v>20000</c:v>
                </c:pt>
                <c:pt idx="54">
                  <c:v>20000</c:v>
                </c:pt>
                <c:pt idx="55">
                  <c:v>20000</c:v>
                </c:pt>
                <c:pt idx="56">
                  <c:v>40000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80000</c:v>
                </c:pt>
                <c:pt idx="61">
                  <c:v>80000</c:v>
                </c:pt>
                <c:pt idx="62">
                  <c:v>80000</c:v>
                </c:pt>
                <c:pt idx="63">
                  <c:v>80000</c:v>
                </c:pt>
                <c:pt idx="64">
                  <c:v>100000</c:v>
                </c:pt>
                <c:pt idx="65">
                  <c:v>100000</c:v>
                </c:pt>
                <c:pt idx="66">
                  <c:v>100000</c:v>
                </c:pt>
                <c:pt idx="67">
                  <c:v>100000</c:v>
                </c:pt>
              </c:numCache>
            </c:numRef>
          </c:cat>
          <c:val>
            <c:numRef>
              <c:f>Kruskal!$B$2:$B$69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31</c:v>
                </c:pt>
                <c:pt idx="26">
                  <c:v>0</c:v>
                </c:pt>
                <c:pt idx="27">
                  <c:v>0</c:v>
                </c:pt>
                <c:pt idx="28">
                  <c:v>31</c:v>
                </c:pt>
                <c:pt idx="29">
                  <c:v>32</c:v>
                </c:pt>
                <c:pt idx="30">
                  <c:v>31</c:v>
                </c:pt>
                <c:pt idx="31">
                  <c:v>15</c:v>
                </c:pt>
                <c:pt idx="32">
                  <c:v>32</c:v>
                </c:pt>
                <c:pt idx="33">
                  <c:v>32</c:v>
                </c:pt>
                <c:pt idx="34">
                  <c:v>31</c:v>
                </c:pt>
                <c:pt idx="35">
                  <c:v>31</c:v>
                </c:pt>
                <c:pt idx="36">
                  <c:v>109</c:v>
                </c:pt>
                <c:pt idx="37">
                  <c:v>93</c:v>
                </c:pt>
                <c:pt idx="38">
                  <c:v>109</c:v>
                </c:pt>
                <c:pt idx="39">
                  <c:v>125</c:v>
                </c:pt>
                <c:pt idx="40">
                  <c:v>423</c:v>
                </c:pt>
                <c:pt idx="41">
                  <c:v>437</c:v>
                </c:pt>
                <c:pt idx="42">
                  <c:v>412</c:v>
                </c:pt>
                <c:pt idx="43">
                  <c:v>439</c:v>
                </c:pt>
                <c:pt idx="44">
                  <c:v>1722</c:v>
                </c:pt>
                <c:pt idx="45">
                  <c:v>1713</c:v>
                </c:pt>
                <c:pt idx="46">
                  <c:v>1731</c:v>
                </c:pt>
                <c:pt idx="47">
                  <c:v>1753</c:v>
                </c:pt>
                <c:pt idx="48">
                  <c:v>2637</c:v>
                </c:pt>
                <c:pt idx="49">
                  <c:v>2601</c:v>
                </c:pt>
                <c:pt idx="50">
                  <c:v>2563</c:v>
                </c:pt>
                <c:pt idx="51">
                  <c:v>2638</c:v>
                </c:pt>
                <c:pt idx="52">
                  <c:v>12976</c:v>
                </c:pt>
                <c:pt idx="53">
                  <c:v>13002</c:v>
                </c:pt>
                <c:pt idx="54">
                  <c:v>13009</c:v>
                </c:pt>
                <c:pt idx="55">
                  <c:v>12427</c:v>
                </c:pt>
                <c:pt idx="56">
                  <c:v>81522</c:v>
                </c:pt>
                <c:pt idx="57">
                  <c:v>81525</c:v>
                </c:pt>
                <c:pt idx="58">
                  <c:v>84400</c:v>
                </c:pt>
                <c:pt idx="59">
                  <c:v>81242</c:v>
                </c:pt>
                <c:pt idx="60">
                  <c:v>459713</c:v>
                </c:pt>
                <c:pt idx="61">
                  <c:v>549392</c:v>
                </c:pt>
                <c:pt idx="62">
                  <c:v>545050</c:v>
                </c:pt>
                <c:pt idx="63">
                  <c:v>526711</c:v>
                </c:pt>
                <c:pt idx="64">
                  <c:v>955113</c:v>
                </c:pt>
                <c:pt idx="65">
                  <c:v>925063</c:v>
                </c:pt>
                <c:pt idx="66">
                  <c:v>872704</c:v>
                </c:pt>
                <c:pt idx="67">
                  <c:v>869876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D-E241-8AAD-7B5B144C5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898416"/>
        <c:axId val="2006666176"/>
      </c:lineChart>
      <c:catAx>
        <c:axId val="181989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it-IT" sz="1200"/>
                  <a:t>Numero nodi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it-IT"/>
          </a:p>
        </c:txPr>
        <c:crossAx val="2006666176"/>
        <c:crosses val="autoZero"/>
        <c:auto val="1"/>
        <c:lblAlgn val="ctr"/>
        <c:lblOffset val="100"/>
        <c:noMultiLvlLbl val="0"/>
      </c:catAx>
      <c:valAx>
        <c:axId val="20066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it-IT" sz="1200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it-IT"/>
          </a:p>
        </c:txPr>
        <c:crossAx val="181989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latin typeface="Helvetica" panose="020B0604020202020204" pitchFamily="34" charset="0"/>
          <a:cs typeface="Helvetica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Medie!$A$2:$A$18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40000</c:v>
                </c:pt>
                <c:pt idx="15">
                  <c:v>80000</c:v>
                </c:pt>
                <c:pt idx="16">
                  <c:v>100000</c:v>
                </c:pt>
              </c:numCache>
            </c:numRef>
          </c:xVal>
          <c:yVal>
            <c:numRef>
              <c:f>Medie!$B$2:$B$18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3.75</c:v>
                </c:pt>
                <c:pt idx="9">
                  <c:v>0</c:v>
                </c:pt>
                <c:pt idx="10">
                  <c:v>7.75</c:v>
                </c:pt>
                <c:pt idx="11">
                  <c:v>15.75</c:v>
                </c:pt>
                <c:pt idx="12">
                  <c:v>19.5</c:v>
                </c:pt>
                <c:pt idx="13">
                  <c:v>63.25</c:v>
                </c:pt>
                <c:pt idx="14">
                  <c:v>196</c:v>
                </c:pt>
                <c:pt idx="15">
                  <c:v>695.25</c:v>
                </c:pt>
                <c:pt idx="16">
                  <c:v>1092.25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2-4E39-9A77-80BA2601162E}"/>
            </c:ext>
          </c:extLst>
        </c:ser>
        <c:ser>
          <c:idx val="1"/>
          <c:order val="1"/>
          <c:tx>
            <c:v>Kruskal UF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Medie!$A$2:$A$18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40000</c:v>
                </c:pt>
                <c:pt idx="15">
                  <c:v>80000</c:v>
                </c:pt>
                <c:pt idx="16">
                  <c:v>100000</c:v>
                </c:pt>
              </c:numCache>
            </c:numRef>
          </c:xVal>
          <c:yVal>
            <c:numRef>
              <c:f>Medie!$C$2:$C$18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4</c:v>
                </c:pt>
                <c:pt idx="10">
                  <c:v>4</c:v>
                </c:pt>
                <c:pt idx="11">
                  <c:v>7.5</c:v>
                </c:pt>
                <c:pt idx="12">
                  <c:v>4</c:v>
                </c:pt>
                <c:pt idx="13">
                  <c:v>8</c:v>
                </c:pt>
                <c:pt idx="14">
                  <c:v>16.25</c:v>
                </c:pt>
                <c:pt idx="15">
                  <c:v>42</c:v>
                </c:pt>
                <c:pt idx="16">
                  <c:v>73.5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B2-4E39-9A77-80BA2601162E}"/>
            </c:ext>
          </c:extLst>
        </c:ser>
        <c:ser>
          <c:idx val="2"/>
          <c:order val="2"/>
          <c:tx>
            <c:v>Kruskal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Medie!$A$2:$A$18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40000</c:v>
                </c:pt>
                <c:pt idx="15">
                  <c:v>80000</c:v>
                </c:pt>
                <c:pt idx="16">
                  <c:v>100000</c:v>
                </c:pt>
              </c:numCache>
            </c:numRef>
          </c:xVal>
          <c:yVal>
            <c:numRef>
              <c:f>Medie!$D$2:$D$18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7.75</c:v>
                </c:pt>
                <c:pt idx="7">
                  <c:v>27.25</c:v>
                </c:pt>
                <c:pt idx="8">
                  <c:v>31.5</c:v>
                </c:pt>
                <c:pt idx="9">
                  <c:v>109</c:v>
                </c:pt>
                <c:pt idx="10">
                  <c:v>427.75</c:v>
                </c:pt>
                <c:pt idx="11">
                  <c:v>1729.75</c:v>
                </c:pt>
                <c:pt idx="12">
                  <c:v>2609.75</c:v>
                </c:pt>
                <c:pt idx="13">
                  <c:v>12853.5</c:v>
                </c:pt>
                <c:pt idx="14">
                  <c:v>82172.25</c:v>
                </c:pt>
                <c:pt idx="15">
                  <c:v>520216.5</c:v>
                </c:pt>
                <c:pt idx="16">
                  <c:v>905689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B2-4E39-9A77-80BA26011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98527"/>
        <c:axId val="43004991"/>
      </c:scatterChart>
      <c:valAx>
        <c:axId val="4459852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004991"/>
        <c:crosses val="autoZero"/>
        <c:crossBetween val="midCat"/>
      </c:valAx>
      <c:valAx>
        <c:axId val="4300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598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r>
              <a:rPr lang="en-US" sz="1800"/>
              <a:t>Prim vs Kruskal con Union-Find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Numero di grafi elaborati da Kruskal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Medie!$A$2:$A$18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40000</c:v>
                </c:pt>
                <c:pt idx="15">
                  <c:v>80000</c:v>
                </c:pt>
                <c:pt idx="16">
                  <c:v>100000</c:v>
                </c:pt>
              </c:numCache>
            </c:numRef>
          </c:cat>
          <c:val>
            <c:numRef>
              <c:f>Medie!$F$2:$F$18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3.75</c:v>
                </c:pt>
                <c:pt idx="9">
                  <c:v>0</c:v>
                </c:pt>
                <c:pt idx="10">
                  <c:v>1.9375</c:v>
                </c:pt>
                <c:pt idx="11">
                  <c:v>2.1</c:v>
                </c:pt>
                <c:pt idx="12">
                  <c:v>4.875</c:v>
                </c:pt>
                <c:pt idx="13">
                  <c:v>7.90625</c:v>
                </c:pt>
                <c:pt idx="14">
                  <c:v>12.061538461538461</c:v>
                </c:pt>
                <c:pt idx="15">
                  <c:v>16.553571428571427</c:v>
                </c:pt>
                <c:pt idx="16">
                  <c:v>14.860544217687075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495-4946-88E5-BB755FF2D4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916616703"/>
        <c:axId val="1002532287"/>
      </c:barChart>
      <c:catAx>
        <c:axId val="9166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it-IT" sz="1100"/>
                  <a:t>Numero nodi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it-IT"/>
          </a:p>
        </c:txPr>
        <c:crossAx val="1002532287"/>
        <c:crosses val="autoZero"/>
        <c:auto val="1"/>
        <c:lblAlgn val="ctr"/>
        <c:lblOffset val="100"/>
        <c:noMultiLvlLbl val="0"/>
      </c:catAx>
      <c:valAx>
        <c:axId val="100253228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it-IT" sz="1100"/>
                  <a:t>Numero grafi</a:t>
                </a:r>
                <a:r>
                  <a:rPr lang="it-IT" sz="1100" baseline="0"/>
                  <a:t> elaborati</a:t>
                </a:r>
                <a:endParaRPr lang="it-IT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crossAx val="91661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anose="020B0604020202020204" pitchFamily="34" charset="0"/>
          <a:cs typeface="Helvetica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 paperSize="9" orientation="landscape" horizontalDpi="360" verticalDpi="36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r>
              <a:rPr lang="en-US" sz="1800"/>
              <a:t>Kruskal Naive vs Kruskal con Union-Find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Numero di grafi elaborati da Kruskal UF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Medie!$A$2:$A$18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40000</c:v>
                </c:pt>
                <c:pt idx="15">
                  <c:v>80000</c:v>
                </c:pt>
                <c:pt idx="16">
                  <c:v>100000</c:v>
                </c:pt>
              </c:numCache>
            </c:numRef>
          </c:cat>
          <c:val>
            <c:numRef>
              <c:f>Medie!$G$2:$G$18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7.75</c:v>
                </c:pt>
                <c:pt idx="7">
                  <c:v>6.8125</c:v>
                </c:pt>
                <c:pt idx="8">
                  <c:v>31.5</c:v>
                </c:pt>
                <c:pt idx="9">
                  <c:v>27.25</c:v>
                </c:pt>
                <c:pt idx="10">
                  <c:v>106.9375</c:v>
                </c:pt>
                <c:pt idx="11">
                  <c:v>230.63333333333333</c:v>
                </c:pt>
                <c:pt idx="12">
                  <c:v>652.4375</c:v>
                </c:pt>
                <c:pt idx="13">
                  <c:v>1606.6875</c:v>
                </c:pt>
                <c:pt idx="14">
                  <c:v>5056.7538461538461</c:v>
                </c:pt>
                <c:pt idx="15">
                  <c:v>12386.107142857143</c:v>
                </c:pt>
                <c:pt idx="16">
                  <c:v>12322.299319727892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C-4ABC-B943-6FE2D38533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916616703"/>
        <c:axId val="1002532287"/>
      </c:barChart>
      <c:catAx>
        <c:axId val="9166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it-IT" sz="1200"/>
                  <a:t>Numero nodi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it-IT"/>
          </a:p>
        </c:txPr>
        <c:crossAx val="1002532287"/>
        <c:crosses val="autoZero"/>
        <c:auto val="1"/>
        <c:lblAlgn val="ctr"/>
        <c:lblOffset val="100"/>
        <c:noMultiLvlLbl val="0"/>
      </c:catAx>
      <c:valAx>
        <c:axId val="100253228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it-IT" sz="1200"/>
                  <a:t>Numero grafi</a:t>
                </a:r>
                <a:r>
                  <a:rPr lang="it-IT" sz="1200" baseline="0"/>
                  <a:t> elaborati</a:t>
                </a:r>
                <a:endParaRPr lang="it-IT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crossAx val="91661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anose="020B0604020202020204" pitchFamily="34" charset="0"/>
          <a:cs typeface="Helvetica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 paperSize="9" orientation="landscape" horizontalDpi="360" verticalDpi="36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2</xdr:row>
      <xdr:rowOff>38100</xdr:rowOff>
    </xdr:from>
    <xdr:to>
      <xdr:col>16</xdr:col>
      <xdr:colOff>230150</xdr:colOff>
      <xdr:row>20</xdr:row>
      <xdr:rowOff>37650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8849C79-00AE-0340-B8CF-E55CF3AC2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612775</xdr:colOff>
      <xdr:row>1</xdr:row>
      <xdr:rowOff>111125</xdr:rowOff>
    </xdr:from>
    <xdr:to>
      <xdr:col>24</xdr:col>
      <xdr:colOff>150775</xdr:colOff>
      <xdr:row>19</xdr:row>
      <xdr:rowOff>110675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C0599B2-B58C-B04D-A392-F1D1D306C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400049</xdr:colOff>
      <xdr:row>12</xdr:row>
      <xdr:rowOff>133350</xdr:rowOff>
    </xdr:from>
    <xdr:to>
      <xdr:col>13</xdr:col>
      <xdr:colOff>776249</xdr:colOff>
      <xdr:row>30</xdr:row>
      <xdr:rowOff>132900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7EB3F96-9241-404E-B520-B80E7B8B4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444500</xdr:colOff>
      <xdr:row>8</xdr:row>
      <xdr:rowOff>139699</xdr:rowOff>
    </xdr:from>
    <xdr:to>
      <xdr:col>13</xdr:col>
      <xdr:colOff>820700</xdr:colOff>
      <xdr:row>28</xdr:row>
      <xdr:rowOff>99199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2B9296-E8ED-9147-AC78-21D9F5E91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128587</xdr:colOff>
      <xdr:row>4</xdr:row>
      <xdr:rowOff>157162</xdr:rowOff>
    </xdr:from>
    <xdr:to>
      <xdr:col>24</xdr:col>
      <xdr:colOff>585787</xdr:colOff>
      <xdr:row>18</xdr:row>
      <xdr:rowOff>100012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C886A81-23E1-4E7A-AAFB-CA26736FB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119062</xdr:colOff>
      <xdr:row>4</xdr:row>
      <xdr:rowOff>80960</xdr:rowOff>
    </xdr:from>
    <xdr:to>
      <xdr:col>17</xdr:col>
      <xdr:colOff>32662</xdr:colOff>
      <xdr:row>18</xdr:row>
      <xdr:rowOff>160610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A010FC1-72A7-4123-8A3D-89FE49948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2447924</xdr:colOff>
      <xdr:row>31</xdr:row>
      <xdr:rowOff>0</xdr:rowOff>
    </xdr:from>
    <xdr:to>
      <xdr:col>16</xdr:col>
      <xdr:colOff>66675</xdr:colOff>
      <xdr:row>45</xdr:row>
      <xdr:rowOff>79650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3400050-9CDA-4597-82A3-686FB93A4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im" connectionId="2" xr16:uid="{271E93F3-0BB5-1A43-8B0D-2375E173379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ionkruskal" connectionId="3" xr16:uid="{C25672FE-A2A4-6649-96FC-E6E178861E1B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uskal" connectionId="1" xr16:uid="{C0F74BF0-DE51-594F-8A5B-19CD5F0344D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EE2F-A4DA-8B4E-AA2E-7C5243EEDFB9}">
  <dimension ref="A1:E69"/>
  <sheetViews>
    <sheetView topLeftCell="A74" workbookViewId="0">
      <selection activeCell="N79" sqref="N79:O95"/>
    </sheetView>
  </sheetViews>
  <sheetFormatPr defaultColWidth="11" defaultRowHeight="15.75" x14ac:dyDescent="0.25"/>
  <cols>
    <col min="1" max="1" width="7.125" style="3" bestFit="1" customWidth="1"/>
    <col min="2" max="2" width="25.375" style="3" customWidth="1"/>
    <col min="3" max="3" width="10.875" style="3"/>
  </cols>
  <sheetData>
    <row r="1" spans="1:5" x14ac:dyDescent="0.25">
      <c r="A1" s="2" t="s">
        <v>0</v>
      </c>
      <c r="B1" s="2" t="s">
        <v>2</v>
      </c>
      <c r="C1" s="2" t="s">
        <v>1</v>
      </c>
    </row>
    <row r="2" spans="1:5" x14ac:dyDescent="0.25">
      <c r="A2" s="3">
        <v>10</v>
      </c>
      <c r="B2" s="3">
        <v>0</v>
      </c>
      <c r="C2" s="3">
        <v>29316</v>
      </c>
    </row>
    <row r="3" spans="1:5" x14ac:dyDescent="0.25">
      <c r="A3" s="3">
        <v>10</v>
      </c>
      <c r="B3" s="3">
        <v>0</v>
      </c>
      <c r="C3" s="3">
        <v>2126</v>
      </c>
    </row>
    <row r="4" spans="1:5" x14ac:dyDescent="0.25">
      <c r="A4" s="3">
        <v>10</v>
      </c>
      <c r="B4" s="3">
        <v>0</v>
      </c>
      <c r="C4" s="3">
        <v>-44765</v>
      </c>
    </row>
    <row r="5" spans="1:5" x14ac:dyDescent="0.25">
      <c r="A5" s="3">
        <v>10</v>
      </c>
      <c r="B5" s="3">
        <v>0</v>
      </c>
      <c r="C5" s="3">
        <v>20360</v>
      </c>
    </row>
    <row r="6" spans="1:5" x14ac:dyDescent="0.25">
      <c r="A6" s="3">
        <v>20</v>
      </c>
      <c r="B6" s="3">
        <v>0</v>
      </c>
      <c r="C6" s="3">
        <v>-32021</v>
      </c>
    </row>
    <row r="7" spans="1:5" x14ac:dyDescent="0.25">
      <c r="A7" s="3">
        <v>20</v>
      </c>
      <c r="B7" s="3">
        <v>0</v>
      </c>
      <c r="C7" s="3">
        <v>18596</v>
      </c>
    </row>
    <row r="8" spans="1:5" x14ac:dyDescent="0.25">
      <c r="A8" s="3">
        <v>20</v>
      </c>
      <c r="B8" s="3">
        <v>0</v>
      </c>
      <c r="C8" s="3">
        <v>-42560</v>
      </c>
    </row>
    <row r="9" spans="1:5" x14ac:dyDescent="0.25">
      <c r="A9" s="3">
        <v>20</v>
      </c>
      <c r="B9" s="3">
        <v>0</v>
      </c>
      <c r="C9" s="3">
        <v>-37205</v>
      </c>
    </row>
    <row r="10" spans="1:5" x14ac:dyDescent="0.25">
      <c r="A10" s="3">
        <v>40</v>
      </c>
      <c r="B10" s="3">
        <v>0</v>
      </c>
      <c r="C10" s="3">
        <v>-122078</v>
      </c>
      <c r="E10" s="5"/>
    </row>
    <row r="11" spans="1:5" x14ac:dyDescent="0.25">
      <c r="A11" s="3">
        <v>40</v>
      </c>
      <c r="B11" s="3">
        <v>0</v>
      </c>
      <c r="C11" s="3">
        <v>-37021</v>
      </c>
    </row>
    <row r="12" spans="1:5" x14ac:dyDescent="0.25">
      <c r="A12" s="3">
        <v>40</v>
      </c>
      <c r="B12" s="3">
        <v>0</v>
      </c>
      <c r="C12" s="3">
        <v>-79570</v>
      </c>
    </row>
    <row r="13" spans="1:5" x14ac:dyDescent="0.25">
      <c r="A13" s="3">
        <v>40</v>
      </c>
      <c r="B13" s="3">
        <v>0</v>
      </c>
      <c r="C13" s="3">
        <v>-79741</v>
      </c>
    </row>
    <row r="14" spans="1:5" x14ac:dyDescent="0.25">
      <c r="A14" s="3">
        <v>80</v>
      </c>
      <c r="B14" s="3">
        <v>0</v>
      </c>
      <c r="C14" s="3">
        <v>-139926</v>
      </c>
    </row>
    <row r="15" spans="1:5" x14ac:dyDescent="0.25">
      <c r="A15" s="3">
        <v>80</v>
      </c>
      <c r="B15" s="3">
        <v>0</v>
      </c>
      <c r="C15" s="3">
        <v>-211345</v>
      </c>
    </row>
    <row r="16" spans="1:5" x14ac:dyDescent="0.25">
      <c r="A16" s="3">
        <v>80</v>
      </c>
      <c r="B16" s="3">
        <v>0</v>
      </c>
      <c r="C16" s="3">
        <v>-110571</v>
      </c>
    </row>
    <row r="17" spans="1:3" x14ac:dyDescent="0.25">
      <c r="A17" s="3">
        <v>80</v>
      </c>
      <c r="B17" s="3">
        <v>0</v>
      </c>
      <c r="C17" s="3">
        <v>-233320</v>
      </c>
    </row>
    <row r="18" spans="1:3" x14ac:dyDescent="0.25">
      <c r="A18" s="3">
        <v>100</v>
      </c>
      <c r="B18" s="3">
        <v>0</v>
      </c>
      <c r="C18" s="3">
        <v>-141960</v>
      </c>
    </row>
    <row r="19" spans="1:3" x14ac:dyDescent="0.25">
      <c r="A19" s="3">
        <v>100</v>
      </c>
      <c r="B19" s="3">
        <v>0</v>
      </c>
      <c r="C19" s="3">
        <v>-271743</v>
      </c>
    </row>
    <row r="20" spans="1:3" x14ac:dyDescent="0.25">
      <c r="A20" s="3">
        <v>100</v>
      </c>
      <c r="B20" s="3">
        <v>0</v>
      </c>
      <c r="C20" s="3">
        <v>-288906</v>
      </c>
    </row>
    <row r="21" spans="1:3" x14ac:dyDescent="0.25">
      <c r="A21" s="3">
        <v>100</v>
      </c>
      <c r="B21" s="3">
        <v>0</v>
      </c>
      <c r="C21" s="3">
        <v>-232178</v>
      </c>
    </row>
    <row r="22" spans="1:3" x14ac:dyDescent="0.25">
      <c r="A22" s="3">
        <v>200</v>
      </c>
      <c r="B22" s="3">
        <v>0</v>
      </c>
      <c r="C22" s="3">
        <v>-510185</v>
      </c>
    </row>
    <row r="23" spans="1:3" x14ac:dyDescent="0.25">
      <c r="A23" s="3">
        <v>200</v>
      </c>
      <c r="B23" s="3">
        <v>0</v>
      </c>
      <c r="C23" s="3">
        <v>-515136</v>
      </c>
    </row>
    <row r="24" spans="1:3" x14ac:dyDescent="0.25">
      <c r="A24" s="3">
        <v>200</v>
      </c>
      <c r="B24" s="3">
        <v>0</v>
      </c>
      <c r="C24" s="3">
        <v>-444357</v>
      </c>
    </row>
    <row r="25" spans="1:3" x14ac:dyDescent="0.25">
      <c r="A25" s="3">
        <v>200</v>
      </c>
      <c r="B25" s="3">
        <v>0</v>
      </c>
      <c r="C25" s="3">
        <v>-393278</v>
      </c>
    </row>
    <row r="26" spans="1:3" x14ac:dyDescent="0.25">
      <c r="A26" s="3">
        <v>400</v>
      </c>
      <c r="B26" s="3">
        <v>0</v>
      </c>
      <c r="C26" s="3">
        <v>-1122919</v>
      </c>
    </row>
    <row r="27" spans="1:3" x14ac:dyDescent="0.25">
      <c r="A27" s="3">
        <v>400</v>
      </c>
      <c r="B27" s="3">
        <v>0</v>
      </c>
      <c r="C27" s="3">
        <v>-788168</v>
      </c>
    </row>
    <row r="28" spans="1:3" x14ac:dyDescent="0.25">
      <c r="A28" s="3">
        <v>400</v>
      </c>
      <c r="B28" s="3">
        <v>0</v>
      </c>
      <c r="C28" s="3">
        <v>-895704</v>
      </c>
    </row>
    <row r="29" spans="1:3" x14ac:dyDescent="0.25">
      <c r="A29" s="3">
        <v>400</v>
      </c>
      <c r="B29" s="3">
        <v>0</v>
      </c>
      <c r="C29" s="3">
        <v>-733645</v>
      </c>
    </row>
    <row r="30" spans="1:3" x14ac:dyDescent="0.25">
      <c r="A30" s="3">
        <v>800</v>
      </c>
      <c r="B30" s="3">
        <v>0</v>
      </c>
      <c r="C30" s="3">
        <v>-1541291</v>
      </c>
    </row>
    <row r="31" spans="1:3" x14ac:dyDescent="0.25">
      <c r="A31" s="3">
        <v>800</v>
      </c>
      <c r="B31" s="3">
        <v>0</v>
      </c>
      <c r="C31" s="3">
        <v>-1578294</v>
      </c>
    </row>
    <row r="32" spans="1:3" x14ac:dyDescent="0.25">
      <c r="A32" s="3">
        <v>800</v>
      </c>
      <c r="B32" s="3">
        <v>16</v>
      </c>
      <c r="C32" s="3">
        <v>-1675534</v>
      </c>
    </row>
    <row r="33" spans="1:3" x14ac:dyDescent="0.25">
      <c r="A33" s="3">
        <v>800</v>
      </c>
      <c r="B33" s="3">
        <v>0</v>
      </c>
      <c r="C33" s="3">
        <v>-1652119</v>
      </c>
    </row>
    <row r="34" spans="1:3" x14ac:dyDescent="0.25">
      <c r="A34" s="3">
        <v>1000</v>
      </c>
      <c r="B34" s="3">
        <v>15</v>
      </c>
      <c r="C34" s="3">
        <v>-2091110</v>
      </c>
    </row>
    <row r="35" spans="1:3" x14ac:dyDescent="0.25">
      <c r="A35" s="3">
        <v>1000</v>
      </c>
      <c r="B35" s="3">
        <v>0</v>
      </c>
      <c r="C35" s="3">
        <v>-1934208</v>
      </c>
    </row>
    <row r="36" spans="1:3" x14ac:dyDescent="0.25">
      <c r="A36" s="3">
        <v>1000</v>
      </c>
      <c r="B36" s="3">
        <v>0</v>
      </c>
      <c r="C36" s="3">
        <v>-2229428</v>
      </c>
    </row>
    <row r="37" spans="1:3" x14ac:dyDescent="0.25">
      <c r="A37" s="3">
        <v>1000</v>
      </c>
      <c r="B37" s="3">
        <v>0</v>
      </c>
      <c r="C37" s="3">
        <v>-2359192</v>
      </c>
    </row>
    <row r="38" spans="1:3" x14ac:dyDescent="0.25">
      <c r="A38" s="3">
        <v>2000</v>
      </c>
      <c r="B38" s="3">
        <v>0</v>
      </c>
      <c r="C38" s="3">
        <v>-4811598</v>
      </c>
    </row>
    <row r="39" spans="1:3" x14ac:dyDescent="0.25">
      <c r="A39" s="3">
        <v>2000</v>
      </c>
      <c r="B39" s="3">
        <v>0</v>
      </c>
      <c r="C39" s="3">
        <v>-4739387</v>
      </c>
    </row>
    <row r="40" spans="1:3" x14ac:dyDescent="0.25">
      <c r="A40" s="3">
        <v>2000</v>
      </c>
      <c r="B40" s="3">
        <v>0</v>
      </c>
      <c r="C40" s="3">
        <v>-4717250</v>
      </c>
    </row>
    <row r="41" spans="1:3" x14ac:dyDescent="0.25">
      <c r="A41" s="3">
        <v>2000</v>
      </c>
      <c r="B41" s="3">
        <v>0</v>
      </c>
      <c r="C41" s="3">
        <v>-4537267</v>
      </c>
    </row>
    <row r="42" spans="1:3" x14ac:dyDescent="0.25">
      <c r="A42" s="3">
        <v>4000</v>
      </c>
      <c r="B42" s="3">
        <v>0</v>
      </c>
      <c r="C42" s="3">
        <v>-8722212</v>
      </c>
    </row>
    <row r="43" spans="1:3" x14ac:dyDescent="0.25">
      <c r="A43" s="3">
        <v>4000</v>
      </c>
      <c r="B43" s="3">
        <v>0</v>
      </c>
      <c r="C43" s="3">
        <v>-9314968</v>
      </c>
    </row>
    <row r="44" spans="1:3" x14ac:dyDescent="0.25">
      <c r="A44" s="3">
        <v>4000</v>
      </c>
      <c r="B44" s="3">
        <v>15</v>
      </c>
      <c r="C44" s="3">
        <v>-9845767</v>
      </c>
    </row>
    <row r="45" spans="1:3" x14ac:dyDescent="0.25">
      <c r="A45" s="3">
        <v>4000</v>
      </c>
      <c r="B45" s="3">
        <v>16</v>
      </c>
      <c r="C45" s="3">
        <v>-8681447</v>
      </c>
    </row>
    <row r="46" spans="1:3" x14ac:dyDescent="0.25">
      <c r="A46" s="3">
        <v>8000</v>
      </c>
      <c r="B46" s="3">
        <v>16</v>
      </c>
      <c r="C46" s="3">
        <v>-17844628</v>
      </c>
    </row>
    <row r="47" spans="1:3" x14ac:dyDescent="0.25">
      <c r="A47" s="3">
        <v>8000</v>
      </c>
      <c r="B47" s="3">
        <v>16</v>
      </c>
      <c r="C47" s="3">
        <v>-18800966</v>
      </c>
    </row>
    <row r="48" spans="1:3" x14ac:dyDescent="0.25">
      <c r="A48" s="3">
        <v>8000</v>
      </c>
      <c r="B48" s="3">
        <v>15</v>
      </c>
      <c r="C48" s="3">
        <v>-18741474</v>
      </c>
    </row>
    <row r="49" spans="1:3" x14ac:dyDescent="0.25">
      <c r="A49" s="3">
        <v>8000</v>
      </c>
      <c r="B49" s="3">
        <v>16</v>
      </c>
      <c r="C49" s="3">
        <v>-18190442</v>
      </c>
    </row>
    <row r="50" spans="1:3" x14ac:dyDescent="0.25">
      <c r="A50" s="3">
        <v>10000</v>
      </c>
      <c r="B50" s="3">
        <v>16</v>
      </c>
      <c r="C50" s="3">
        <v>-22086729</v>
      </c>
    </row>
    <row r="51" spans="1:3" x14ac:dyDescent="0.25">
      <c r="A51" s="3">
        <v>10000</v>
      </c>
      <c r="B51" s="3">
        <v>31</v>
      </c>
      <c r="C51" s="3">
        <v>-22338561</v>
      </c>
    </row>
    <row r="52" spans="1:3" x14ac:dyDescent="0.25">
      <c r="A52" s="3">
        <v>10000</v>
      </c>
      <c r="B52" s="3">
        <v>15</v>
      </c>
      <c r="C52" s="3">
        <v>-22581384</v>
      </c>
    </row>
    <row r="53" spans="1:3" x14ac:dyDescent="0.25">
      <c r="A53" s="3">
        <v>10000</v>
      </c>
      <c r="B53" s="3">
        <v>16</v>
      </c>
      <c r="C53" s="3">
        <v>-22606313</v>
      </c>
    </row>
    <row r="54" spans="1:3" x14ac:dyDescent="0.25">
      <c r="A54" s="3">
        <v>20000</v>
      </c>
      <c r="B54" s="3">
        <v>63</v>
      </c>
      <c r="C54" s="3">
        <v>-45978687</v>
      </c>
    </row>
    <row r="55" spans="1:3" x14ac:dyDescent="0.25">
      <c r="A55" s="3">
        <v>20000</v>
      </c>
      <c r="B55" s="3">
        <v>65</v>
      </c>
      <c r="C55" s="3">
        <v>-45195405</v>
      </c>
    </row>
    <row r="56" spans="1:3" x14ac:dyDescent="0.25">
      <c r="A56" s="3">
        <v>20000</v>
      </c>
      <c r="B56" s="3">
        <v>62</v>
      </c>
      <c r="C56" s="3">
        <v>-47854708</v>
      </c>
    </row>
    <row r="57" spans="1:3" x14ac:dyDescent="0.25">
      <c r="A57" s="3">
        <v>20000</v>
      </c>
      <c r="B57" s="3">
        <v>63</v>
      </c>
      <c r="C57" s="3">
        <v>-46420311</v>
      </c>
    </row>
    <row r="58" spans="1:3" x14ac:dyDescent="0.25">
      <c r="A58" s="3">
        <v>40000</v>
      </c>
      <c r="B58" s="3">
        <v>189</v>
      </c>
      <c r="C58" s="3">
        <v>-92003321</v>
      </c>
    </row>
    <row r="59" spans="1:3" x14ac:dyDescent="0.25">
      <c r="A59" s="3">
        <v>40000</v>
      </c>
      <c r="B59" s="3">
        <v>203</v>
      </c>
      <c r="C59" s="3">
        <v>-94397064</v>
      </c>
    </row>
    <row r="60" spans="1:3" x14ac:dyDescent="0.25">
      <c r="A60" s="3">
        <v>40000</v>
      </c>
      <c r="B60" s="3">
        <v>203</v>
      </c>
      <c r="C60" s="3">
        <v>-88783643</v>
      </c>
    </row>
    <row r="61" spans="1:3" x14ac:dyDescent="0.25">
      <c r="A61" s="3">
        <v>40000</v>
      </c>
      <c r="B61" s="3">
        <v>189</v>
      </c>
      <c r="C61" s="3">
        <v>-93017025</v>
      </c>
    </row>
    <row r="62" spans="1:3" x14ac:dyDescent="0.25">
      <c r="A62" s="3">
        <v>80000</v>
      </c>
      <c r="B62" s="3">
        <v>703</v>
      </c>
      <c r="C62" s="3">
        <v>-186834082</v>
      </c>
    </row>
    <row r="63" spans="1:3" x14ac:dyDescent="0.25">
      <c r="A63" s="3">
        <v>80000</v>
      </c>
      <c r="B63" s="3">
        <v>694</v>
      </c>
      <c r="C63" s="3">
        <v>-185997521</v>
      </c>
    </row>
    <row r="64" spans="1:3" x14ac:dyDescent="0.25">
      <c r="A64" s="3">
        <v>80000</v>
      </c>
      <c r="B64" s="3">
        <v>697</v>
      </c>
      <c r="C64" s="3">
        <v>-182065015</v>
      </c>
    </row>
    <row r="65" spans="1:3" x14ac:dyDescent="0.25">
      <c r="A65" s="3">
        <v>80000</v>
      </c>
      <c r="B65" s="3">
        <v>687</v>
      </c>
      <c r="C65" s="3">
        <v>-180803872</v>
      </c>
    </row>
    <row r="66" spans="1:3" x14ac:dyDescent="0.25">
      <c r="A66" s="3">
        <v>100000</v>
      </c>
      <c r="B66" s="3">
        <v>1045</v>
      </c>
      <c r="C66" s="3">
        <v>-230698391</v>
      </c>
    </row>
    <row r="67" spans="1:3" x14ac:dyDescent="0.25">
      <c r="A67" s="3">
        <v>100000</v>
      </c>
      <c r="B67" s="3">
        <v>1110</v>
      </c>
      <c r="C67" s="3">
        <v>-230168572</v>
      </c>
    </row>
    <row r="68" spans="1:3" x14ac:dyDescent="0.25">
      <c r="A68" s="3">
        <v>100000</v>
      </c>
      <c r="B68" s="3">
        <v>1137</v>
      </c>
      <c r="C68" s="3">
        <v>-231393935</v>
      </c>
    </row>
    <row r="69" spans="1:3" x14ac:dyDescent="0.25">
      <c r="A69" s="3">
        <v>100000</v>
      </c>
      <c r="B69" s="3">
        <v>1077</v>
      </c>
      <c r="C69" s="3">
        <v>-231011693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8406B-403F-7948-A64C-7034AE57827E}">
  <dimension ref="A1:I69"/>
  <sheetViews>
    <sheetView topLeftCell="A4" workbookViewId="0">
      <selection activeCell="L45" sqref="L45:L61"/>
    </sheetView>
  </sheetViews>
  <sheetFormatPr defaultColWidth="11" defaultRowHeight="15.75" x14ac:dyDescent="0.25"/>
  <cols>
    <col min="1" max="1" width="7.125" bestFit="1" customWidth="1"/>
    <col min="2" max="2" width="25.5" customWidth="1"/>
  </cols>
  <sheetData>
    <row r="1" spans="1:9" x14ac:dyDescent="0.25">
      <c r="A1" s="4" t="s">
        <v>0</v>
      </c>
      <c r="B1" s="4" t="s">
        <v>2</v>
      </c>
      <c r="C1" s="4" t="s">
        <v>1</v>
      </c>
    </row>
    <row r="2" spans="1:9" x14ac:dyDescent="0.25">
      <c r="A2">
        <v>10</v>
      </c>
      <c r="B2">
        <v>0</v>
      </c>
      <c r="C2">
        <v>29316</v>
      </c>
    </row>
    <row r="3" spans="1:9" x14ac:dyDescent="0.25">
      <c r="A3">
        <v>10</v>
      </c>
      <c r="B3">
        <v>0</v>
      </c>
      <c r="C3">
        <v>2126</v>
      </c>
    </row>
    <row r="4" spans="1:9" x14ac:dyDescent="0.25">
      <c r="A4">
        <v>10</v>
      </c>
      <c r="B4">
        <v>0</v>
      </c>
      <c r="C4">
        <v>-44765</v>
      </c>
    </row>
    <row r="5" spans="1:9" x14ac:dyDescent="0.25">
      <c r="A5">
        <v>10</v>
      </c>
      <c r="B5">
        <v>0</v>
      </c>
      <c r="C5">
        <v>20360</v>
      </c>
    </row>
    <row r="6" spans="1:9" x14ac:dyDescent="0.25">
      <c r="A6">
        <v>20</v>
      </c>
      <c r="B6">
        <v>0</v>
      </c>
      <c r="C6">
        <v>-32021</v>
      </c>
      <c r="I6" s="5"/>
    </row>
    <row r="7" spans="1:9" x14ac:dyDescent="0.25">
      <c r="A7">
        <v>20</v>
      </c>
      <c r="B7">
        <v>0</v>
      </c>
      <c r="C7">
        <v>18596</v>
      </c>
      <c r="G7" s="5"/>
    </row>
    <row r="8" spans="1:9" x14ac:dyDescent="0.25">
      <c r="A8">
        <v>20</v>
      </c>
      <c r="B8">
        <v>0</v>
      </c>
      <c r="C8">
        <v>-42560</v>
      </c>
    </row>
    <row r="9" spans="1:9" x14ac:dyDescent="0.25">
      <c r="A9">
        <v>20</v>
      </c>
      <c r="B9">
        <v>0</v>
      </c>
      <c r="C9">
        <v>-37205</v>
      </c>
    </row>
    <row r="10" spans="1:9" x14ac:dyDescent="0.25">
      <c r="A10">
        <v>40</v>
      </c>
      <c r="B10">
        <v>0</v>
      </c>
      <c r="C10">
        <v>-122078</v>
      </c>
    </row>
    <row r="11" spans="1:9" x14ac:dyDescent="0.25">
      <c r="A11">
        <v>40</v>
      </c>
      <c r="B11">
        <v>0</v>
      </c>
      <c r="C11">
        <v>-37021</v>
      </c>
    </row>
    <row r="12" spans="1:9" x14ac:dyDescent="0.25">
      <c r="A12">
        <v>40</v>
      </c>
      <c r="B12">
        <v>0</v>
      </c>
      <c r="C12">
        <v>-79570</v>
      </c>
    </row>
    <row r="13" spans="1:9" x14ac:dyDescent="0.25">
      <c r="A13">
        <v>40</v>
      </c>
      <c r="B13">
        <v>0</v>
      </c>
      <c r="C13">
        <v>-79741</v>
      </c>
    </row>
    <row r="14" spans="1:9" x14ac:dyDescent="0.25">
      <c r="A14">
        <v>80</v>
      </c>
      <c r="B14">
        <v>0</v>
      </c>
      <c r="C14">
        <v>-139926</v>
      </c>
    </row>
    <row r="15" spans="1:9" x14ac:dyDescent="0.25">
      <c r="A15">
        <v>80</v>
      </c>
      <c r="B15">
        <v>0</v>
      </c>
      <c r="C15">
        <v>-211345</v>
      </c>
    </row>
    <row r="16" spans="1:9" x14ac:dyDescent="0.25">
      <c r="A16">
        <v>80</v>
      </c>
      <c r="B16">
        <v>0</v>
      </c>
      <c r="C16">
        <v>-110571</v>
      </c>
    </row>
    <row r="17" spans="1:3" x14ac:dyDescent="0.25">
      <c r="A17">
        <v>80</v>
      </c>
      <c r="B17">
        <v>0</v>
      </c>
      <c r="C17">
        <v>-233320</v>
      </c>
    </row>
    <row r="18" spans="1:3" x14ac:dyDescent="0.25">
      <c r="A18">
        <v>100</v>
      </c>
      <c r="B18">
        <v>0</v>
      </c>
      <c r="C18">
        <v>-141960</v>
      </c>
    </row>
    <row r="19" spans="1:3" x14ac:dyDescent="0.25">
      <c r="A19">
        <v>100</v>
      </c>
      <c r="B19">
        <v>0</v>
      </c>
      <c r="C19">
        <v>-271743</v>
      </c>
    </row>
    <row r="20" spans="1:3" x14ac:dyDescent="0.25">
      <c r="A20">
        <v>100</v>
      </c>
      <c r="B20">
        <v>0</v>
      </c>
      <c r="C20">
        <v>-288906</v>
      </c>
    </row>
    <row r="21" spans="1:3" x14ac:dyDescent="0.25">
      <c r="A21">
        <v>100</v>
      </c>
      <c r="B21">
        <v>0</v>
      </c>
      <c r="C21">
        <v>-232178</v>
      </c>
    </row>
    <row r="22" spans="1:3" x14ac:dyDescent="0.25">
      <c r="A22">
        <v>200</v>
      </c>
      <c r="B22">
        <v>0</v>
      </c>
      <c r="C22">
        <v>-510185</v>
      </c>
    </row>
    <row r="23" spans="1:3" x14ac:dyDescent="0.25">
      <c r="A23">
        <v>200</v>
      </c>
      <c r="B23">
        <v>0</v>
      </c>
      <c r="C23">
        <v>-515136</v>
      </c>
    </row>
    <row r="24" spans="1:3" x14ac:dyDescent="0.25">
      <c r="A24">
        <v>200</v>
      </c>
      <c r="B24">
        <v>0</v>
      </c>
      <c r="C24">
        <v>-444357</v>
      </c>
    </row>
    <row r="25" spans="1:3" x14ac:dyDescent="0.25">
      <c r="A25">
        <v>200</v>
      </c>
      <c r="B25">
        <v>0</v>
      </c>
      <c r="C25">
        <v>-393278</v>
      </c>
    </row>
    <row r="26" spans="1:3" x14ac:dyDescent="0.25">
      <c r="A26">
        <v>400</v>
      </c>
      <c r="B26">
        <v>0</v>
      </c>
      <c r="C26">
        <v>-1122919</v>
      </c>
    </row>
    <row r="27" spans="1:3" x14ac:dyDescent="0.25">
      <c r="A27">
        <v>400</v>
      </c>
      <c r="B27">
        <v>0</v>
      </c>
      <c r="C27">
        <v>-788168</v>
      </c>
    </row>
    <row r="28" spans="1:3" x14ac:dyDescent="0.25">
      <c r="A28">
        <v>400</v>
      </c>
      <c r="B28">
        <v>0</v>
      </c>
      <c r="C28">
        <v>-895704</v>
      </c>
    </row>
    <row r="29" spans="1:3" x14ac:dyDescent="0.25">
      <c r="A29">
        <v>400</v>
      </c>
      <c r="B29">
        <v>0</v>
      </c>
      <c r="C29">
        <v>-733645</v>
      </c>
    </row>
    <row r="30" spans="1:3" x14ac:dyDescent="0.25">
      <c r="A30">
        <v>800</v>
      </c>
      <c r="B30">
        <v>16</v>
      </c>
      <c r="C30">
        <v>-1541291</v>
      </c>
    </row>
    <row r="31" spans="1:3" x14ac:dyDescent="0.25">
      <c r="A31">
        <v>800</v>
      </c>
      <c r="B31">
        <v>0</v>
      </c>
      <c r="C31">
        <v>-1578294</v>
      </c>
    </row>
    <row r="32" spans="1:3" x14ac:dyDescent="0.25">
      <c r="A32">
        <v>800</v>
      </c>
      <c r="B32">
        <v>0</v>
      </c>
      <c r="C32">
        <v>-1675534</v>
      </c>
    </row>
    <row r="33" spans="1:3" x14ac:dyDescent="0.25">
      <c r="A33">
        <v>800</v>
      </c>
      <c r="B33">
        <v>0</v>
      </c>
      <c r="C33">
        <v>-1652119</v>
      </c>
    </row>
    <row r="34" spans="1:3" x14ac:dyDescent="0.25">
      <c r="A34">
        <v>1000</v>
      </c>
      <c r="B34">
        <v>0</v>
      </c>
      <c r="C34">
        <v>-2091110</v>
      </c>
    </row>
    <row r="35" spans="1:3" x14ac:dyDescent="0.25">
      <c r="A35">
        <v>1000</v>
      </c>
      <c r="B35">
        <v>0</v>
      </c>
      <c r="C35">
        <v>-1934208</v>
      </c>
    </row>
    <row r="36" spans="1:3" x14ac:dyDescent="0.25">
      <c r="A36">
        <v>1000</v>
      </c>
      <c r="B36">
        <v>0</v>
      </c>
      <c r="C36">
        <v>-2229428</v>
      </c>
    </row>
    <row r="37" spans="1:3" x14ac:dyDescent="0.25">
      <c r="A37">
        <v>1000</v>
      </c>
      <c r="B37">
        <v>0</v>
      </c>
      <c r="C37">
        <v>-2359192</v>
      </c>
    </row>
    <row r="38" spans="1:3" x14ac:dyDescent="0.25">
      <c r="A38">
        <v>2000</v>
      </c>
      <c r="B38">
        <v>0</v>
      </c>
      <c r="C38">
        <v>-4811598</v>
      </c>
    </row>
    <row r="39" spans="1:3" x14ac:dyDescent="0.25">
      <c r="A39">
        <v>2000</v>
      </c>
      <c r="B39">
        <v>16</v>
      </c>
      <c r="C39">
        <v>-4739387</v>
      </c>
    </row>
    <row r="40" spans="1:3" x14ac:dyDescent="0.25">
      <c r="A40">
        <v>2000</v>
      </c>
      <c r="B40">
        <v>0</v>
      </c>
      <c r="C40">
        <v>-4717250</v>
      </c>
    </row>
    <row r="41" spans="1:3" x14ac:dyDescent="0.25">
      <c r="A41">
        <v>2000</v>
      </c>
      <c r="B41">
        <v>0</v>
      </c>
      <c r="C41">
        <v>-4537267</v>
      </c>
    </row>
    <row r="42" spans="1:3" x14ac:dyDescent="0.25">
      <c r="A42">
        <v>4000</v>
      </c>
      <c r="B42">
        <v>16</v>
      </c>
      <c r="C42">
        <v>-8722212</v>
      </c>
    </row>
    <row r="43" spans="1:3" x14ac:dyDescent="0.25">
      <c r="A43">
        <v>4000</v>
      </c>
      <c r="B43">
        <v>0</v>
      </c>
      <c r="C43">
        <v>-9314968</v>
      </c>
    </row>
    <row r="44" spans="1:3" x14ac:dyDescent="0.25">
      <c r="A44">
        <v>4000</v>
      </c>
      <c r="B44">
        <v>0</v>
      </c>
      <c r="C44">
        <v>-9845767</v>
      </c>
    </row>
    <row r="45" spans="1:3" x14ac:dyDescent="0.25">
      <c r="A45">
        <v>4000</v>
      </c>
      <c r="B45">
        <v>0</v>
      </c>
      <c r="C45">
        <v>-8681447</v>
      </c>
    </row>
    <row r="46" spans="1:3" x14ac:dyDescent="0.25">
      <c r="A46">
        <v>8000</v>
      </c>
      <c r="B46">
        <v>15</v>
      </c>
      <c r="C46">
        <v>-17844628</v>
      </c>
    </row>
    <row r="47" spans="1:3" x14ac:dyDescent="0.25">
      <c r="A47">
        <v>8000</v>
      </c>
      <c r="B47">
        <v>0</v>
      </c>
      <c r="C47">
        <v>-18800966</v>
      </c>
    </row>
    <row r="48" spans="1:3" x14ac:dyDescent="0.25">
      <c r="A48">
        <v>8000</v>
      </c>
      <c r="B48">
        <v>15</v>
      </c>
      <c r="C48">
        <v>-18741474</v>
      </c>
    </row>
    <row r="49" spans="1:3" x14ac:dyDescent="0.25">
      <c r="A49">
        <v>8000</v>
      </c>
      <c r="B49">
        <v>0</v>
      </c>
      <c r="C49">
        <v>-18190442</v>
      </c>
    </row>
    <row r="50" spans="1:3" x14ac:dyDescent="0.25">
      <c r="A50">
        <v>10000</v>
      </c>
      <c r="B50">
        <v>0</v>
      </c>
      <c r="C50">
        <v>-22086729</v>
      </c>
    </row>
    <row r="51" spans="1:3" x14ac:dyDescent="0.25">
      <c r="A51">
        <v>10000</v>
      </c>
      <c r="B51">
        <v>16</v>
      </c>
      <c r="C51">
        <v>-22338561</v>
      </c>
    </row>
    <row r="52" spans="1:3" x14ac:dyDescent="0.25">
      <c r="A52">
        <v>10000</v>
      </c>
      <c r="B52">
        <v>0</v>
      </c>
      <c r="C52">
        <v>-22581384</v>
      </c>
    </row>
    <row r="53" spans="1:3" x14ac:dyDescent="0.25">
      <c r="A53">
        <v>10000</v>
      </c>
      <c r="B53">
        <v>0</v>
      </c>
      <c r="C53">
        <v>-22606313</v>
      </c>
    </row>
    <row r="54" spans="1:3" x14ac:dyDescent="0.25">
      <c r="A54">
        <v>20000</v>
      </c>
      <c r="B54">
        <v>16</v>
      </c>
      <c r="C54">
        <v>-45978687</v>
      </c>
    </row>
    <row r="55" spans="1:3" x14ac:dyDescent="0.25">
      <c r="A55">
        <v>20000</v>
      </c>
      <c r="B55">
        <v>0</v>
      </c>
      <c r="C55">
        <v>-45195405</v>
      </c>
    </row>
    <row r="56" spans="1:3" x14ac:dyDescent="0.25">
      <c r="A56">
        <v>20000</v>
      </c>
      <c r="B56">
        <v>16</v>
      </c>
      <c r="C56">
        <v>-47854708</v>
      </c>
    </row>
    <row r="57" spans="1:3" x14ac:dyDescent="0.25">
      <c r="A57">
        <v>20000</v>
      </c>
      <c r="B57">
        <v>0</v>
      </c>
      <c r="C57">
        <v>-46420311</v>
      </c>
    </row>
    <row r="58" spans="1:3" x14ac:dyDescent="0.25">
      <c r="A58">
        <v>40000</v>
      </c>
      <c r="B58">
        <v>16</v>
      </c>
      <c r="C58">
        <v>-92003321</v>
      </c>
    </row>
    <row r="59" spans="1:3" x14ac:dyDescent="0.25">
      <c r="A59">
        <v>40000</v>
      </c>
      <c r="B59">
        <v>15</v>
      </c>
      <c r="C59">
        <v>-94397064</v>
      </c>
    </row>
    <row r="60" spans="1:3" x14ac:dyDescent="0.25">
      <c r="A60">
        <v>40000</v>
      </c>
      <c r="B60">
        <v>19</v>
      </c>
      <c r="C60">
        <v>-88783643</v>
      </c>
    </row>
    <row r="61" spans="1:3" x14ac:dyDescent="0.25">
      <c r="A61">
        <v>40000</v>
      </c>
      <c r="B61">
        <v>15</v>
      </c>
      <c r="C61">
        <v>-93017025</v>
      </c>
    </row>
    <row r="62" spans="1:3" x14ac:dyDescent="0.25">
      <c r="A62">
        <v>80000</v>
      </c>
      <c r="B62">
        <v>46</v>
      </c>
      <c r="C62">
        <v>-186834082</v>
      </c>
    </row>
    <row r="63" spans="1:3" x14ac:dyDescent="0.25">
      <c r="A63">
        <v>80000</v>
      </c>
      <c r="B63">
        <v>44</v>
      </c>
      <c r="C63">
        <v>-185997521</v>
      </c>
    </row>
    <row r="64" spans="1:3" x14ac:dyDescent="0.25">
      <c r="A64">
        <v>80000</v>
      </c>
      <c r="B64">
        <v>47</v>
      </c>
      <c r="C64">
        <v>-182065015</v>
      </c>
    </row>
    <row r="65" spans="1:3" x14ac:dyDescent="0.25">
      <c r="A65">
        <v>80000</v>
      </c>
      <c r="B65">
        <v>31</v>
      </c>
      <c r="C65">
        <v>-180803872</v>
      </c>
    </row>
    <row r="66" spans="1:3" x14ac:dyDescent="0.25">
      <c r="A66">
        <v>100000</v>
      </c>
      <c r="B66">
        <v>125</v>
      </c>
      <c r="C66">
        <v>-230698391</v>
      </c>
    </row>
    <row r="67" spans="1:3" x14ac:dyDescent="0.25">
      <c r="A67">
        <v>100000</v>
      </c>
      <c r="B67">
        <v>63</v>
      </c>
      <c r="C67">
        <v>-230168572</v>
      </c>
    </row>
    <row r="68" spans="1:3" x14ac:dyDescent="0.25">
      <c r="A68">
        <v>100000</v>
      </c>
      <c r="B68">
        <v>59</v>
      </c>
      <c r="C68">
        <v>-231393935</v>
      </c>
    </row>
    <row r="69" spans="1:3" x14ac:dyDescent="0.25">
      <c r="A69">
        <v>100000</v>
      </c>
      <c r="B69">
        <v>47</v>
      </c>
      <c r="C69">
        <v>-231011693</v>
      </c>
    </row>
  </sheetData>
  <pageMargins left="0.7" right="0.7" top="0.75" bottom="0.75" header="0.3" footer="0.3"/>
  <pageSetup paperSize="9"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774C1-6DD2-8842-8F32-5F00F7F7F5B8}">
  <dimension ref="A1:R69"/>
  <sheetViews>
    <sheetView topLeftCell="A29" workbookViewId="0">
      <selection activeCell="K31" sqref="K31:K47"/>
    </sheetView>
  </sheetViews>
  <sheetFormatPr defaultColWidth="11" defaultRowHeight="15.75" x14ac:dyDescent="0.25"/>
  <cols>
    <col min="1" max="1" width="7.125" bestFit="1" customWidth="1"/>
    <col min="2" max="2" width="25.125" customWidth="1"/>
  </cols>
  <sheetData>
    <row r="1" spans="1:18" x14ac:dyDescent="0.25">
      <c r="A1" s="1" t="s">
        <v>0</v>
      </c>
      <c r="B1" s="1" t="s">
        <v>2</v>
      </c>
      <c r="C1" s="1" t="s">
        <v>1</v>
      </c>
    </row>
    <row r="2" spans="1:18" x14ac:dyDescent="0.25">
      <c r="A2">
        <v>10</v>
      </c>
      <c r="B2">
        <v>0</v>
      </c>
      <c r="C2">
        <v>29316</v>
      </c>
    </row>
    <row r="3" spans="1:18" x14ac:dyDescent="0.25">
      <c r="A3">
        <v>10</v>
      </c>
      <c r="B3">
        <v>0</v>
      </c>
      <c r="C3">
        <v>2126</v>
      </c>
    </row>
    <row r="4" spans="1:18" x14ac:dyDescent="0.25">
      <c r="A4">
        <v>10</v>
      </c>
      <c r="B4">
        <v>0</v>
      </c>
      <c r="C4">
        <v>-44765</v>
      </c>
    </row>
    <row r="5" spans="1:18" x14ac:dyDescent="0.25">
      <c r="A5">
        <v>10</v>
      </c>
      <c r="B5">
        <v>0</v>
      </c>
      <c r="C5">
        <v>20360</v>
      </c>
    </row>
    <row r="6" spans="1:18" x14ac:dyDescent="0.25">
      <c r="A6">
        <v>20</v>
      </c>
      <c r="B6">
        <v>0</v>
      </c>
      <c r="C6">
        <v>-32021</v>
      </c>
    </row>
    <row r="7" spans="1:18" x14ac:dyDescent="0.25">
      <c r="A7">
        <v>20</v>
      </c>
      <c r="B7">
        <v>0</v>
      </c>
      <c r="C7">
        <v>18596</v>
      </c>
    </row>
    <row r="8" spans="1:18" x14ac:dyDescent="0.25">
      <c r="A8">
        <v>20</v>
      </c>
      <c r="B8">
        <v>0</v>
      </c>
      <c r="C8">
        <v>-42560</v>
      </c>
    </row>
    <row r="9" spans="1:18" x14ac:dyDescent="0.25">
      <c r="A9">
        <v>20</v>
      </c>
      <c r="B9">
        <v>0</v>
      </c>
      <c r="C9">
        <v>-37205</v>
      </c>
    </row>
    <row r="10" spans="1:18" x14ac:dyDescent="0.25">
      <c r="A10">
        <v>40</v>
      </c>
      <c r="B10">
        <v>0</v>
      </c>
      <c r="C10">
        <v>-122078</v>
      </c>
    </row>
    <row r="11" spans="1:18" x14ac:dyDescent="0.25">
      <c r="A11">
        <v>40</v>
      </c>
      <c r="B11">
        <v>0</v>
      </c>
      <c r="C11">
        <v>-37021</v>
      </c>
    </row>
    <row r="12" spans="1:18" x14ac:dyDescent="0.25">
      <c r="A12">
        <v>40</v>
      </c>
      <c r="B12">
        <v>0</v>
      </c>
      <c r="C12">
        <v>-79570</v>
      </c>
    </row>
    <row r="13" spans="1:18" x14ac:dyDescent="0.25">
      <c r="A13">
        <v>40</v>
      </c>
      <c r="B13">
        <v>0</v>
      </c>
      <c r="C13">
        <v>-79741</v>
      </c>
      <c r="R13" s="6"/>
    </row>
    <row r="14" spans="1:18" x14ac:dyDescent="0.25">
      <c r="A14">
        <v>80</v>
      </c>
      <c r="B14">
        <v>0</v>
      </c>
      <c r="C14">
        <v>-139926</v>
      </c>
    </row>
    <row r="15" spans="1:18" x14ac:dyDescent="0.25">
      <c r="A15">
        <v>80</v>
      </c>
      <c r="B15">
        <v>0</v>
      </c>
      <c r="C15">
        <v>-211345</v>
      </c>
    </row>
    <row r="16" spans="1:18" x14ac:dyDescent="0.25">
      <c r="A16">
        <v>80</v>
      </c>
      <c r="B16">
        <v>0</v>
      </c>
      <c r="C16">
        <v>-110571</v>
      </c>
    </row>
    <row r="17" spans="1:10" x14ac:dyDescent="0.25">
      <c r="A17">
        <v>80</v>
      </c>
      <c r="B17">
        <v>0</v>
      </c>
      <c r="C17">
        <v>-233320</v>
      </c>
    </row>
    <row r="18" spans="1:10" x14ac:dyDescent="0.25">
      <c r="A18">
        <v>100</v>
      </c>
      <c r="B18">
        <v>0</v>
      </c>
      <c r="C18">
        <v>-141960</v>
      </c>
    </row>
    <row r="19" spans="1:10" x14ac:dyDescent="0.25">
      <c r="A19">
        <v>100</v>
      </c>
      <c r="B19">
        <v>0</v>
      </c>
      <c r="C19">
        <v>-271743</v>
      </c>
    </row>
    <row r="20" spans="1:10" x14ac:dyDescent="0.25">
      <c r="A20">
        <v>100</v>
      </c>
      <c r="B20">
        <v>0</v>
      </c>
      <c r="C20">
        <v>-288906</v>
      </c>
    </row>
    <row r="21" spans="1:10" x14ac:dyDescent="0.25">
      <c r="A21">
        <v>100</v>
      </c>
      <c r="B21">
        <v>0</v>
      </c>
      <c r="C21">
        <v>-232178</v>
      </c>
    </row>
    <row r="22" spans="1:10" x14ac:dyDescent="0.25">
      <c r="A22">
        <v>200</v>
      </c>
      <c r="B22">
        <v>16</v>
      </c>
      <c r="C22">
        <v>-510185</v>
      </c>
    </row>
    <row r="23" spans="1:10" x14ac:dyDescent="0.25">
      <c r="A23">
        <v>200</v>
      </c>
      <c r="B23">
        <v>0</v>
      </c>
      <c r="C23">
        <v>-515136</v>
      </c>
    </row>
    <row r="24" spans="1:10" x14ac:dyDescent="0.25">
      <c r="A24">
        <v>200</v>
      </c>
      <c r="B24">
        <v>0</v>
      </c>
      <c r="C24">
        <v>-444357</v>
      </c>
    </row>
    <row r="25" spans="1:10" x14ac:dyDescent="0.25">
      <c r="A25">
        <v>200</v>
      </c>
      <c r="B25">
        <v>0</v>
      </c>
      <c r="C25">
        <v>-393278</v>
      </c>
    </row>
    <row r="26" spans="1:10" x14ac:dyDescent="0.25">
      <c r="A26">
        <v>400</v>
      </c>
      <c r="B26">
        <v>0</v>
      </c>
      <c r="C26">
        <v>-1122919</v>
      </c>
    </row>
    <row r="27" spans="1:10" x14ac:dyDescent="0.25">
      <c r="A27">
        <v>400</v>
      </c>
      <c r="B27">
        <v>31</v>
      </c>
      <c r="C27">
        <v>-788168</v>
      </c>
    </row>
    <row r="28" spans="1:10" x14ac:dyDescent="0.25">
      <c r="A28">
        <v>400</v>
      </c>
      <c r="B28">
        <v>0</v>
      </c>
      <c r="C28">
        <v>-895704</v>
      </c>
    </row>
    <row r="29" spans="1:10" x14ac:dyDescent="0.25">
      <c r="A29">
        <v>400</v>
      </c>
      <c r="B29">
        <v>0</v>
      </c>
      <c r="C29">
        <v>-733645</v>
      </c>
    </row>
    <row r="30" spans="1:10" x14ac:dyDescent="0.25">
      <c r="A30">
        <v>800</v>
      </c>
      <c r="B30">
        <v>31</v>
      </c>
      <c r="C30">
        <v>-1541291</v>
      </c>
      <c r="I30" s="5"/>
    </row>
    <row r="31" spans="1:10" x14ac:dyDescent="0.25">
      <c r="A31">
        <v>800</v>
      </c>
      <c r="B31">
        <v>32</v>
      </c>
      <c r="C31">
        <v>-1578294</v>
      </c>
      <c r="J31" s="7">
        <v>10</v>
      </c>
    </row>
    <row r="32" spans="1:10" x14ac:dyDescent="0.25">
      <c r="A32">
        <v>800</v>
      </c>
      <c r="B32">
        <v>31</v>
      </c>
      <c r="C32">
        <v>-1675534</v>
      </c>
      <c r="J32" s="7">
        <v>20</v>
      </c>
    </row>
    <row r="33" spans="1:10" x14ac:dyDescent="0.25">
      <c r="A33">
        <v>800</v>
      </c>
      <c r="B33">
        <v>15</v>
      </c>
      <c r="C33">
        <v>-1652119</v>
      </c>
      <c r="J33" s="7">
        <v>40</v>
      </c>
    </row>
    <row r="34" spans="1:10" x14ac:dyDescent="0.25">
      <c r="A34">
        <v>1000</v>
      </c>
      <c r="B34">
        <v>32</v>
      </c>
      <c r="C34">
        <v>-2091110</v>
      </c>
      <c r="J34" s="7">
        <v>80</v>
      </c>
    </row>
    <row r="35" spans="1:10" x14ac:dyDescent="0.25">
      <c r="A35">
        <v>1000</v>
      </c>
      <c r="B35">
        <v>32</v>
      </c>
      <c r="C35">
        <v>-1934208</v>
      </c>
      <c r="J35" s="7">
        <v>100</v>
      </c>
    </row>
    <row r="36" spans="1:10" x14ac:dyDescent="0.25">
      <c r="A36">
        <v>1000</v>
      </c>
      <c r="B36">
        <v>31</v>
      </c>
      <c r="C36">
        <v>-2229428</v>
      </c>
      <c r="J36" s="7">
        <v>200</v>
      </c>
    </row>
    <row r="37" spans="1:10" x14ac:dyDescent="0.25">
      <c r="A37">
        <v>1000</v>
      </c>
      <c r="B37">
        <v>31</v>
      </c>
      <c r="C37">
        <v>-2359192</v>
      </c>
      <c r="J37" s="7">
        <v>400</v>
      </c>
    </row>
    <row r="38" spans="1:10" x14ac:dyDescent="0.25">
      <c r="A38">
        <v>2000</v>
      </c>
      <c r="B38">
        <v>109</v>
      </c>
      <c r="C38">
        <v>-4811598</v>
      </c>
      <c r="J38" s="7">
        <v>800</v>
      </c>
    </row>
    <row r="39" spans="1:10" x14ac:dyDescent="0.25">
      <c r="A39">
        <v>2000</v>
      </c>
      <c r="B39">
        <v>93</v>
      </c>
      <c r="C39">
        <v>-4739387</v>
      </c>
      <c r="J39" s="7">
        <v>1000</v>
      </c>
    </row>
    <row r="40" spans="1:10" x14ac:dyDescent="0.25">
      <c r="A40">
        <v>2000</v>
      </c>
      <c r="B40">
        <v>109</v>
      </c>
      <c r="C40">
        <v>-4717250</v>
      </c>
      <c r="J40" s="7">
        <v>2000</v>
      </c>
    </row>
    <row r="41" spans="1:10" x14ac:dyDescent="0.25">
      <c r="A41">
        <v>2000</v>
      </c>
      <c r="B41">
        <v>125</v>
      </c>
      <c r="C41">
        <v>-4537267</v>
      </c>
      <c r="J41" s="7">
        <v>4000</v>
      </c>
    </row>
    <row r="42" spans="1:10" x14ac:dyDescent="0.25">
      <c r="A42">
        <v>4000</v>
      </c>
      <c r="B42">
        <v>423</v>
      </c>
      <c r="C42">
        <v>-8722212</v>
      </c>
      <c r="J42" s="7">
        <v>8000</v>
      </c>
    </row>
    <row r="43" spans="1:10" x14ac:dyDescent="0.25">
      <c r="A43">
        <v>4000</v>
      </c>
      <c r="B43">
        <v>437</v>
      </c>
      <c r="C43">
        <v>-9314968</v>
      </c>
      <c r="J43" s="7">
        <v>10000</v>
      </c>
    </row>
    <row r="44" spans="1:10" x14ac:dyDescent="0.25">
      <c r="A44">
        <v>4000</v>
      </c>
      <c r="B44">
        <v>412</v>
      </c>
      <c r="C44">
        <v>-9845767</v>
      </c>
      <c r="J44" s="7">
        <v>20000</v>
      </c>
    </row>
    <row r="45" spans="1:10" x14ac:dyDescent="0.25">
      <c r="A45">
        <v>4000</v>
      </c>
      <c r="B45">
        <v>439</v>
      </c>
      <c r="C45">
        <v>-8681447</v>
      </c>
      <c r="J45" s="7">
        <v>40000</v>
      </c>
    </row>
    <row r="46" spans="1:10" x14ac:dyDescent="0.25">
      <c r="A46">
        <v>8000</v>
      </c>
      <c r="B46">
        <v>1722</v>
      </c>
      <c r="C46">
        <v>-17844628</v>
      </c>
      <c r="J46" s="7">
        <v>80000</v>
      </c>
    </row>
    <row r="47" spans="1:10" x14ac:dyDescent="0.25">
      <c r="A47">
        <v>8000</v>
      </c>
      <c r="B47">
        <v>1713</v>
      </c>
      <c r="C47">
        <v>-18800966</v>
      </c>
      <c r="J47" s="7">
        <v>100000</v>
      </c>
    </row>
    <row r="48" spans="1:10" x14ac:dyDescent="0.25">
      <c r="A48">
        <v>8000</v>
      </c>
      <c r="B48">
        <v>1731</v>
      </c>
      <c r="C48">
        <v>-18741474</v>
      </c>
    </row>
    <row r="49" spans="1:3" x14ac:dyDescent="0.25">
      <c r="A49">
        <v>8000</v>
      </c>
      <c r="B49">
        <v>1753</v>
      </c>
      <c r="C49">
        <v>-18190442</v>
      </c>
    </row>
    <row r="50" spans="1:3" x14ac:dyDescent="0.25">
      <c r="A50">
        <v>10000</v>
      </c>
      <c r="B50">
        <v>2637</v>
      </c>
      <c r="C50">
        <v>-22086729</v>
      </c>
    </row>
    <row r="51" spans="1:3" x14ac:dyDescent="0.25">
      <c r="A51">
        <v>10000</v>
      </c>
      <c r="B51">
        <v>2601</v>
      </c>
      <c r="C51">
        <v>-22338561</v>
      </c>
    </row>
    <row r="52" spans="1:3" x14ac:dyDescent="0.25">
      <c r="A52">
        <v>10000</v>
      </c>
      <c r="B52">
        <v>2563</v>
      </c>
      <c r="C52">
        <v>-22581384</v>
      </c>
    </row>
    <row r="53" spans="1:3" x14ac:dyDescent="0.25">
      <c r="A53">
        <v>10000</v>
      </c>
      <c r="B53">
        <v>2638</v>
      </c>
      <c r="C53">
        <v>-22606313</v>
      </c>
    </row>
    <row r="54" spans="1:3" x14ac:dyDescent="0.25">
      <c r="A54">
        <v>20000</v>
      </c>
      <c r="B54">
        <v>12976</v>
      </c>
      <c r="C54">
        <v>-45978687</v>
      </c>
    </row>
    <row r="55" spans="1:3" x14ac:dyDescent="0.25">
      <c r="A55">
        <v>20000</v>
      </c>
      <c r="B55">
        <v>13002</v>
      </c>
      <c r="C55">
        <v>-45195405</v>
      </c>
    </row>
    <row r="56" spans="1:3" x14ac:dyDescent="0.25">
      <c r="A56">
        <v>20000</v>
      </c>
      <c r="B56">
        <v>13009</v>
      </c>
      <c r="C56">
        <v>-47854708</v>
      </c>
    </row>
    <row r="57" spans="1:3" x14ac:dyDescent="0.25">
      <c r="A57">
        <v>20000</v>
      </c>
      <c r="B57">
        <v>12427</v>
      </c>
      <c r="C57">
        <v>-46420311</v>
      </c>
    </row>
    <row r="58" spans="1:3" x14ac:dyDescent="0.25">
      <c r="A58">
        <v>40000</v>
      </c>
      <c r="B58">
        <v>81522</v>
      </c>
      <c r="C58">
        <v>-92003321</v>
      </c>
    </row>
    <row r="59" spans="1:3" x14ac:dyDescent="0.25">
      <c r="A59">
        <v>40000</v>
      </c>
      <c r="B59">
        <v>81525</v>
      </c>
      <c r="C59">
        <v>-94397064</v>
      </c>
    </row>
    <row r="60" spans="1:3" x14ac:dyDescent="0.25">
      <c r="A60">
        <v>40000</v>
      </c>
      <c r="B60">
        <v>84400</v>
      </c>
      <c r="C60">
        <v>-88783643</v>
      </c>
    </row>
    <row r="61" spans="1:3" x14ac:dyDescent="0.25">
      <c r="A61">
        <v>40000</v>
      </c>
      <c r="B61">
        <v>81242</v>
      </c>
      <c r="C61">
        <v>-93017025</v>
      </c>
    </row>
    <row r="62" spans="1:3" x14ac:dyDescent="0.25">
      <c r="A62">
        <v>80000</v>
      </c>
      <c r="B62">
        <v>459713</v>
      </c>
      <c r="C62">
        <v>-186834082</v>
      </c>
    </row>
    <row r="63" spans="1:3" x14ac:dyDescent="0.25">
      <c r="A63">
        <v>80000</v>
      </c>
      <c r="B63">
        <v>549392</v>
      </c>
      <c r="C63">
        <v>-185997521</v>
      </c>
    </row>
    <row r="64" spans="1:3" x14ac:dyDescent="0.25">
      <c r="A64">
        <v>80000</v>
      </c>
      <c r="B64">
        <v>545050</v>
      </c>
      <c r="C64">
        <v>-182065015</v>
      </c>
    </row>
    <row r="65" spans="1:3" x14ac:dyDescent="0.25">
      <c r="A65">
        <v>80000</v>
      </c>
      <c r="B65">
        <v>526711</v>
      </c>
      <c r="C65">
        <v>-180803872</v>
      </c>
    </row>
    <row r="66" spans="1:3" x14ac:dyDescent="0.25">
      <c r="A66">
        <v>100000</v>
      </c>
      <c r="B66">
        <v>955113</v>
      </c>
      <c r="C66">
        <v>-230698391</v>
      </c>
    </row>
    <row r="67" spans="1:3" x14ac:dyDescent="0.25">
      <c r="A67">
        <v>100000</v>
      </c>
      <c r="B67">
        <v>925063</v>
      </c>
      <c r="C67">
        <v>-230168572</v>
      </c>
    </row>
    <row r="68" spans="1:3" x14ac:dyDescent="0.25">
      <c r="A68">
        <v>100000</v>
      </c>
      <c r="B68">
        <v>872704</v>
      </c>
      <c r="C68">
        <v>-231393935</v>
      </c>
    </row>
    <row r="69" spans="1:3" x14ac:dyDescent="0.25">
      <c r="A69">
        <v>100000</v>
      </c>
      <c r="B69">
        <v>869876</v>
      </c>
      <c r="C69">
        <v>-231011693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D2086-63C8-4A75-9B95-F8D3E0C0BB2D}">
  <dimension ref="A1:G18"/>
  <sheetViews>
    <sheetView tabSelected="1" topLeftCell="B22" workbookViewId="0">
      <selection activeCell="R23" sqref="R23"/>
    </sheetView>
  </sheetViews>
  <sheetFormatPr defaultRowHeight="15.75" x14ac:dyDescent="0.25"/>
  <cols>
    <col min="6" max="6" width="20.375" customWidth="1"/>
    <col min="7" max="7" width="32.125" customWidth="1"/>
  </cols>
  <sheetData>
    <row r="1" spans="1:7" x14ac:dyDescent="0.25">
      <c r="A1" s="6" t="s">
        <v>0</v>
      </c>
      <c r="B1" s="6" t="s">
        <v>3</v>
      </c>
      <c r="C1" s="6" t="s">
        <v>4</v>
      </c>
      <c r="D1" s="6" t="s">
        <v>5</v>
      </c>
      <c r="F1" t="s">
        <v>6</v>
      </c>
      <c r="G1" t="s">
        <v>7</v>
      </c>
    </row>
    <row r="2" spans="1:7" x14ac:dyDescent="0.25">
      <c r="A2" s="8">
        <v>10</v>
      </c>
      <c r="B2" s="8">
        <f>AVERAGEIF(Prim!A2:A69,A2,Prim!B2:B69)</f>
        <v>0</v>
      </c>
      <c r="C2" s="6">
        <f>AVERAGEIF('Kruskal Union-Find'!A2:A69,Kruskal!J31,'Kruskal Union-Find'!B2:B69)</f>
        <v>0</v>
      </c>
      <c r="D2" s="6">
        <f>AVERAGEIF(Kruskal!A2:A69,Kruskal!J31,Kruskal!B2:B69)</f>
        <v>0</v>
      </c>
      <c r="F2" s="9">
        <f>IF(C2=0, B2/1,B2/C2)</f>
        <v>0</v>
      </c>
      <c r="G2" s="9">
        <f>IF(C2=0, D2/1,D2/C2)</f>
        <v>0</v>
      </c>
    </row>
    <row r="3" spans="1:7" x14ac:dyDescent="0.25">
      <c r="A3" s="8">
        <v>20</v>
      </c>
      <c r="B3" s="8">
        <f>AVERAGEIF(Prim!A3:A70,A3,Prim!B3:B70)</f>
        <v>0</v>
      </c>
      <c r="C3" s="6">
        <f>AVERAGEIF('Kruskal Union-Find'!A3:A70,Kruskal!J32,'Kruskal Union-Find'!B3:B70)</f>
        <v>0</v>
      </c>
      <c r="D3" s="6">
        <f>AVERAGEIF(Kruskal!A3:A70,Kruskal!J32,Kruskal!B3:B70)</f>
        <v>0</v>
      </c>
      <c r="F3" s="9">
        <f t="shared" ref="F3:F18" si="0">IF(C3=0, B3/1,B3/C3)</f>
        <v>0</v>
      </c>
      <c r="G3" s="9">
        <f t="shared" ref="G3:G18" si="1">IF(C3=0, D3/1,D3/C3)</f>
        <v>0</v>
      </c>
    </row>
    <row r="4" spans="1:7" x14ac:dyDescent="0.25">
      <c r="A4" s="8">
        <v>40</v>
      </c>
      <c r="B4" s="8">
        <f>AVERAGEIF(Prim!A4:A71,A4,Prim!B4:B71)</f>
        <v>0</v>
      </c>
      <c r="C4" s="6">
        <f>AVERAGEIF('Kruskal Union-Find'!A4:A71,Kruskal!J33,'Kruskal Union-Find'!B4:B71)</f>
        <v>0</v>
      </c>
      <c r="D4" s="6">
        <f>AVERAGEIF(Kruskal!A4:A71,Kruskal!J33,Kruskal!B4:B71)</f>
        <v>0</v>
      </c>
      <c r="F4" s="9">
        <f t="shared" si="0"/>
        <v>0</v>
      </c>
      <c r="G4" s="9">
        <f t="shared" si="1"/>
        <v>0</v>
      </c>
    </row>
    <row r="5" spans="1:7" x14ac:dyDescent="0.25">
      <c r="A5" s="8">
        <v>80</v>
      </c>
      <c r="B5" s="8">
        <f>AVERAGEIF(Prim!A5:A72,A5,Prim!B5:B72)</f>
        <v>0</v>
      </c>
      <c r="C5" s="6">
        <f>AVERAGEIF('Kruskal Union-Find'!A5:A72,Kruskal!J34,'Kruskal Union-Find'!B5:B72)</f>
        <v>0</v>
      </c>
      <c r="D5" s="6">
        <f>AVERAGEIF(Kruskal!A5:A72,Kruskal!J34,Kruskal!B5:B72)</f>
        <v>0</v>
      </c>
      <c r="F5" s="9">
        <f t="shared" si="0"/>
        <v>0</v>
      </c>
      <c r="G5" s="9">
        <f t="shared" si="1"/>
        <v>0</v>
      </c>
    </row>
    <row r="6" spans="1:7" x14ac:dyDescent="0.25">
      <c r="A6" s="8">
        <v>100</v>
      </c>
      <c r="B6" s="8">
        <f>AVERAGEIF(Prim!A6:A73,A6,Prim!B6:B73)</f>
        <v>0</v>
      </c>
      <c r="C6" s="6">
        <f>AVERAGEIF('Kruskal Union-Find'!A6:A73,Kruskal!J35,'Kruskal Union-Find'!B6:B73)</f>
        <v>0</v>
      </c>
      <c r="D6" s="6">
        <f>AVERAGEIF(Kruskal!A6:A73,Kruskal!J35,Kruskal!B6:B73)</f>
        <v>0</v>
      </c>
      <c r="F6" s="9">
        <f t="shared" si="0"/>
        <v>0</v>
      </c>
      <c r="G6" s="9">
        <f t="shared" si="1"/>
        <v>0</v>
      </c>
    </row>
    <row r="7" spans="1:7" x14ac:dyDescent="0.25">
      <c r="A7" s="8">
        <v>200</v>
      </c>
      <c r="B7" s="8">
        <f>AVERAGEIF(Prim!A7:A74,A7,Prim!B7:B74)</f>
        <v>0</v>
      </c>
      <c r="C7" s="6">
        <f>AVERAGEIF('Kruskal Union-Find'!A7:A74,Kruskal!J36,'Kruskal Union-Find'!B7:B74)</f>
        <v>0</v>
      </c>
      <c r="D7" s="6">
        <f>AVERAGEIF(Kruskal!A7:A74,Kruskal!J36,Kruskal!B7:B74)</f>
        <v>4</v>
      </c>
      <c r="F7" s="9">
        <f t="shared" si="0"/>
        <v>0</v>
      </c>
      <c r="G7" s="9">
        <f t="shared" si="1"/>
        <v>4</v>
      </c>
    </row>
    <row r="8" spans="1:7" x14ac:dyDescent="0.25">
      <c r="A8" s="8">
        <v>400</v>
      </c>
      <c r="B8" s="8">
        <f>AVERAGEIF(Prim!A8:A75,A8,Prim!B8:B75)</f>
        <v>0</v>
      </c>
      <c r="C8" s="6">
        <f>AVERAGEIF('Kruskal Union-Find'!A8:A75,Kruskal!J37,'Kruskal Union-Find'!B8:B75)</f>
        <v>0</v>
      </c>
      <c r="D8" s="6">
        <f>AVERAGEIF(Kruskal!A8:A75,Kruskal!J37,Kruskal!B8:B75)</f>
        <v>7.75</v>
      </c>
      <c r="F8" s="9">
        <f t="shared" si="0"/>
        <v>0</v>
      </c>
      <c r="G8" s="9">
        <f t="shared" si="1"/>
        <v>7.75</v>
      </c>
    </row>
    <row r="9" spans="1:7" x14ac:dyDescent="0.25">
      <c r="A9" s="8">
        <v>800</v>
      </c>
      <c r="B9" s="8">
        <f>AVERAGEIF(Prim!A9:A76,A9,Prim!B9:B76)</f>
        <v>4</v>
      </c>
      <c r="C9" s="6">
        <f>AVERAGEIF('Kruskal Union-Find'!A9:A76,Kruskal!J38,'Kruskal Union-Find'!B9:B76)</f>
        <v>4</v>
      </c>
      <c r="D9" s="6">
        <f>AVERAGEIF(Kruskal!A9:A76,Kruskal!J38,Kruskal!B9:B76)</f>
        <v>27.25</v>
      </c>
      <c r="F9" s="9">
        <f t="shared" si="0"/>
        <v>1</v>
      </c>
      <c r="G9" s="9">
        <f t="shared" si="1"/>
        <v>6.8125</v>
      </c>
    </row>
    <row r="10" spans="1:7" x14ac:dyDescent="0.25">
      <c r="A10" s="8">
        <v>1000</v>
      </c>
      <c r="B10" s="8">
        <f>AVERAGEIF(Prim!A10:A77,A10,Prim!B10:B77)</f>
        <v>3.75</v>
      </c>
      <c r="C10" s="6">
        <f>AVERAGEIF('Kruskal Union-Find'!A10:A77,Kruskal!J39,'Kruskal Union-Find'!B10:B77)</f>
        <v>0</v>
      </c>
      <c r="D10" s="6">
        <f>AVERAGEIF(Kruskal!A10:A77,Kruskal!J39,Kruskal!B10:B77)</f>
        <v>31.5</v>
      </c>
      <c r="F10" s="9">
        <f t="shared" si="0"/>
        <v>3.75</v>
      </c>
      <c r="G10" s="9">
        <f t="shared" si="1"/>
        <v>31.5</v>
      </c>
    </row>
    <row r="11" spans="1:7" x14ac:dyDescent="0.25">
      <c r="A11" s="8">
        <v>2000</v>
      </c>
      <c r="B11" s="8">
        <f>AVERAGEIF(Prim!A11:A78,A11,Prim!B11:B78)</f>
        <v>0</v>
      </c>
      <c r="C11" s="6">
        <f>AVERAGEIF('Kruskal Union-Find'!A11:A78,Kruskal!J40,'Kruskal Union-Find'!B11:B78)</f>
        <v>4</v>
      </c>
      <c r="D11" s="6">
        <f>AVERAGEIF(Kruskal!A11:A78,Kruskal!J40,Kruskal!B11:B78)</f>
        <v>109</v>
      </c>
      <c r="F11" s="9">
        <f t="shared" si="0"/>
        <v>0</v>
      </c>
      <c r="G11" s="9">
        <f t="shared" si="1"/>
        <v>27.25</v>
      </c>
    </row>
    <row r="12" spans="1:7" x14ac:dyDescent="0.25">
      <c r="A12" s="8">
        <v>4000</v>
      </c>
      <c r="B12" s="8">
        <f>AVERAGEIF(Prim!A12:A79,A12,Prim!B12:B79)</f>
        <v>7.75</v>
      </c>
      <c r="C12" s="6">
        <f>AVERAGEIF('Kruskal Union-Find'!A12:A79,Kruskal!J41,'Kruskal Union-Find'!B12:B79)</f>
        <v>4</v>
      </c>
      <c r="D12" s="6">
        <f>AVERAGEIF(Kruskal!A12:A79,Kruskal!J41,Kruskal!B12:B79)</f>
        <v>427.75</v>
      </c>
      <c r="F12" s="9">
        <f t="shared" si="0"/>
        <v>1.9375</v>
      </c>
      <c r="G12" s="9">
        <f t="shared" si="1"/>
        <v>106.9375</v>
      </c>
    </row>
    <row r="13" spans="1:7" x14ac:dyDescent="0.25">
      <c r="A13" s="8">
        <v>8000</v>
      </c>
      <c r="B13" s="8">
        <f>AVERAGEIF(Prim!A13:A80,A13,Prim!B13:B80)</f>
        <v>15.75</v>
      </c>
      <c r="C13" s="6">
        <f>AVERAGEIF('Kruskal Union-Find'!A13:A80,Kruskal!J42,'Kruskal Union-Find'!B13:B80)</f>
        <v>7.5</v>
      </c>
      <c r="D13" s="6">
        <f>AVERAGEIF(Kruskal!A13:A80,Kruskal!J42,Kruskal!B13:B80)</f>
        <v>1729.75</v>
      </c>
      <c r="F13" s="9">
        <f t="shared" si="0"/>
        <v>2.1</v>
      </c>
      <c r="G13" s="9">
        <f t="shared" si="1"/>
        <v>230.63333333333333</v>
      </c>
    </row>
    <row r="14" spans="1:7" x14ac:dyDescent="0.25">
      <c r="A14" s="8">
        <v>10000</v>
      </c>
      <c r="B14" s="8">
        <f>AVERAGEIF(Prim!A14:A81,A14,Prim!B14:B81)</f>
        <v>19.5</v>
      </c>
      <c r="C14" s="6">
        <f>AVERAGEIF('Kruskal Union-Find'!A14:A81,Kruskal!J43,'Kruskal Union-Find'!B14:B81)</f>
        <v>4</v>
      </c>
      <c r="D14" s="6">
        <f>AVERAGEIF(Kruskal!A14:A81,Kruskal!J43,Kruskal!B14:B81)</f>
        <v>2609.75</v>
      </c>
      <c r="F14" s="9">
        <f t="shared" si="0"/>
        <v>4.875</v>
      </c>
      <c r="G14" s="9">
        <f t="shared" si="1"/>
        <v>652.4375</v>
      </c>
    </row>
    <row r="15" spans="1:7" x14ac:dyDescent="0.25">
      <c r="A15" s="8">
        <v>20000</v>
      </c>
      <c r="B15" s="8">
        <f>AVERAGEIF(Prim!A15:A82,A15,Prim!B15:B82)</f>
        <v>63.25</v>
      </c>
      <c r="C15" s="6">
        <f>AVERAGEIF('Kruskal Union-Find'!A15:A82,Kruskal!J44,'Kruskal Union-Find'!B15:B82)</f>
        <v>8</v>
      </c>
      <c r="D15" s="6">
        <f>AVERAGEIF(Kruskal!A15:A82,Kruskal!J44,Kruskal!B15:B82)</f>
        <v>12853.5</v>
      </c>
      <c r="F15" s="9">
        <f t="shared" si="0"/>
        <v>7.90625</v>
      </c>
      <c r="G15" s="9">
        <f t="shared" si="1"/>
        <v>1606.6875</v>
      </c>
    </row>
    <row r="16" spans="1:7" x14ac:dyDescent="0.25">
      <c r="A16" s="8">
        <v>40000</v>
      </c>
      <c r="B16" s="8">
        <f>AVERAGEIF(Prim!A16:A83,A16,Prim!B16:B83)</f>
        <v>196</v>
      </c>
      <c r="C16" s="6">
        <f>AVERAGEIF('Kruskal Union-Find'!A16:A83,Kruskal!J45,'Kruskal Union-Find'!B16:B83)</f>
        <v>16.25</v>
      </c>
      <c r="D16" s="6">
        <f>AVERAGEIF(Kruskal!A16:A83,Kruskal!J45,Kruskal!B16:B83)</f>
        <v>82172.25</v>
      </c>
      <c r="F16" s="9">
        <f>IF(C16=0, B16/1,B16/C16)</f>
        <v>12.061538461538461</v>
      </c>
      <c r="G16" s="9">
        <f t="shared" si="1"/>
        <v>5056.7538461538461</v>
      </c>
    </row>
    <row r="17" spans="1:7" x14ac:dyDescent="0.25">
      <c r="A17" s="8">
        <v>80000</v>
      </c>
      <c r="B17" s="8">
        <f>AVERAGEIF(Prim!A17:A84,A17,Prim!B17:B84)</f>
        <v>695.25</v>
      </c>
      <c r="C17" s="6">
        <f>AVERAGEIF('Kruskal Union-Find'!A17:A84,Kruskal!J46,'Kruskal Union-Find'!B17:B84)</f>
        <v>42</v>
      </c>
      <c r="D17" s="6">
        <f>AVERAGEIF(Kruskal!A17:A84,Kruskal!J46,Kruskal!B17:B84)</f>
        <v>520216.5</v>
      </c>
      <c r="F17" s="9">
        <f t="shared" si="0"/>
        <v>16.553571428571427</v>
      </c>
      <c r="G17" s="9">
        <f t="shared" si="1"/>
        <v>12386.107142857143</v>
      </c>
    </row>
    <row r="18" spans="1:7" x14ac:dyDescent="0.25">
      <c r="A18" s="8">
        <v>100000</v>
      </c>
      <c r="B18" s="8">
        <f>AVERAGEIF(Prim!A18:A85,A18,Prim!B18:B85)</f>
        <v>1092.25</v>
      </c>
      <c r="C18" s="6">
        <f>AVERAGEIF('Kruskal Union-Find'!A18:A85,Kruskal!J47,'Kruskal Union-Find'!B18:B85)</f>
        <v>73.5</v>
      </c>
      <c r="D18" s="6">
        <f>AVERAGEIF(Kruskal!A18:A85,Kruskal!J47,Kruskal!B18:B85)</f>
        <v>905689</v>
      </c>
      <c r="F18" s="9">
        <f t="shared" si="0"/>
        <v>14.860544217687075</v>
      </c>
      <c r="G18" s="9">
        <f t="shared" si="1"/>
        <v>12322.299319727892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3</vt:i4>
      </vt:variant>
    </vt:vector>
  </HeadingPairs>
  <TitlesOfParts>
    <vt:vector size="7" baseType="lpstr">
      <vt:lpstr>Prim</vt:lpstr>
      <vt:lpstr>Kruskal Union-Find</vt:lpstr>
      <vt:lpstr>Kruskal</vt:lpstr>
      <vt:lpstr>Medie</vt:lpstr>
      <vt:lpstr>Kruskal!kruskal</vt:lpstr>
      <vt:lpstr>Prim!prim</vt:lpstr>
      <vt:lpstr>'Kruskal Union-Find'!unionkruskal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Francesco Magarotto</cp:lastModifiedBy>
  <cp:lastPrinted>2020-05-01T13:38:17Z</cp:lastPrinted>
  <dcterms:created xsi:type="dcterms:W3CDTF">2020-04-26T15:46:16Z</dcterms:created>
  <dcterms:modified xsi:type="dcterms:W3CDTF">2020-05-01T13:40:50Z</dcterms:modified>
</cp:coreProperties>
</file>