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"/>
    </mc:Choice>
  </mc:AlternateContent>
  <xr:revisionPtr revIDLastSave="0" documentId="13_ncr:1_{0737D02C-1E8E-47AE-B6A7-9817370F1CF2}" xr6:coauthVersionLast="47" xr6:coauthVersionMax="47" xr10:uidLastSave="{00000000-0000-0000-0000-000000000000}"/>
  <bookViews>
    <workbookView xWindow="1905" yWindow="1905" windowWidth="15375" windowHeight="7875" activeTab="1" xr2:uid="{ECCB9557-ABA7-4DC5-87E5-070FF8022EDD}"/>
  </bookViews>
  <sheets>
    <sheet name="Batch1" sheetId="1" r:id="rId1"/>
    <sheet name="Batc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O18" i="1"/>
  <c r="R9" i="1"/>
  <c r="R3" i="1"/>
  <c r="P9" i="1"/>
  <c r="P3" i="1"/>
  <c r="M3" i="1"/>
</calcChain>
</file>

<file path=xl/sharedStrings.xml><?xml version="1.0" encoding="utf-8"?>
<sst xmlns="http://schemas.openxmlformats.org/spreadsheetml/2006/main" count="51" uniqueCount="32">
  <si>
    <t>Intensity</t>
  </si>
  <si>
    <t>Dataset 1</t>
  </si>
  <si>
    <t>Simulated</t>
  </si>
  <si>
    <t>Dataset 2</t>
  </si>
  <si>
    <t>Dataset 3</t>
  </si>
  <si>
    <t>Dataset 4</t>
  </si>
  <si>
    <t>Dataset 5</t>
  </si>
  <si>
    <t>Dataset 6</t>
  </si>
  <si>
    <t>G1</t>
  </si>
  <si>
    <t>G2</t>
  </si>
  <si>
    <t>G3</t>
  </si>
  <si>
    <t>FWHM (ps)</t>
  </si>
  <si>
    <t>time shift (ps)</t>
  </si>
  <si>
    <t>Intensity (%)</t>
  </si>
  <si>
    <t>Count no.</t>
  </si>
  <si>
    <t>Avg Bg</t>
  </si>
  <si>
    <t>Channel no.</t>
  </si>
  <si>
    <t>Time/Ch (ps)</t>
  </si>
  <si>
    <t>t0 Ch</t>
  </si>
  <si>
    <t>Fit min ch</t>
  </si>
  <si>
    <t>Fit max ch</t>
  </si>
  <si>
    <t>Guess (ps)</t>
  </si>
  <si>
    <t>red Chi Sq</t>
  </si>
  <si>
    <t>Lifetime (ps)</t>
  </si>
  <si>
    <t>Std dev</t>
  </si>
  <si>
    <t>Fit</t>
  </si>
  <si>
    <t>wt ave</t>
  </si>
  <si>
    <t>Tau 1</t>
  </si>
  <si>
    <t>Tau2</t>
  </si>
  <si>
    <t>ratio</t>
  </si>
  <si>
    <t>Check intensities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</si>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</sst>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9" fontId="0" fillId="0" borderId="0" xfId="0" applyNumberFormat="1"/>
    <xf numFmtId="0" fontId="0" fillId="0" borderId="11" xfId="0" applyBorder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11" fontId="0" fillId="0" borderId="1" xfId="0" applyNumberFormat="1" applyBorder="1"/>
    <xf numFmtId="9" fontId="0" fillId="0" borderId="7" xfId="0" applyNumberFormat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2" borderId="4" xfId="0" applyFill="1" applyBorder="1"/>
    <xf numFmtId="9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9" fontId="0" fillId="2" borderId="8" xfId="0" applyNumberFormat="1" applyFill="1" applyBorder="1"/>
    <xf numFmtId="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/>
    <xf numFmtId="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9" fontId="0" fillId="3" borderId="8" xfId="0" applyNumberFormat="1" applyFill="1" applyBorder="1"/>
    <xf numFmtId="9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/>
    <xf numFmtId="9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9" fontId="0" fillId="4" borderId="8" xfId="0" applyNumberFormat="1" applyFill="1" applyBorder="1"/>
    <xf numFmtId="9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9" fontId="0" fillId="4" borderId="0" xfId="0" applyNumberFormat="1" applyFill="1"/>
    <xf numFmtId="0" fontId="0" fillId="4" borderId="11" xfId="0" applyFill="1" applyBorder="1"/>
    <xf numFmtId="0" fontId="0" fillId="4" borderId="0" xfId="0" applyFill="1"/>
    <xf numFmtId="0" fontId="0" fillId="5" borderId="4" xfId="0" applyFill="1" applyBorder="1"/>
    <xf numFmtId="9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9" fontId="0" fillId="5" borderId="8" xfId="0" applyNumberFormat="1" applyFill="1" applyBorder="1"/>
    <xf numFmtId="9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9" fontId="0" fillId="5" borderId="0" xfId="0" applyNumberFormat="1" applyFill="1"/>
    <xf numFmtId="0" fontId="0" fillId="5" borderId="11" xfId="0" applyFill="1" applyBorder="1"/>
    <xf numFmtId="0" fontId="0" fillId="5" borderId="0" xfId="0" applyFill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9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7" borderId="1" xfId="0" applyFill="1" applyBorder="1"/>
    <xf numFmtId="9" fontId="0" fillId="7" borderId="1" xfId="0" applyNumberFormat="1" applyFill="1" applyBorder="1"/>
    <xf numFmtId="0" fontId="0" fillId="7" borderId="1" xfId="0" applyFill="1" applyBorder="1" applyAlignment="1">
      <alignment horizontal="center"/>
    </xf>
    <xf numFmtId="0" fontId="2" fillId="8" borderId="0" xfId="0" applyFont="1" applyFill="1"/>
    <xf numFmtId="0" fontId="3" fillId="8" borderId="0" xfId="0" applyFont="1" applyFill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925-9C38-4E65-B0EF-67F1E6E40BB2}">
  <dimension ref="A1:R27"/>
  <sheetViews>
    <sheetView topLeftCell="B10" workbookViewId="0">
      <selection activeCell="O26" sqref="O26"/>
    </sheetView>
  </sheetViews>
  <sheetFormatPr defaultRowHeight="15" x14ac:dyDescent="0.25"/>
  <cols>
    <col min="1" max="1" width="13.28515625" customWidth="1"/>
    <col min="2" max="2" width="14.85546875" customWidth="1"/>
    <col min="4" max="4" width="16.28515625" customWidth="1"/>
    <col min="5" max="5" width="11.28515625" customWidth="1"/>
    <col min="6" max="6" width="9.5703125" customWidth="1"/>
    <col min="7" max="7" width="12.42578125" customWidth="1"/>
    <col min="8" max="8" width="9.85546875" customWidth="1"/>
    <col min="9" max="9" width="10.85546875" customWidth="1"/>
    <col min="10" max="10" width="12.5703125" customWidth="1"/>
    <col min="11" max="11" width="14.42578125" customWidth="1"/>
  </cols>
  <sheetData>
    <row r="1" spans="1:18" x14ac:dyDescent="0.25">
      <c r="B1" s="110" t="s">
        <v>2</v>
      </c>
      <c r="C1" s="110"/>
      <c r="D1" s="109" t="s">
        <v>25</v>
      </c>
      <c r="E1" s="109"/>
      <c r="F1" s="109"/>
      <c r="G1" s="110"/>
      <c r="H1" s="110"/>
      <c r="I1" s="110"/>
      <c r="J1" s="110"/>
    </row>
    <row r="2" spans="1:18" x14ac:dyDescent="0.25">
      <c r="B2" s="12" t="s">
        <v>23</v>
      </c>
      <c r="C2" s="20" t="s">
        <v>0</v>
      </c>
      <c r="D2" s="21" t="s">
        <v>19</v>
      </c>
      <c r="E2" s="1" t="s">
        <v>18</v>
      </c>
      <c r="F2" s="3" t="s">
        <v>20</v>
      </c>
      <c r="G2" s="15" t="s">
        <v>21</v>
      </c>
      <c r="H2" s="12" t="s">
        <v>22</v>
      </c>
      <c r="I2" s="12" t="s">
        <v>24</v>
      </c>
      <c r="J2" s="12" t="s">
        <v>23</v>
      </c>
      <c r="K2" s="12" t="s">
        <v>24</v>
      </c>
      <c r="L2" s="15" t="s">
        <v>0</v>
      </c>
      <c r="M2" s="12" t="s">
        <v>24</v>
      </c>
      <c r="R2" t="s">
        <v>26</v>
      </c>
    </row>
    <row r="3" spans="1:18" x14ac:dyDescent="0.25">
      <c r="A3" s="109" t="s">
        <v>1</v>
      </c>
      <c r="B3" s="9">
        <v>182</v>
      </c>
      <c r="C3" s="2">
        <v>0.8</v>
      </c>
      <c r="D3" s="9">
        <v>100</v>
      </c>
      <c r="E3" s="1">
        <v>1400</v>
      </c>
      <c r="F3" s="3">
        <v>10000</v>
      </c>
      <c r="G3" s="3">
        <v>100</v>
      </c>
      <c r="H3" s="16">
        <v>1.0669999999999999</v>
      </c>
      <c r="I3" s="18">
        <v>1.4E-2</v>
      </c>
      <c r="J3" s="9">
        <v>165.2</v>
      </c>
      <c r="K3" s="3">
        <v>23.7</v>
      </c>
      <c r="L3" s="1">
        <v>22.305700000000002</v>
      </c>
      <c r="M3" s="3">
        <f>32.7226</f>
        <v>32.7226</v>
      </c>
      <c r="P3">
        <f>B4/B3</f>
        <v>1.2087912087912087</v>
      </c>
      <c r="R3">
        <f>C3*B3+C4*B4</f>
        <v>189.6</v>
      </c>
    </row>
    <row r="4" spans="1:18" x14ac:dyDescent="0.25">
      <c r="A4" s="111"/>
      <c r="B4" s="11">
        <v>220</v>
      </c>
      <c r="C4" s="5">
        <v>0.2</v>
      </c>
      <c r="D4" s="14">
        <v>0.01</v>
      </c>
      <c r="E4" s="4"/>
      <c r="F4" s="6"/>
      <c r="G4" s="6">
        <v>500</v>
      </c>
      <c r="H4" s="17"/>
      <c r="I4" s="19"/>
      <c r="J4" s="11">
        <v>196.8</v>
      </c>
      <c r="K4" s="6">
        <v>6.6</v>
      </c>
      <c r="L4" s="4">
        <v>77.694299999999998</v>
      </c>
      <c r="M4" s="6">
        <v>32.7226</v>
      </c>
    </row>
    <row r="5" spans="1:18" x14ac:dyDescent="0.25">
      <c r="A5" s="109" t="s">
        <v>3</v>
      </c>
      <c r="B5" s="9">
        <v>182</v>
      </c>
      <c r="C5" s="2">
        <v>0.5</v>
      </c>
      <c r="D5" s="9">
        <v>1367</v>
      </c>
      <c r="E5" s="1">
        <v>1404</v>
      </c>
      <c r="F5" s="3">
        <v>8283</v>
      </c>
      <c r="G5" s="3">
        <v>100</v>
      </c>
      <c r="H5" s="16">
        <v>1.0169999999999999</v>
      </c>
      <c r="I5" s="18">
        <v>1.7000000000000001E-2</v>
      </c>
      <c r="J5" s="9">
        <v>174</v>
      </c>
      <c r="K5" s="3">
        <v>11.2</v>
      </c>
      <c r="L5" s="1">
        <v>34.2729</v>
      </c>
      <c r="M5" s="3">
        <v>18.316199999999998</v>
      </c>
    </row>
    <row r="6" spans="1:18" x14ac:dyDescent="0.25">
      <c r="A6" s="111"/>
      <c r="B6" s="11">
        <v>220</v>
      </c>
      <c r="C6" s="5">
        <v>0.5</v>
      </c>
      <c r="D6" s="14">
        <v>0.05</v>
      </c>
      <c r="E6" s="4"/>
      <c r="F6" s="6"/>
      <c r="G6" s="6">
        <v>500</v>
      </c>
      <c r="H6" s="17"/>
      <c r="I6" s="19"/>
      <c r="J6" s="11">
        <v>214.7</v>
      </c>
      <c r="K6" s="6">
        <v>5.6</v>
      </c>
      <c r="L6" s="4">
        <v>65.727099999999993</v>
      </c>
      <c r="M6" s="6">
        <v>18.316199999999998</v>
      </c>
    </row>
    <row r="7" spans="1:18" x14ac:dyDescent="0.25">
      <c r="A7" s="112" t="s">
        <v>4</v>
      </c>
      <c r="B7" s="10">
        <v>182</v>
      </c>
      <c r="C7" s="7">
        <v>0.2</v>
      </c>
      <c r="D7" s="9">
        <v>1366</v>
      </c>
      <c r="E7" s="1">
        <v>1404</v>
      </c>
      <c r="F7" s="3">
        <v>8284</v>
      </c>
      <c r="G7" s="8">
        <v>100</v>
      </c>
      <c r="H7" s="16">
        <v>1.071</v>
      </c>
      <c r="I7" s="18">
        <v>1.7000000000000001E-2</v>
      </c>
      <c r="J7" s="10">
        <v>161</v>
      </c>
      <c r="K7" s="8">
        <v>23.8</v>
      </c>
      <c r="L7">
        <v>8.8908000000000005</v>
      </c>
      <c r="M7" s="8">
        <v>7.2321999999999997</v>
      </c>
    </row>
    <row r="8" spans="1:18" x14ac:dyDescent="0.25">
      <c r="A8" s="112"/>
      <c r="B8" s="10">
        <v>220</v>
      </c>
      <c r="C8" s="7">
        <v>0.8</v>
      </c>
      <c r="D8" s="14">
        <v>0.05</v>
      </c>
      <c r="E8" s="4"/>
      <c r="F8" s="6"/>
      <c r="G8" s="8">
        <v>500</v>
      </c>
      <c r="H8" s="17"/>
      <c r="I8" s="19"/>
      <c r="J8" s="10">
        <v>217.2</v>
      </c>
      <c r="K8" s="8">
        <v>2.2999999999999998</v>
      </c>
      <c r="L8">
        <v>91.109200000000001</v>
      </c>
      <c r="M8" s="8">
        <v>7.2321999999999997</v>
      </c>
    </row>
    <row r="9" spans="1:18" x14ac:dyDescent="0.25">
      <c r="A9" s="109" t="s">
        <v>5</v>
      </c>
      <c r="B9" s="22">
        <v>182</v>
      </c>
      <c r="C9" s="23">
        <v>0.8</v>
      </c>
      <c r="D9" s="22">
        <v>1367</v>
      </c>
      <c r="E9" s="24">
        <v>1404</v>
      </c>
      <c r="F9" s="25">
        <v>8283</v>
      </c>
      <c r="G9" s="25">
        <v>100</v>
      </c>
      <c r="H9" s="26">
        <v>1.0669999999999999</v>
      </c>
      <c r="I9" s="27">
        <v>1.7000000000000001E-2</v>
      </c>
      <c r="J9" s="22">
        <v>181.2</v>
      </c>
      <c r="K9" s="25">
        <v>1.2</v>
      </c>
      <c r="L9" s="24">
        <v>79.233199999999997</v>
      </c>
      <c r="M9" s="25">
        <v>1.8369</v>
      </c>
      <c r="P9">
        <f>B14/B13</f>
        <v>1.5384615384615385</v>
      </c>
      <c r="R9">
        <f>C9*B9+C10*B10</f>
        <v>201.6</v>
      </c>
    </row>
    <row r="10" spans="1:18" x14ac:dyDescent="0.25">
      <c r="A10" s="111"/>
      <c r="B10" s="28">
        <v>280</v>
      </c>
      <c r="C10" s="29">
        <v>0.2</v>
      </c>
      <c r="D10" s="30">
        <v>0.05</v>
      </c>
      <c r="E10" s="31"/>
      <c r="F10" s="32"/>
      <c r="G10" s="32">
        <v>500</v>
      </c>
      <c r="H10" s="33"/>
      <c r="I10" s="34"/>
      <c r="J10" s="35">
        <v>278.5</v>
      </c>
      <c r="K10" s="36">
        <v>4.4000000000000004</v>
      </c>
      <c r="L10" s="37">
        <v>20.7668</v>
      </c>
      <c r="M10" s="36">
        <v>1.8369</v>
      </c>
    </row>
    <row r="11" spans="1:18" x14ac:dyDescent="0.25">
      <c r="A11" s="109" t="s">
        <v>6</v>
      </c>
      <c r="B11" s="22">
        <v>182</v>
      </c>
      <c r="C11" s="23">
        <v>0.5</v>
      </c>
      <c r="D11" s="22">
        <v>1368</v>
      </c>
      <c r="E11" s="24">
        <v>1405</v>
      </c>
      <c r="F11" s="25">
        <v>8283</v>
      </c>
      <c r="G11" s="25">
        <v>100</v>
      </c>
      <c r="H11" s="26">
        <v>1.0660000000000001</v>
      </c>
      <c r="I11" s="38">
        <v>1.7000000000000001E-2</v>
      </c>
      <c r="J11" s="22">
        <v>180.1</v>
      </c>
      <c r="K11" s="25">
        <v>2.2999999999999998</v>
      </c>
      <c r="L11" s="22">
        <v>48.477499999999999</v>
      </c>
      <c r="M11" s="25">
        <v>2.1242999999999999</v>
      </c>
    </row>
    <row r="12" spans="1:18" x14ac:dyDescent="0.25">
      <c r="A12" s="111"/>
      <c r="B12" s="28">
        <v>280</v>
      </c>
      <c r="C12" s="29">
        <v>0.5</v>
      </c>
      <c r="D12" s="30">
        <v>0.05</v>
      </c>
      <c r="E12" s="31"/>
      <c r="F12" s="32"/>
      <c r="G12" s="32">
        <v>500</v>
      </c>
      <c r="H12" s="33"/>
      <c r="I12" s="39"/>
      <c r="J12" s="28">
        <v>278.39999999999998</v>
      </c>
      <c r="K12" s="32">
        <v>2.1</v>
      </c>
      <c r="L12" s="28">
        <v>51.522500000000001</v>
      </c>
      <c r="M12" s="32">
        <v>2.1242999999999999</v>
      </c>
    </row>
    <row r="13" spans="1:18" x14ac:dyDescent="0.25">
      <c r="A13" s="109" t="s">
        <v>7</v>
      </c>
      <c r="B13" s="22">
        <v>182</v>
      </c>
      <c r="C13" s="23">
        <v>0.2</v>
      </c>
      <c r="D13" s="35">
        <v>1368</v>
      </c>
      <c r="E13" s="37">
        <v>1405</v>
      </c>
      <c r="F13" s="36">
        <v>8283</v>
      </c>
      <c r="G13" s="25">
        <v>100</v>
      </c>
      <c r="H13" s="26">
        <v>1.0669999999999999</v>
      </c>
      <c r="I13" s="27">
        <v>1.7000000000000001E-2</v>
      </c>
      <c r="J13" s="35">
        <v>178.4</v>
      </c>
      <c r="K13" s="36">
        <v>6.1</v>
      </c>
      <c r="L13" s="24">
        <v>2.1901999999999999</v>
      </c>
      <c r="M13" s="25">
        <v>2.1901999999999999</v>
      </c>
    </row>
    <row r="14" spans="1:18" x14ac:dyDescent="0.25">
      <c r="A14" s="111"/>
      <c r="B14" s="28">
        <v>280</v>
      </c>
      <c r="C14" s="29">
        <v>0.8</v>
      </c>
      <c r="D14" s="30">
        <v>0.05</v>
      </c>
      <c r="E14" s="31"/>
      <c r="F14" s="32"/>
      <c r="G14" s="32">
        <v>500</v>
      </c>
      <c r="H14" s="33"/>
      <c r="I14" s="34"/>
      <c r="J14" s="28">
        <v>279.39999999999998</v>
      </c>
      <c r="K14" s="32">
        <v>1.4</v>
      </c>
      <c r="L14" s="31">
        <v>80.997799999999998</v>
      </c>
      <c r="M14" s="32">
        <v>2.1901999999999999</v>
      </c>
    </row>
    <row r="17" spans="1:15" x14ac:dyDescent="0.25">
      <c r="L17" t="s">
        <v>27</v>
      </c>
      <c r="N17" t="s">
        <v>29</v>
      </c>
      <c r="O17" t="s">
        <v>28</v>
      </c>
    </row>
    <row r="18" spans="1:15" x14ac:dyDescent="0.25">
      <c r="A18" s="12"/>
      <c r="B18" s="12" t="s">
        <v>8</v>
      </c>
      <c r="C18" s="12" t="s">
        <v>9</v>
      </c>
      <c r="D18" s="12" t="s">
        <v>10</v>
      </c>
      <c r="L18">
        <v>182</v>
      </c>
      <c r="N18">
        <v>1.4</v>
      </c>
      <c r="O18">
        <f>L18*N18</f>
        <v>254.79999999999998</v>
      </c>
    </row>
    <row r="19" spans="1:15" x14ac:dyDescent="0.25">
      <c r="A19" s="12" t="s">
        <v>11</v>
      </c>
      <c r="B19" s="12">
        <v>213.2</v>
      </c>
      <c r="C19" s="12">
        <v>150.19999999999999</v>
      </c>
      <c r="D19" s="12">
        <v>265.7</v>
      </c>
    </row>
    <row r="20" spans="1:15" x14ac:dyDescent="0.25">
      <c r="A20" s="12" t="s">
        <v>12</v>
      </c>
      <c r="B20" s="12">
        <v>0</v>
      </c>
      <c r="C20" s="12">
        <v>-5</v>
      </c>
      <c r="D20" s="12">
        <v>17</v>
      </c>
      <c r="O20">
        <v>220</v>
      </c>
    </row>
    <row r="21" spans="1:15" x14ac:dyDescent="0.25">
      <c r="A21" s="12" t="s">
        <v>13</v>
      </c>
      <c r="B21" s="12">
        <v>80</v>
      </c>
      <c r="C21" s="12">
        <v>10</v>
      </c>
      <c r="D21" s="12">
        <v>10</v>
      </c>
      <c r="O21">
        <v>230</v>
      </c>
    </row>
    <row r="22" spans="1:15" x14ac:dyDescent="0.25">
      <c r="O22">
        <v>240</v>
      </c>
    </row>
    <row r="23" spans="1:15" x14ac:dyDescent="0.25">
      <c r="A23" s="12" t="s">
        <v>14</v>
      </c>
      <c r="B23" s="13">
        <v>5650000</v>
      </c>
      <c r="O23">
        <v>250</v>
      </c>
    </row>
    <row r="24" spans="1:15" x14ac:dyDescent="0.25">
      <c r="A24" s="12" t="s">
        <v>16</v>
      </c>
      <c r="B24" s="13">
        <v>10000</v>
      </c>
      <c r="O24">
        <v>260</v>
      </c>
    </row>
    <row r="25" spans="1:15" x14ac:dyDescent="0.25">
      <c r="A25" s="12" t="s">
        <v>17</v>
      </c>
      <c r="B25" s="12">
        <v>5</v>
      </c>
      <c r="O25">
        <v>270</v>
      </c>
    </row>
    <row r="26" spans="1:15" x14ac:dyDescent="0.25">
      <c r="A26" s="12" t="s">
        <v>15</v>
      </c>
      <c r="B26" s="12">
        <v>8.5</v>
      </c>
      <c r="O26">
        <v>280</v>
      </c>
    </row>
    <row r="27" spans="1:15" x14ac:dyDescent="0.25">
      <c r="A27" s="12" t="s">
        <v>18</v>
      </c>
      <c r="B27" s="12">
        <v>1400</v>
      </c>
    </row>
  </sheetData>
  <mergeCells count="8">
    <mergeCell ref="D1:J1"/>
    <mergeCell ref="A11:A12"/>
    <mergeCell ref="A13:A14"/>
    <mergeCell ref="A3:A4"/>
    <mergeCell ref="A5:A6"/>
    <mergeCell ref="A7:A8"/>
    <mergeCell ref="A9:A10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CFC-BF7F-4A8E-A3F9-1904322664CE}">
  <dimension ref="A1:M56"/>
  <sheetViews>
    <sheetView tabSelected="1" topLeftCell="A20" workbookViewId="0">
      <selection activeCell="D17" sqref="D17"/>
    </sheetView>
  </sheetViews>
  <sheetFormatPr defaultRowHeight="15" x14ac:dyDescent="0.25"/>
  <cols>
    <col min="1" max="1" width="12.7109375" customWidth="1"/>
    <col min="5" max="5" width="10.7109375" customWidth="1"/>
    <col min="6" max="6" width="9.85546875" customWidth="1"/>
    <col min="7" max="7" width="11.42578125" customWidth="1"/>
    <col min="8" max="8" width="10.5703125" customWidth="1"/>
    <col min="9" max="9" width="12.7109375" customWidth="1"/>
    <col min="11" max="11" width="10.42578125" customWidth="1"/>
    <col min="13" max="13" width="16.140625" customWidth="1"/>
  </cols>
  <sheetData>
    <row r="1" spans="1:13" x14ac:dyDescent="0.25">
      <c r="A1" s="113" t="s">
        <v>2</v>
      </c>
      <c r="B1" s="113"/>
      <c r="C1" s="114" t="s">
        <v>25</v>
      </c>
      <c r="D1" s="114"/>
      <c r="E1" s="114"/>
      <c r="F1" s="113"/>
      <c r="G1" s="113"/>
      <c r="H1" s="113"/>
      <c r="I1" s="113"/>
      <c r="J1" s="94"/>
      <c r="K1" s="94"/>
      <c r="L1" s="94"/>
    </row>
    <row r="2" spans="1:13" x14ac:dyDescent="0.25">
      <c r="A2" s="95" t="s">
        <v>23</v>
      </c>
      <c r="B2" s="96" t="s">
        <v>0</v>
      </c>
      <c r="C2" s="97" t="s">
        <v>19</v>
      </c>
      <c r="D2" s="98" t="s">
        <v>18</v>
      </c>
      <c r="E2" s="99" t="s">
        <v>20</v>
      </c>
      <c r="F2" s="100" t="s">
        <v>21</v>
      </c>
      <c r="G2" s="95" t="s">
        <v>22</v>
      </c>
      <c r="H2" s="95" t="s">
        <v>24</v>
      </c>
      <c r="I2" s="95" t="s">
        <v>23</v>
      </c>
      <c r="J2" s="95" t="s">
        <v>24</v>
      </c>
      <c r="K2" s="100" t="s">
        <v>0</v>
      </c>
      <c r="L2" s="95" t="s">
        <v>24</v>
      </c>
    </row>
    <row r="3" spans="1:13" x14ac:dyDescent="0.25">
      <c r="A3" s="58">
        <v>182</v>
      </c>
      <c r="B3" s="59">
        <v>0.8</v>
      </c>
      <c r="C3" s="58">
        <v>100</v>
      </c>
      <c r="D3" s="60">
        <v>1400</v>
      </c>
      <c r="E3" s="61">
        <v>10000</v>
      </c>
      <c r="F3" s="61">
        <v>100</v>
      </c>
      <c r="G3" s="62">
        <v>1.0669999999999999</v>
      </c>
      <c r="H3" s="63">
        <v>1.4E-2</v>
      </c>
      <c r="I3" s="58">
        <v>165.2</v>
      </c>
      <c r="J3" s="61">
        <v>23.7</v>
      </c>
      <c r="K3" s="60">
        <v>22.305700000000002</v>
      </c>
      <c r="L3" s="61">
        <f>32.7226</f>
        <v>32.7226</v>
      </c>
      <c r="M3" s="108" t="s">
        <v>30</v>
      </c>
    </row>
    <row r="4" spans="1:13" x14ac:dyDescent="0.25">
      <c r="A4" s="64">
        <v>220</v>
      </c>
      <c r="B4" s="65">
        <v>0.2</v>
      </c>
      <c r="C4" s="66">
        <v>0.01</v>
      </c>
      <c r="D4" s="67"/>
      <c r="E4" s="68"/>
      <c r="F4" s="68">
        <v>500</v>
      </c>
      <c r="G4" s="69"/>
      <c r="H4" s="70"/>
      <c r="I4" s="64">
        <v>196.8</v>
      </c>
      <c r="J4" s="68">
        <v>6.6</v>
      </c>
      <c r="K4" s="67">
        <v>77.694299999999998</v>
      </c>
      <c r="L4" s="68">
        <v>32.7226</v>
      </c>
      <c r="M4" s="107"/>
    </row>
    <row r="5" spans="1:13" x14ac:dyDescent="0.25">
      <c r="A5" s="58">
        <v>182</v>
      </c>
      <c r="B5" s="59">
        <v>0.5</v>
      </c>
      <c r="C5" s="58">
        <v>1367</v>
      </c>
      <c r="D5" s="60">
        <v>1404</v>
      </c>
      <c r="E5" s="61">
        <v>8283</v>
      </c>
      <c r="F5" s="61">
        <v>100</v>
      </c>
      <c r="G5" s="62">
        <v>1.0169999999999999</v>
      </c>
      <c r="H5" s="63">
        <v>1.7000000000000001E-2</v>
      </c>
      <c r="I5" s="58">
        <v>174</v>
      </c>
      <c r="J5" s="61">
        <v>11.2</v>
      </c>
      <c r="K5" s="60">
        <v>34.2729</v>
      </c>
      <c r="L5" s="61">
        <v>18.316199999999998</v>
      </c>
    </row>
    <row r="6" spans="1:13" x14ac:dyDescent="0.25">
      <c r="A6" s="64">
        <v>220</v>
      </c>
      <c r="B6" s="65">
        <v>0.5</v>
      </c>
      <c r="C6" s="66">
        <v>0.05</v>
      </c>
      <c r="D6" s="67"/>
      <c r="E6" s="68"/>
      <c r="F6" s="68">
        <v>500</v>
      </c>
      <c r="G6" s="69"/>
      <c r="H6" s="70"/>
      <c r="I6" s="64">
        <v>214.7</v>
      </c>
      <c r="J6" s="68">
        <v>5.6</v>
      </c>
      <c r="K6" s="67">
        <v>65.727099999999993</v>
      </c>
      <c r="L6" s="68">
        <v>18.316199999999998</v>
      </c>
    </row>
    <row r="7" spans="1:13" x14ac:dyDescent="0.25">
      <c r="A7" s="71">
        <v>182</v>
      </c>
      <c r="B7" s="72">
        <v>0.2</v>
      </c>
      <c r="C7" s="58">
        <v>1366</v>
      </c>
      <c r="D7" s="60">
        <v>1404</v>
      </c>
      <c r="E7" s="61">
        <v>8284</v>
      </c>
      <c r="F7" s="73">
        <v>100</v>
      </c>
      <c r="G7" s="62">
        <v>1.071</v>
      </c>
      <c r="H7" s="63">
        <v>1.7000000000000001E-2</v>
      </c>
      <c r="I7" s="71">
        <v>161</v>
      </c>
      <c r="J7" s="73">
        <v>23.8</v>
      </c>
      <c r="K7" s="74">
        <v>8.8908000000000005</v>
      </c>
      <c r="L7" s="73">
        <v>7.2321999999999997</v>
      </c>
    </row>
    <row r="8" spans="1:13" x14ac:dyDescent="0.25">
      <c r="A8" s="71">
        <v>220</v>
      </c>
      <c r="B8" s="72">
        <v>0.8</v>
      </c>
      <c r="C8" s="66">
        <v>0.05</v>
      </c>
      <c r="D8" s="67"/>
      <c r="E8" s="68"/>
      <c r="F8" s="73">
        <v>500</v>
      </c>
      <c r="G8" s="69"/>
      <c r="H8" s="70"/>
      <c r="I8" s="71">
        <v>217.2</v>
      </c>
      <c r="J8" s="73">
        <v>2.2999999999999998</v>
      </c>
      <c r="K8" s="74">
        <v>91.109200000000001</v>
      </c>
      <c r="L8" s="73">
        <v>7.2321999999999997</v>
      </c>
    </row>
    <row r="9" spans="1:13" x14ac:dyDescent="0.25">
      <c r="A9" s="40">
        <v>182</v>
      </c>
      <c r="B9" s="41">
        <v>0.8</v>
      </c>
      <c r="C9" s="40">
        <v>1367</v>
      </c>
      <c r="D9" s="42">
        <v>1404</v>
      </c>
      <c r="E9" s="43">
        <v>8284</v>
      </c>
      <c r="F9" s="43">
        <v>100</v>
      </c>
      <c r="G9" s="44">
        <v>1.077</v>
      </c>
      <c r="H9" s="45">
        <v>1.7000000000000001E-2</v>
      </c>
      <c r="I9" s="40">
        <v>180.5</v>
      </c>
      <c r="J9" s="43">
        <v>4.4000000000000004</v>
      </c>
      <c r="K9" s="42">
        <v>74.937799999999996</v>
      </c>
      <c r="L9" s="43">
        <v>14.473800000000001</v>
      </c>
    </row>
    <row r="10" spans="1:13" x14ac:dyDescent="0.25">
      <c r="A10" s="46">
        <v>230</v>
      </c>
      <c r="B10" s="47">
        <v>0.2</v>
      </c>
      <c r="C10" s="48"/>
      <c r="D10" s="49"/>
      <c r="E10" s="50"/>
      <c r="F10" s="50">
        <v>500</v>
      </c>
      <c r="G10" s="51"/>
      <c r="H10" s="52"/>
      <c r="I10" s="53">
        <v>224.4</v>
      </c>
      <c r="J10" s="54">
        <v>12.5</v>
      </c>
      <c r="K10" s="55">
        <v>25.062200000000001</v>
      </c>
      <c r="L10" s="54">
        <v>14.473800000000001</v>
      </c>
    </row>
    <row r="11" spans="1:13" x14ac:dyDescent="0.25">
      <c r="A11" s="40">
        <v>182</v>
      </c>
      <c r="B11" s="41">
        <v>0.5</v>
      </c>
      <c r="C11" s="40">
        <v>1367</v>
      </c>
      <c r="D11" s="42">
        <v>1404</v>
      </c>
      <c r="E11" s="43">
        <v>8284</v>
      </c>
      <c r="F11" s="43">
        <v>100</v>
      </c>
      <c r="G11" s="44">
        <v>1.07</v>
      </c>
      <c r="H11" s="56">
        <v>1.7000000000000001E-2</v>
      </c>
      <c r="I11" s="40">
        <v>181.6</v>
      </c>
      <c r="J11" s="43">
        <v>8.5</v>
      </c>
      <c r="K11" s="40">
        <v>50.8249</v>
      </c>
      <c r="L11" s="43">
        <v>21.197099999999999</v>
      </c>
    </row>
    <row r="12" spans="1:13" x14ac:dyDescent="0.25">
      <c r="A12" s="46">
        <v>230</v>
      </c>
      <c r="B12" s="47">
        <v>0.5</v>
      </c>
      <c r="C12" s="48"/>
      <c r="D12" s="49"/>
      <c r="E12" s="50"/>
      <c r="F12" s="50">
        <v>500</v>
      </c>
      <c r="G12" s="51"/>
      <c r="H12" s="57"/>
      <c r="I12" s="46">
        <v>220.9</v>
      </c>
      <c r="J12" s="50">
        <v>8.4</v>
      </c>
      <c r="K12" s="46">
        <v>49.1751</v>
      </c>
      <c r="L12" s="50">
        <v>21.197099999999999</v>
      </c>
    </row>
    <row r="13" spans="1:13" x14ac:dyDescent="0.25">
      <c r="A13" s="40">
        <v>182</v>
      </c>
      <c r="B13" s="41">
        <v>0.2</v>
      </c>
      <c r="C13" s="53">
        <v>1367</v>
      </c>
      <c r="D13" s="55">
        <v>1404</v>
      </c>
      <c r="E13" s="54">
        <v>8284</v>
      </c>
      <c r="F13" s="43">
        <v>100</v>
      </c>
      <c r="G13" s="44">
        <v>1.038</v>
      </c>
      <c r="H13" s="45">
        <v>1.7000000000000001E-2</v>
      </c>
      <c r="I13" s="53">
        <v>187.2</v>
      </c>
      <c r="J13" s="54">
        <v>1.2</v>
      </c>
      <c r="K13" s="42">
        <v>96.904899999999998</v>
      </c>
      <c r="L13" s="43">
        <v>2.7597999999999998</v>
      </c>
    </row>
    <row r="14" spans="1:13" x14ac:dyDescent="0.25">
      <c r="A14" s="46">
        <v>230</v>
      </c>
      <c r="B14" s="47">
        <v>0.8</v>
      </c>
      <c r="C14" s="48"/>
      <c r="D14" s="49"/>
      <c r="E14" s="50"/>
      <c r="F14" s="50">
        <v>500</v>
      </c>
      <c r="G14" s="51"/>
      <c r="H14" s="52"/>
      <c r="I14" s="46">
        <v>266.39999999999998</v>
      </c>
      <c r="J14" s="50">
        <v>34.6</v>
      </c>
      <c r="K14" s="49">
        <v>3.0951</v>
      </c>
      <c r="L14" s="50">
        <v>2.7597999999999998</v>
      </c>
    </row>
    <row r="15" spans="1:13" x14ac:dyDescent="0.25">
      <c r="A15" s="9">
        <v>182</v>
      </c>
      <c r="B15" s="2">
        <v>0.2</v>
      </c>
      <c r="C15" s="9">
        <v>1368</v>
      </c>
      <c r="D15" s="1">
        <v>1405</v>
      </c>
      <c r="E15" s="3">
        <v>8283</v>
      </c>
      <c r="F15" s="3">
        <v>100</v>
      </c>
      <c r="G15" s="16">
        <v>1.0780000000000001</v>
      </c>
      <c r="H15" s="18">
        <v>1.7000000000000001E-2</v>
      </c>
      <c r="I15" s="9">
        <v>184.2</v>
      </c>
      <c r="J15" s="3">
        <v>12.1</v>
      </c>
      <c r="K15" s="1">
        <v>22.1248</v>
      </c>
      <c r="L15" s="3">
        <v>9.1031999999999993</v>
      </c>
    </row>
    <row r="16" spans="1:13" x14ac:dyDescent="0.25">
      <c r="A16" s="11">
        <v>240</v>
      </c>
      <c r="B16" s="5">
        <v>0.8</v>
      </c>
      <c r="C16" s="14">
        <v>0.05</v>
      </c>
      <c r="D16" s="4"/>
      <c r="E16" s="6"/>
      <c r="F16" s="6">
        <v>500</v>
      </c>
      <c r="G16" s="17"/>
      <c r="H16" s="19"/>
      <c r="I16" s="11">
        <v>241.1</v>
      </c>
      <c r="J16" s="6">
        <v>3.4</v>
      </c>
      <c r="K16" s="4">
        <v>77.875200000000007</v>
      </c>
      <c r="L16" s="6">
        <v>9.1031999999999993</v>
      </c>
    </row>
    <row r="17" spans="1:13" x14ac:dyDescent="0.25">
      <c r="A17" s="9">
        <v>182</v>
      </c>
      <c r="B17" s="2">
        <v>0.5</v>
      </c>
      <c r="C17" s="9">
        <v>1367</v>
      </c>
      <c r="D17" s="1">
        <v>1404</v>
      </c>
      <c r="E17" s="3">
        <v>8283</v>
      </c>
      <c r="F17" s="3">
        <v>100</v>
      </c>
      <c r="G17" s="16">
        <v>1.077</v>
      </c>
      <c r="H17" s="18">
        <v>1.7000000000000001E-2</v>
      </c>
      <c r="I17" s="9">
        <v>183.2</v>
      </c>
      <c r="J17" s="3">
        <v>4.5999999999999996</v>
      </c>
      <c r="K17" s="1">
        <v>51.9435</v>
      </c>
      <c r="L17" s="3">
        <v>7.8216000000000001</v>
      </c>
    </row>
    <row r="18" spans="1:13" x14ac:dyDescent="0.25">
      <c r="A18" s="11">
        <v>240</v>
      </c>
      <c r="B18" s="5">
        <v>0.5</v>
      </c>
      <c r="C18" s="14">
        <v>0.05</v>
      </c>
      <c r="D18" s="4"/>
      <c r="E18" s="6"/>
      <c r="F18" s="6">
        <v>500</v>
      </c>
      <c r="G18" s="17"/>
      <c r="H18" s="19"/>
      <c r="I18" s="11">
        <v>241.4</v>
      </c>
      <c r="J18" s="6">
        <v>5.7</v>
      </c>
      <c r="K18" s="4">
        <v>48.0565</v>
      </c>
      <c r="L18" s="6">
        <v>7.8216000000000001</v>
      </c>
    </row>
    <row r="19" spans="1:13" x14ac:dyDescent="0.25">
      <c r="A19" s="10">
        <v>182</v>
      </c>
      <c r="B19" s="7">
        <v>0.8</v>
      </c>
      <c r="C19" s="9">
        <v>1367</v>
      </c>
      <c r="D19" s="1">
        <v>1404</v>
      </c>
      <c r="E19" s="3">
        <v>8283</v>
      </c>
      <c r="F19" s="8">
        <v>100</v>
      </c>
      <c r="G19" s="16">
        <v>1.08</v>
      </c>
      <c r="H19" s="18">
        <v>1.7000000000000001E-2</v>
      </c>
      <c r="I19" s="10">
        <v>182.3</v>
      </c>
      <c r="J19" s="8">
        <v>2.6</v>
      </c>
      <c r="K19">
        <v>80.541399999999996</v>
      </c>
      <c r="L19" s="8">
        <v>6.7470999999999997</v>
      </c>
    </row>
    <row r="20" spans="1:13" x14ac:dyDescent="0.25">
      <c r="A20" s="11">
        <v>240</v>
      </c>
      <c r="B20" s="5">
        <v>0.2</v>
      </c>
      <c r="C20" s="14">
        <v>0.05</v>
      </c>
      <c r="D20" s="4"/>
      <c r="E20" s="6"/>
      <c r="F20" s="6">
        <v>500</v>
      </c>
      <c r="G20" s="17"/>
      <c r="H20" s="19"/>
      <c r="I20" s="11">
        <v>240.8</v>
      </c>
      <c r="J20" s="6">
        <v>10.1</v>
      </c>
      <c r="K20" s="4">
        <v>19.458600000000001</v>
      </c>
      <c r="L20" s="8">
        <v>6.7470999999999997</v>
      </c>
    </row>
    <row r="21" spans="1:13" x14ac:dyDescent="0.25">
      <c r="A21" s="9">
        <v>182</v>
      </c>
      <c r="B21" s="2">
        <v>0.2</v>
      </c>
      <c r="C21" s="9">
        <v>1368</v>
      </c>
      <c r="D21" s="1">
        <v>1405</v>
      </c>
      <c r="E21" s="3">
        <v>8284</v>
      </c>
      <c r="F21" s="3">
        <v>100</v>
      </c>
      <c r="G21" s="16">
        <v>1.081</v>
      </c>
      <c r="H21" s="18">
        <v>1.7000000000000001E-2</v>
      </c>
      <c r="I21" s="9">
        <v>184.9</v>
      </c>
      <c r="J21" s="3">
        <v>9.6999999999999993</v>
      </c>
      <c r="K21" s="1">
        <v>22.191700000000001</v>
      </c>
      <c r="L21" s="3">
        <v>6.2801999999999998</v>
      </c>
    </row>
    <row r="22" spans="1:13" x14ac:dyDescent="0.25">
      <c r="A22" s="11">
        <v>250</v>
      </c>
      <c r="B22" s="5">
        <v>0.8</v>
      </c>
      <c r="C22" s="14">
        <v>0.05</v>
      </c>
      <c r="D22" s="4"/>
      <c r="E22" s="6"/>
      <c r="F22" s="6">
        <v>500</v>
      </c>
      <c r="G22" s="17"/>
      <c r="H22" s="19"/>
      <c r="I22" s="11">
        <v>251.3</v>
      </c>
      <c r="J22" s="6">
        <v>2.7</v>
      </c>
      <c r="K22" s="4">
        <v>77.808300000000003</v>
      </c>
      <c r="L22" s="6">
        <v>6.2801999999999998</v>
      </c>
    </row>
    <row r="23" spans="1:13" x14ac:dyDescent="0.25">
      <c r="A23" s="9">
        <v>182</v>
      </c>
      <c r="B23" s="2">
        <v>0.5</v>
      </c>
      <c r="C23" s="9">
        <v>1367</v>
      </c>
      <c r="D23" s="1">
        <v>1405</v>
      </c>
      <c r="E23" s="3">
        <v>8384</v>
      </c>
      <c r="F23" s="3">
        <v>100</v>
      </c>
      <c r="G23" s="16">
        <v>1.0820000000000001</v>
      </c>
      <c r="H23" s="18">
        <v>1.7000000000000001E-2</v>
      </c>
      <c r="I23" s="9">
        <v>183.2</v>
      </c>
      <c r="J23" s="3">
        <v>3.6</v>
      </c>
      <c r="K23" s="1">
        <v>51.711100000000002</v>
      </c>
      <c r="L23" s="3">
        <v>5.2361000000000004</v>
      </c>
    </row>
    <row r="24" spans="1:13" x14ac:dyDescent="0.25">
      <c r="A24" s="11">
        <v>250</v>
      </c>
      <c r="B24" s="5">
        <v>0.5</v>
      </c>
      <c r="C24" s="14">
        <v>0.05</v>
      </c>
      <c r="D24" s="4"/>
      <c r="E24" s="6"/>
      <c r="F24" s="6">
        <v>500</v>
      </c>
      <c r="G24" s="17"/>
      <c r="H24" s="19"/>
      <c r="I24" s="11">
        <v>251.4</v>
      </c>
      <c r="J24" s="6">
        <v>3.7</v>
      </c>
      <c r="K24" s="4">
        <v>48.288899999999998</v>
      </c>
      <c r="L24" s="6">
        <v>5.2361000000000004</v>
      </c>
    </row>
    <row r="25" spans="1:13" x14ac:dyDescent="0.25">
      <c r="A25" s="10">
        <v>182</v>
      </c>
      <c r="B25" s="7">
        <v>0.8</v>
      </c>
      <c r="C25" s="9">
        <v>1366</v>
      </c>
      <c r="D25" s="1">
        <v>1404</v>
      </c>
      <c r="E25" s="3">
        <v>8283</v>
      </c>
      <c r="F25" s="8">
        <v>100</v>
      </c>
      <c r="G25" s="16">
        <v>1.083</v>
      </c>
      <c r="H25" s="18">
        <v>1.7000000000000001E-2</v>
      </c>
      <c r="I25" s="10">
        <v>182.3</v>
      </c>
      <c r="J25" s="8">
        <v>2</v>
      </c>
      <c r="K25">
        <v>80.382999999999996</v>
      </c>
      <c r="L25" s="8">
        <v>4.4568000000000003</v>
      </c>
    </row>
    <row r="26" spans="1:13" x14ac:dyDescent="0.25">
      <c r="A26" s="11">
        <v>250</v>
      </c>
      <c r="B26" s="5">
        <v>0.2</v>
      </c>
      <c r="C26" s="14">
        <v>0.04</v>
      </c>
      <c r="D26" s="4"/>
      <c r="E26" s="6"/>
      <c r="F26" s="6">
        <v>500</v>
      </c>
      <c r="G26" s="17"/>
      <c r="H26" s="19"/>
      <c r="I26" s="11">
        <v>250.7</v>
      </c>
      <c r="J26" s="6">
        <v>7.7</v>
      </c>
      <c r="K26" s="4">
        <v>19.617000000000001</v>
      </c>
      <c r="L26" s="6">
        <v>4.4568000000000003</v>
      </c>
    </row>
    <row r="27" spans="1:13" x14ac:dyDescent="0.25">
      <c r="A27" s="75">
        <v>182</v>
      </c>
      <c r="B27" s="76">
        <v>0.8</v>
      </c>
      <c r="C27" s="75"/>
      <c r="D27" s="77"/>
      <c r="E27" s="78"/>
      <c r="F27" s="78"/>
      <c r="G27" s="79"/>
      <c r="H27" s="80"/>
      <c r="I27" s="75"/>
      <c r="J27" s="78"/>
      <c r="K27" s="77"/>
      <c r="L27" s="78"/>
    </row>
    <row r="28" spans="1:13" x14ac:dyDescent="0.25">
      <c r="A28" s="81">
        <v>260</v>
      </c>
      <c r="B28" s="82">
        <v>0.2</v>
      </c>
      <c r="C28" s="83"/>
      <c r="D28" s="84"/>
      <c r="E28" s="85"/>
      <c r="F28" s="85"/>
      <c r="G28" s="86"/>
      <c r="H28" s="87"/>
      <c r="I28" s="81"/>
      <c r="J28" s="85"/>
      <c r="K28" s="84"/>
      <c r="L28" s="85"/>
      <c r="M28" t="s">
        <v>31</v>
      </c>
    </row>
    <row r="29" spans="1:13" x14ac:dyDescent="0.25">
      <c r="A29" s="75">
        <v>182</v>
      </c>
      <c r="B29" s="76">
        <v>0.5</v>
      </c>
      <c r="C29" s="75"/>
      <c r="D29" s="77"/>
      <c r="E29" s="78"/>
      <c r="F29" s="78"/>
      <c r="G29" s="79"/>
      <c r="H29" s="80"/>
      <c r="I29" s="75"/>
      <c r="J29" s="78"/>
      <c r="K29" s="77"/>
      <c r="L29" s="78"/>
    </row>
    <row r="30" spans="1:13" x14ac:dyDescent="0.25">
      <c r="A30" s="81">
        <v>260</v>
      </c>
      <c r="B30" s="82">
        <v>0.5</v>
      </c>
      <c r="C30" s="83"/>
      <c r="D30" s="84"/>
      <c r="E30" s="85"/>
      <c r="F30" s="85"/>
      <c r="G30" s="86"/>
      <c r="H30" s="87"/>
      <c r="I30" s="81"/>
      <c r="J30" s="85"/>
      <c r="K30" s="84"/>
      <c r="L30" s="85"/>
    </row>
    <row r="31" spans="1:13" x14ac:dyDescent="0.25">
      <c r="A31" s="88">
        <v>182</v>
      </c>
      <c r="B31" s="89">
        <v>0.2</v>
      </c>
      <c r="C31" s="75"/>
      <c r="D31" s="77"/>
      <c r="E31" s="78"/>
      <c r="F31" s="90"/>
      <c r="G31" s="79"/>
      <c r="H31" s="80"/>
      <c r="I31" s="88"/>
      <c r="J31" s="90"/>
      <c r="K31" s="91"/>
      <c r="L31" s="90"/>
    </row>
    <row r="32" spans="1:13" x14ac:dyDescent="0.25">
      <c r="A32" s="88">
        <v>260</v>
      </c>
      <c r="B32" s="89">
        <v>0.8</v>
      </c>
      <c r="C32" s="83"/>
      <c r="D32" s="84"/>
      <c r="E32" s="85"/>
      <c r="F32" s="90"/>
      <c r="G32" s="86"/>
      <c r="H32" s="87"/>
      <c r="I32" s="88"/>
      <c r="J32" s="90"/>
      <c r="K32" s="91"/>
      <c r="L32" s="90"/>
    </row>
    <row r="33" spans="1:12" x14ac:dyDescent="0.25">
      <c r="A33" s="40">
        <v>182</v>
      </c>
      <c r="B33" s="41">
        <v>0.8</v>
      </c>
      <c r="C33" s="40"/>
      <c r="D33" s="42"/>
      <c r="E33" s="43"/>
      <c r="F33" s="43"/>
      <c r="G33" s="44"/>
      <c r="H33" s="45"/>
      <c r="I33" s="40"/>
      <c r="J33" s="43"/>
      <c r="K33" s="42"/>
      <c r="L33" s="43"/>
    </row>
    <row r="34" spans="1:12" x14ac:dyDescent="0.25">
      <c r="A34" s="46">
        <v>270</v>
      </c>
      <c r="B34" s="47">
        <v>0.2</v>
      </c>
      <c r="C34" s="48"/>
      <c r="D34" s="49"/>
      <c r="E34" s="50"/>
      <c r="F34" s="50"/>
      <c r="G34" s="51"/>
      <c r="H34" s="52"/>
      <c r="I34" s="53"/>
      <c r="J34" s="54"/>
      <c r="K34" s="55"/>
      <c r="L34" s="54"/>
    </row>
    <row r="35" spans="1:12" x14ac:dyDescent="0.25">
      <c r="A35" s="40">
        <v>182</v>
      </c>
      <c r="B35" s="41">
        <v>0.5</v>
      </c>
      <c r="C35" s="40"/>
      <c r="D35" s="42"/>
      <c r="E35" s="43"/>
      <c r="F35" s="43"/>
      <c r="G35" s="44"/>
      <c r="H35" s="56"/>
      <c r="I35" s="40"/>
      <c r="J35" s="43"/>
      <c r="K35" s="40"/>
      <c r="L35" s="43"/>
    </row>
    <row r="36" spans="1:12" x14ac:dyDescent="0.25">
      <c r="A36" s="46">
        <v>270</v>
      </c>
      <c r="B36" s="47">
        <v>0.5</v>
      </c>
      <c r="C36" s="48"/>
      <c r="D36" s="49"/>
      <c r="E36" s="50"/>
      <c r="F36" s="50"/>
      <c r="G36" s="51"/>
      <c r="H36" s="57"/>
      <c r="I36" s="46"/>
      <c r="J36" s="50"/>
      <c r="K36" s="46"/>
      <c r="L36" s="50"/>
    </row>
    <row r="37" spans="1:12" x14ac:dyDescent="0.25">
      <c r="A37" s="40">
        <v>182</v>
      </c>
      <c r="B37" s="41">
        <v>0.2</v>
      </c>
      <c r="C37" s="53"/>
      <c r="D37" s="55"/>
      <c r="E37" s="54"/>
      <c r="F37" s="43"/>
      <c r="G37" s="44"/>
      <c r="H37" s="45"/>
      <c r="I37" s="53"/>
      <c r="J37" s="54"/>
      <c r="K37" s="42"/>
      <c r="L37" s="43"/>
    </row>
    <row r="38" spans="1:12" x14ac:dyDescent="0.25">
      <c r="A38" s="46">
        <v>270</v>
      </c>
      <c r="B38" s="47">
        <v>0.8</v>
      </c>
      <c r="C38" s="48"/>
      <c r="D38" s="49"/>
      <c r="E38" s="50"/>
      <c r="F38" s="50"/>
      <c r="G38" s="51"/>
      <c r="H38" s="52"/>
      <c r="I38" s="46"/>
      <c r="J38" s="50"/>
      <c r="K38" s="49"/>
      <c r="L38" s="50"/>
    </row>
    <row r="39" spans="1:12" x14ac:dyDescent="0.25">
      <c r="A39" s="58">
        <v>182</v>
      </c>
      <c r="B39" s="59">
        <v>0.8</v>
      </c>
      <c r="C39" s="58">
        <v>1367</v>
      </c>
      <c r="D39" s="60">
        <v>1404</v>
      </c>
      <c r="E39" s="61">
        <v>8283</v>
      </c>
      <c r="F39" s="61">
        <v>100</v>
      </c>
      <c r="G39" s="62">
        <v>1.0669999999999999</v>
      </c>
      <c r="H39" s="63">
        <v>1.7000000000000001E-2</v>
      </c>
      <c r="I39" s="58">
        <v>181.2</v>
      </c>
      <c r="J39" s="61">
        <v>1.2</v>
      </c>
      <c r="K39" s="60">
        <v>79.233199999999997</v>
      </c>
      <c r="L39" s="61">
        <v>1.8369</v>
      </c>
    </row>
    <row r="40" spans="1:12" x14ac:dyDescent="0.25">
      <c r="A40" s="64">
        <v>280</v>
      </c>
      <c r="B40" s="65">
        <v>0.2</v>
      </c>
      <c r="C40" s="66">
        <v>0.05</v>
      </c>
      <c r="D40" s="67"/>
      <c r="E40" s="68"/>
      <c r="F40" s="68">
        <v>500</v>
      </c>
      <c r="G40" s="69"/>
      <c r="H40" s="70"/>
      <c r="I40" s="71">
        <v>278.5</v>
      </c>
      <c r="J40" s="73">
        <v>4.4000000000000004</v>
      </c>
      <c r="K40" s="74">
        <v>20.7668</v>
      </c>
      <c r="L40" s="73">
        <v>1.8369</v>
      </c>
    </row>
    <row r="41" spans="1:12" x14ac:dyDescent="0.25">
      <c r="A41" s="58">
        <v>182</v>
      </c>
      <c r="B41" s="59">
        <v>0.5</v>
      </c>
      <c r="C41" s="58">
        <v>1368</v>
      </c>
      <c r="D41" s="60">
        <v>1405</v>
      </c>
      <c r="E41" s="61">
        <v>8283</v>
      </c>
      <c r="F41" s="61">
        <v>100</v>
      </c>
      <c r="G41" s="62">
        <v>1.0660000000000001</v>
      </c>
      <c r="H41" s="92">
        <v>1.7000000000000001E-2</v>
      </c>
      <c r="I41" s="58">
        <v>180.1</v>
      </c>
      <c r="J41" s="61">
        <v>2.2999999999999998</v>
      </c>
      <c r="K41" s="58">
        <v>48.477499999999999</v>
      </c>
      <c r="L41" s="61">
        <v>2.1242999999999999</v>
      </c>
    </row>
    <row r="42" spans="1:12" x14ac:dyDescent="0.25">
      <c r="A42" s="64">
        <v>280</v>
      </c>
      <c r="B42" s="65">
        <v>0.5</v>
      </c>
      <c r="C42" s="66">
        <v>0.05</v>
      </c>
      <c r="D42" s="67"/>
      <c r="E42" s="68"/>
      <c r="F42" s="68">
        <v>500</v>
      </c>
      <c r="G42" s="69"/>
      <c r="H42" s="93"/>
      <c r="I42" s="64">
        <v>278.39999999999998</v>
      </c>
      <c r="J42" s="68">
        <v>2.1</v>
      </c>
      <c r="K42" s="64">
        <v>51.522500000000001</v>
      </c>
      <c r="L42" s="68">
        <v>2.1242999999999999</v>
      </c>
    </row>
    <row r="43" spans="1:12" x14ac:dyDescent="0.25">
      <c r="A43" s="58">
        <v>182</v>
      </c>
      <c r="B43" s="59">
        <v>0.2</v>
      </c>
      <c r="C43" s="71">
        <v>1368</v>
      </c>
      <c r="D43" s="74">
        <v>1405</v>
      </c>
      <c r="E43" s="73">
        <v>8283</v>
      </c>
      <c r="F43" s="61">
        <v>100</v>
      </c>
      <c r="G43" s="62">
        <v>1.0669999999999999</v>
      </c>
      <c r="H43" s="63">
        <v>1.7000000000000001E-2</v>
      </c>
      <c r="I43" s="71">
        <v>178.4</v>
      </c>
      <c r="J43" s="73">
        <v>6.1</v>
      </c>
      <c r="K43" s="60">
        <v>2.1901999999999999</v>
      </c>
      <c r="L43" s="61">
        <v>2.1901999999999999</v>
      </c>
    </row>
    <row r="44" spans="1:12" x14ac:dyDescent="0.25">
      <c r="A44" s="71">
        <v>280</v>
      </c>
      <c r="B44" s="72">
        <v>0.8</v>
      </c>
      <c r="C44" s="101">
        <v>0.05</v>
      </c>
      <c r="D44" s="74"/>
      <c r="E44" s="73"/>
      <c r="F44" s="73">
        <v>500</v>
      </c>
      <c r="G44" s="102"/>
      <c r="H44" s="103"/>
      <c r="I44" s="71">
        <v>279.39999999999998</v>
      </c>
      <c r="J44" s="73">
        <v>1.4</v>
      </c>
      <c r="K44" s="74">
        <v>80.997799999999998</v>
      </c>
      <c r="L44" s="73">
        <v>2.1901999999999999</v>
      </c>
    </row>
    <row r="45" spans="1:12" x14ac:dyDescent="0.25">
      <c r="A45" s="104"/>
      <c r="B45" s="105"/>
      <c r="C45" s="104"/>
      <c r="D45" s="104"/>
      <c r="E45" s="104"/>
      <c r="F45" s="104"/>
      <c r="G45" s="106"/>
      <c r="H45" s="106"/>
      <c r="I45" s="104"/>
      <c r="J45" s="104"/>
      <c r="K45" s="104"/>
      <c r="L45" s="104"/>
    </row>
    <row r="46" spans="1:12" x14ac:dyDescent="0.25">
      <c r="A46" s="104"/>
      <c r="B46" s="105"/>
      <c r="C46" s="105"/>
      <c r="D46" s="104"/>
      <c r="E46" s="104"/>
      <c r="F46" s="104"/>
      <c r="G46" s="106"/>
      <c r="H46" s="106"/>
      <c r="I46" s="104"/>
      <c r="J46" s="104"/>
      <c r="K46" s="104"/>
      <c r="L46" s="104"/>
    </row>
    <row r="47" spans="1:12" x14ac:dyDescent="0.25">
      <c r="A47" s="104"/>
      <c r="B47" s="105"/>
      <c r="C47" s="104"/>
      <c r="D47" s="104"/>
      <c r="E47" s="104"/>
      <c r="F47" s="104"/>
      <c r="G47" s="106"/>
      <c r="H47" s="106"/>
      <c r="I47" s="104"/>
      <c r="J47" s="104"/>
      <c r="K47" s="104"/>
      <c r="L47" s="104"/>
    </row>
    <row r="48" spans="1:12" x14ac:dyDescent="0.25">
      <c r="A48" s="104"/>
      <c r="B48" s="105"/>
      <c r="C48" s="105"/>
      <c r="D48" s="104"/>
      <c r="E48" s="104"/>
      <c r="F48" s="104"/>
      <c r="G48" s="106"/>
      <c r="H48" s="106"/>
      <c r="I48" s="104"/>
      <c r="J48" s="104"/>
      <c r="K48" s="104"/>
      <c r="L48" s="104"/>
    </row>
    <row r="49" spans="1:12" x14ac:dyDescent="0.25">
      <c r="A49" s="104"/>
      <c r="B49" s="105"/>
      <c r="C49" s="104"/>
      <c r="D49" s="104"/>
      <c r="E49" s="104"/>
      <c r="F49" s="104"/>
      <c r="G49" s="106"/>
      <c r="H49" s="106"/>
      <c r="I49" s="104"/>
      <c r="J49" s="104"/>
      <c r="K49" s="104"/>
      <c r="L49" s="104"/>
    </row>
    <row r="50" spans="1:12" x14ac:dyDescent="0.25">
      <c r="A50" s="104"/>
      <c r="B50" s="105"/>
      <c r="C50" s="105"/>
      <c r="D50" s="104"/>
      <c r="E50" s="104"/>
      <c r="F50" s="104"/>
      <c r="G50" s="106"/>
      <c r="H50" s="106"/>
      <c r="I50" s="104"/>
      <c r="J50" s="104"/>
      <c r="K50" s="104"/>
      <c r="L50" s="104"/>
    </row>
    <row r="51" spans="1:12" x14ac:dyDescent="0.25">
      <c r="A51" s="104"/>
      <c r="B51" s="105"/>
      <c r="C51" s="104"/>
      <c r="D51" s="104"/>
      <c r="E51" s="104"/>
      <c r="F51" s="104"/>
      <c r="G51" s="106"/>
      <c r="H51" s="106"/>
      <c r="I51" s="104"/>
      <c r="J51" s="104"/>
      <c r="K51" s="104"/>
      <c r="L51" s="104"/>
    </row>
    <row r="52" spans="1:12" x14ac:dyDescent="0.25">
      <c r="A52" s="104"/>
      <c r="B52" s="105"/>
      <c r="C52" s="105"/>
      <c r="D52" s="104"/>
      <c r="E52" s="104"/>
      <c r="F52" s="104"/>
      <c r="G52" s="106"/>
      <c r="H52" s="106"/>
      <c r="I52" s="104"/>
      <c r="J52" s="104"/>
      <c r="K52" s="104"/>
      <c r="L52" s="104"/>
    </row>
    <row r="53" spans="1:12" x14ac:dyDescent="0.25">
      <c r="A53" s="104"/>
      <c r="B53" s="105"/>
      <c r="C53" s="104"/>
      <c r="D53" s="104"/>
      <c r="E53" s="104"/>
      <c r="F53" s="104"/>
      <c r="G53" s="106"/>
      <c r="H53" s="106"/>
      <c r="I53" s="104"/>
      <c r="J53" s="104"/>
      <c r="K53" s="104"/>
      <c r="L53" s="104"/>
    </row>
    <row r="54" spans="1:12" x14ac:dyDescent="0.25">
      <c r="A54" s="104"/>
      <c r="B54" s="105"/>
      <c r="C54" s="105"/>
      <c r="D54" s="104"/>
      <c r="E54" s="104"/>
      <c r="F54" s="104"/>
      <c r="G54" s="106"/>
      <c r="H54" s="106"/>
      <c r="I54" s="104"/>
      <c r="J54" s="104"/>
      <c r="K54" s="104"/>
      <c r="L54" s="104"/>
    </row>
    <row r="55" spans="1:12" x14ac:dyDescent="0.25">
      <c r="A55" s="104"/>
      <c r="B55" s="105"/>
      <c r="C55" s="104"/>
      <c r="D55" s="104"/>
      <c r="E55" s="104"/>
      <c r="F55" s="104"/>
      <c r="G55" s="106"/>
      <c r="H55" s="106"/>
      <c r="I55" s="104"/>
      <c r="J55" s="104"/>
      <c r="K55" s="104"/>
      <c r="L55" s="104"/>
    </row>
    <row r="56" spans="1:12" x14ac:dyDescent="0.25">
      <c r="A56" s="104"/>
      <c r="B56" s="105"/>
      <c r="C56" s="105"/>
      <c r="D56" s="104"/>
      <c r="E56" s="104"/>
      <c r="F56" s="104"/>
      <c r="G56" s="106"/>
      <c r="H56" s="106"/>
      <c r="I56" s="104"/>
      <c r="J56" s="104"/>
      <c r="K56" s="104"/>
      <c r="L56" s="104"/>
    </row>
  </sheetData>
  <mergeCells count="2">
    <mergeCell ref="A1:B1"/>
    <mergeCell ref="C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Batch1</vt:lpstr>
      <vt:lpstr>Batch2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Francesco Tamburi</cp:lastModifiedBy>
  <dcterms:created xsi:type="dcterms:W3CDTF">2022-11-22T19:47:33Z</dcterms:created>
  <dcterms:modified xsi:type="dcterms:W3CDTF">2022-11-27T23:15:07Z</dcterms:modified>
</cp:coreProperties>
</file>