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l\Desktop\Laboratorio FisMed\Rivelatori Si\"/>
    </mc:Choice>
  </mc:AlternateContent>
  <xr:revisionPtr revIDLastSave="0" documentId="13_ncr:1_{FE672E52-7CB6-40AF-8676-0061A769CC85}" xr6:coauthVersionLast="47" xr6:coauthVersionMax="47" xr10:uidLastSave="{00000000-0000-0000-0000-000000000000}"/>
  <bookViews>
    <workbookView xWindow="1776" yWindow="2190" windowWidth="19068" windowHeight="10584" xr2:uid="{69467FD2-1A27-4066-94D8-8CED2FF494C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M92" i="1"/>
  <c r="L92" i="1"/>
  <c r="C92" i="1"/>
  <c r="D92" i="1"/>
  <c r="E92" i="1"/>
  <c r="F92" i="1"/>
  <c r="G92" i="1"/>
  <c r="H92" i="1"/>
  <c r="I92" i="1"/>
  <c r="J92" i="1"/>
  <c r="K92" i="1"/>
  <c r="B92" i="1"/>
  <c r="K40" i="1"/>
  <c r="K36" i="1"/>
  <c r="K32" i="1"/>
  <c r="K28" i="1"/>
  <c r="K24" i="1"/>
  <c r="K19" i="1"/>
  <c r="K17" i="1"/>
  <c r="K14" i="1"/>
</calcChain>
</file>

<file path=xl/sharedStrings.xml><?xml version="1.0" encoding="utf-8"?>
<sst xmlns="http://schemas.openxmlformats.org/spreadsheetml/2006/main" count="165" uniqueCount="89">
  <si>
    <t>Media</t>
  </si>
  <si>
    <t>Conteggi</t>
  </si>
  <si>
    <t>Media_r</t>
  </si>
  <si>
    <t>Conteggi_r</t>
  </si>
  <si>
    <t>V_media[mV]</t>
  </si>
  <si>
    <t>Att_1[dB]</t>
  </si>
  <si>
    <t>Att_2[dB]</t>
  </si>
  <si>
    <t>Rumore dV [mV]</t>
  </si>
  <si>
    <t>FWHM</t>
  </si>
  <si>
    <t>Sigma_cont</t>
  </si>
  <si>
    <t>FWHM_r</t>
  </si>
  <si>
    <t>Sigma_cont_r</t>
  </si>
  <si>
    <t>Frequenza [kHz]</t>
  </si>
  <si>
    <t>Tempo [s]</t>
  </si>
  <si>
    <t>1+2+3+6</t>
  </si>
  <si>
    <t>0.5+1+2+3+6</t>
  </si>
  <si>
    <t>0.5+12</t>
  </si>
  <si>
    <t>0.5+1+12</t>
  </si>
  <si>
    <t>0.5+1+6</t>
  </si>
  <si>
    <t>AMPL 1K</t>
  </si>
  <si>
    <t>AMPL 500</t>
  </si>
  <si>
    <t>dE/E</t>
  </si>
  <si>
    <t>II prova 1K</t>
  </si>
  <si>
    <t>III prova 1K</t>
  </si>
  <si>
    <t>Inserimento cavo 4.4pF al posto del rivelatore</t>
  </si>
  <si>
    <t>Inserimento cavo 6.9pF al posto del rivelatore</t>
  </si>
  <si>
    <t>Calibrazione MCA con segnali test</t>
  </si>
  <si>
    <t>Inserimento cavo 11.4pF al posto del rivelatore</t>
  </si>
  <si>
    <t>Inserimento cavo 18.6pF al posto del rivelatore</t>
  </si>
  <si>
    <t>Indipendenza di dE/E da AMPL</t>
  </si>
  <si>
    <t xml:space="preserve">Valutare risposta catena a diverse C </t>
  </si>
  <si>
    <t>(sempre presente C_test=1pF)</t>
  </si>
  <si>
    <t>Inserimento cavo (8.6+/-0.1)pF (collegherà il rivelatore)</t>
  </si>
  <si>
    <t xml:space="preserve">Cavo (8.6+/-0.1)pF e rivelatore (svuotato a V_bias=12V) con segnale test </t>
  </si>
  <si>
    <t>V_bias [V]</t>
  </si>
  <si>
    <t>t_real=60s</t>
  </si>
  <si>
    <t>Studio raccolta segnale in funzione V_alimentazione rivelatore</t>
  </si>
  <si>
    <t xml:space="preserve">Spettro Am241 </t>
  </si>
  <si>
    <t>Spettro Am241+Gd64(120um)</t>
  </si>
  <si>
    <t>t_acq [s]</t>
  </si>
  <si>
    <t>Spettro Am241+Mo42(100um)</t>
  </si>
  <si>
    <t>Media1</t>
  </si>
  <si>
    <t>FWHM1</t>
  </si>
  <si>
    <t>Media2</t>
  </si>
  <si>
    <t>FWHM2</t>
  </si>
  <si>
    <t>Sigma_cont2</t>
  </si>
  <si>
    <t>Media3</t>
  </si>
  <si>
    <t>FWHM3</t>
  </si>
  <si>
    <t>Sigma_cont3</t>
  </si>
  <si>
    <t>Sigma_cont1</t>
  </si>
  <si>
    <t>Conteggi1</t>
  </si>
  <si>
    <t>Conteggi2</t>
  </si>
  <si>
    <t>Conteggi3</t>
  </si>
  <si>
    <t>Spettro Am241+Zr40(250um)</t>
  </si>
  <si>
    <t>Giorno 1</t>
  </si>
  <si>
    <t>Giorno 2</t>
  </si>
  <si>
    <t>Take 3 (240um) giorno 2</t>
  </si>
  <si>
    <t>Take 2 giorno 2</t>
  </si>
  <si>
    <t>Take 1 giorno 1</t>
  </si>
  <si>
    <t>Spettro Am241+Sn50(250um)</t>
  </si>
  <si>
    <t>Take 1 giorno 2</t>
  </si>
  <si>
    <t>Spettro Am241+Pb82(50um)</t>
  </si>
  <si>
    <t>Attenuazione simil-rame</t>
  </si>
  <si>
    <t>Solo Am241</t>
  </si>
  <si>
    <t>Spessore 1</t>
  </si>
  <si>
    <t>Spessore 2</t>
  </si>
  <si>
    <t>Spessore 3</t>
  </si>
  <si>
    <t>Spessore 4</t>
  </si>
  <si>
    <t>Spessore 5</t>
  </si>
  <si>
    <t>Spessore 6</t>
  </si>
  <si>
    <t>Spessore 7</t>
  </si>
  <si>
    <t>Spessore 8</t>
  </si>
  <si>
    <t>Spessore 1 [mm]</t>
  </si>
  <si>
    <t xml:space="preserve">Spessore 2 [mm] </t>
  </si>
  <si>
    <t>Spessore 3 [mm]</t>
  </si>
  <si>
    <t>Spessore 4 [mm]</t>
  </si>
  <si>
    <t>Spessore 5 [mm]</t>
  </si>
  <si>
    <t>Spessore 6 [mm]</t>
  </si>
  <si>
    <t>Spessore 7 [mm]</t>
  </si>
  <si>
    <t>Spessore 8 [mm]</t>
  </si>
  <si>
    <t>Spessore 9 [mm]</t>
  </si>
  <si>
    <t>Spessore 10 [mm]</t>
  </si>
  <si>
    <t>Variazione percentuale</t>
  </si>
  <si>
    <t>Spessore 9</t>
  </si>
  <si>
    <t>Spessore 10</t>
  </si>
  <si>
    <t>Spessore 11</t>
  </si>
  <si>
    <t>Spessore 12</t>
  </si>
  <si>
    <t>Spessore 11 [mm]</t>
  </si>
  <si>
    <t>Spessore 12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</si>
</sst>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AB84-B3E7-4E55-869F-57B0C8D5F3CB}">
  <dimension ref="A1:Q108"/>
  <sheetViews>
    <sheetView tabSelected="1" topLeftCell="A96" workbookViewId="0">
      <selection activeCell="C111" sqref="C111"/>
    </sheetView>
  </sheetViews>
  <sheetFormatPr defaultRowHeight="14.4" x14ac:dyDescent="0.55000000000000004"/>
  <cols>
    <col min="1" max="1" width="14.89453125" style="1" bestFit="1" customWidth="1"/>
    <col min="2" max="2" width="9" style="1" bestFit="1" customWidth="1"/>
    <col min="3" max="3" width="11" style="1" bestFit="1" customWidth="1"/>
    <col min="4" max="4" width="13.83984375" style="1" bestFit="1" customWidth="1"/>
    <col min="5" max="5" width="13.41796875" style="1" bestFit="1" customWidth="1"/>
    <col min="6" max="6" width="9.1015625" style="1" bestFit="1" customWidth="1"/>
    <col min="7" max="7" width="10.89453125" style="1" bestFit="1" customWidth="1"/>
    <col min="8" max="8" width="9.1015625" style="1" bestFit="1" customWidth="1"/>
    <col min="9" max="9" width="10.89453125" style="1" bestFit="1" customWidth="1"/>
    <col min="10" max="10" width="9.83984375" style="1" bestFit="1" customWidth="1"/>
    <col min="11" max="11" width="11.68359375" style="1" bestFit="1" customWidth="1"/>
    <col min="12" max="13" width="10.1015625" style="1" bestFit="1" customWidth="1"/>
    <col min="14" max="14" width="11.578125" style="1" bestFit="1" customWidth="1"/>
    <col min="15" max="15" width="10.89453125" bestFit="1" customWidth="1"/>
    <col min="16" max="16" width="11.578125" bestFit="1" customWidth="1"/>
  </cols>
  <sheetData>
    <row r="1" spans="1:16" x14ac:dyDescent="0.55000000000000004">
      <c r="A1" s="15" t="s">
        <v>26</v>
      </c>
      <c r="B1" s="15"/>
      <c r="C1" s="15"/>
      <c r="D1" s="15"/>
    </row>
    <row r="2" spans="1:16" x14ac:dyDescent="0.55000000000000004">
      <c r="A2" s="1" t="s">
        <v>4</v>
      </c>
      <c r="B2" s="1" t="s">
        <v>5</v>
      </c>
      <c r="C2" s="1" t="s">
        <v>6</v>
      </c>
      <c r="D2" s="1" t="s">
        <v>7</v>
      </c>
      <c r="E2" s="1" t="s">
        <v>12</v>
      </c>
      <c r="F2" s="1" t="s">
        <v>13</v>
      </c>
      <c r="G2" s="1" t="s">
        <v>0</v>
      </c>
      <c r="H2" s="1" t="s">
        <v>8</v>
      </c>
      <c r="I2" s="1" t="s">
        <v>1</v>
      </c>
      <c r="J2" s="1" t="s">
        <v>9</v>
      </c>
      <c r="K2" s="1" t="s">
        <v>2</v>
      </c>
      <c r="L2" s="1" t="s">
        <v>10</v>
      </c>
      <c r="M2" s="1" t="s">
        <v>3</v>
      </c>
      <c r="N2" s="1" t="s">
        <v>11</v>
      </c>
      <c r="O2" s="18" t="s">
        <v>19</v>
      </c>
    </row>
    <row r="3" spans="1:16" x14ac:dyDescent="0.55000000000000004">
      <c r="A3" s="1">
        <v>3.04</v>
      </c>
      <c r="B3" s="1">
        <v>30</v>
      </c>
      <c r="C3" s="1" t="s">
        <v>14</v>
      </c>
      <c r="D3" s="1">
        <v>1.2</v>
      </c>
      <c r="E3" s="1">
        <v>1.099</v>
      </c>
      <c r="F3" s="1">
        <v>120</v>
      </c>
      <c r="G3" s="1">
        <v>380.39</v>
      </c>
      <c r="H3" s="1">
        <v>14.11</v>
      </c>
      <c r="I3" s="1">
        <v>132284</v>
      </c>
      <c r="J3" s="1">
        <v>363</v>
      </c>
      <c r="K3" s="1">
        <v>23.59</v>
      </c>
      <c r="L3" s="1">
        <v>3.19</v>
      </c>
      <c r="M3" s="1">
        <v>25649</v>
      </c>
      <c r="N3" s="1">
        <v>164</v>
      </c>
      <c r="O3" s="18"/>
    </row>
    <row r="4" spans="1:16" x14ac:dyDescent="0.55000000000000004">
      <c r="A4" s="1">
        <v>2.8</v>
      </c>
      <c r="B4" s="1">
        <v>30</v>
      </c>
      <c r="C4" s="1" t="s">
        <v>15</v>
      </c>
      <c r="D4" s="1">
        <v>1.2</v>
      </c>
      <c r="E4" s="1">
        <v>1.099</v>
      </c>
      <c r="F4" s="1">
        <v>120</v>
      </c>
      <c r="G4" s="1">
        <v>358.76</v>
      </c>
      <c r="H4" s="1">
        <v>14.01</v>
      </c>
      <c r="I4" s="1">
        <v>132478</v>
      </c>
      <c r="J4" s="1">
        <v>364</v>
      </c>
      <c r="K4" s="1">
        <v>23.55</v>
      </c>
      <c r="L4" s="1">
        <v>2.99</v>
      </c>
      <c r="M4" s="1">
        <v>18916</v>
      </c>
      <c r="N4" s="1">
        <v>139</v>
      </c>
      <c r="O4" s="18"/>
    </row>
    <row r="5" spans="1:16" x14ac:dyDescent="0.55000000000000004">
      <c r="A5" s="1">
        <v>2.2400000000000002</v>
      </c>
      <c r="B5" s="1">
        <v>30</v>
      </c>
      <c r="C5" s="1" t="s">
        <v>16</v>
      </c>
      <c r="D5" s="1">
        <v>1.28</v>
      </c>
      <c r="E5" s="1">
        <v>1.099</v>
      </c>
      <c r="F5" s="1">
        <v>120</v>
      </c>
      <c r="G5" s="1">
        <v>275.70999999999998</v>
      </c>
      <c r="H5" s="1">
        <v>14.24</v>
      </c>
      <c r="I5" s="1">
        <v>132462</v>
      </c>
      <c r="J5" s="1">
        <v>364</v>
      </c>
      <c r="K5" s="1">
        <v>23.57</v>
      </c>
      <c r="L5" s="1">
        <v>3.19</v>
      </c>
      <c r="M5" s="1">
        <v>10301</v>
      </c>
      <c r="N5" s="1">
        <v>104</v>
      </c>
      <c r="O5" s="18"/>
    </row>
    <row r="6" spans="1:16" x14ac:dyDescent="0.55000000000000004">
      <c r="A6" s="1">
        <v>1.92</v>
      </c>
      <c r="B6" s="1">
        <v>30</v>
      </c>
      <c r="C6" s="1" t="s">
        <v>17</v>
      </c>
      <c r="D6" s="1">
        <v>1.28</v>
      </c>
      <c r="E6" s="1">
        <v>1.099</v>
      </c>
      <c r="F6" s="1">
        <v>120</v>
      </c>
      <c r="G6" s="1">
        <v>245.9</v>
      </c>
      <c r="H6" s="1">
        <v>14.16</v>
      </c>
      <c r="I6" s="1">
        <v>132227</v>
      </c>
      <c r="J6" s="1">
        <v>365</v>
      </c>
      <c r="K6" s="1">
        <v>23.54</v>
      </c>
      <c r="L6" s="1">
        <v>2.77</v>
      </c>
      <c r="M6" s="1">
        <v>6008</v>
      </c>
      <c r="N6" s="1">
        <v>81</v>
      </c>
      <c r="O6" s="18"/>
    </row>
    <row r="7" spans="1:16" x14ac:dyDescent="0.55000000000000004">
      <c r="A7" s="1">
        <v>1.44</v>
      </c>
      <c r="B7" s="1">
        <v>40</v>
      </c>
      <c r="C7" s="1" t="s">
        <v>18</v>
      </c>
      <c r="D7" s="1">
        <v>1.28</v>
      </c>
      <c r="E7" s="1">
        <v>1.099</v>
      </c>
      <c r="F7" s="1">
        <v>120</v>
      </c>
      <c r="G7" s="1">
        <v>167.65</v>
      </c>
      <c r="H7" s="1">
        <v>14.64</v>
      </c>
      <c r="I7" s="1">
        <v>132486</v>
      </c>
      <c r="J7" s="1">
        <v>363</v>
      </c>
      <c r="K7" s="1">
        <v>23.49</v>
      </c>
      <c r="L7" s="1">
        <v>2.48</v>
      </c>
      <c r="M7" s="1">
        <v>3254</v>
      </c>
      <c r="N7" s="1">
        <v>63</v>
      </c>
      <c r="O7" s="18"/>
    </row>
    <row r="8" spans="1:16" x14ac:dyDescent="0.55000000000000004">
      <c r="A8" s="1">
        <v>0.88</v>
      </c>
      <c r="B8" s="1">
        <v>50</v>
      </c>
      <c r="C8" s="1">
        <v>0.5</v>
      </c>
      <c r="D8" s="1">
        <v>1.28</v>
      </c>
      <c r="E8" s="1">
        <v>1.099</v>
      </c>
      <c r="F8" s="1">
        <v>120</v>
      </c>
      <c r="G8" s="1">
        <v>104.51</v>
      </c>
      <c r="H8" s="1">
        <v>14.08</v>
      </c>
      <c r="I8" s="1">
        <v>132449</v>
      </c>
      <c r="J8" s="1">
        <v>364</v>
      </c>
      <c r="K8" s="1">
        <v>23.42</v>
      </c>
      <c r="L8" s="1">
        <v>2.5499999999999998</v>
      </c>
      <c r="M8" s="1">
        <v>1329</v>
      </c>
      <c r="N8" s="1">
        <v>43</v>
      </c>
      <c r="O8" s="18"/>
    </row>
    <row r="10" spans="1:16" x14ac:dyDescent="0.55000000000000004">
      <c r="A10" s="15" t="s">
        <v>29</v>
      </c>
      <c r="B10" s="15"/>
      <c r="C10" s="15"/>
      <c r="D10" s="15"/>
    </row>
    <row r="11" spans="1:16" x14ac:dyDescent="0.55000000000000004">
      <c r="A11" s="2" t="s">
        <v>19</v>
      </c>
      <c r="K11" s="1" t="s">
        <v>21</v>
      </c>
    </row>
    <row r="12" spans="1:16" x14ac:dyDescent="0.55000000000000004">
      <c r="A12" s="1">
        <v>2.88</v>
      </c>
      <c r="B12" s="1">
        <v>30</v>
      </c>
      <c r="C12" s="1" t="s">
        <v>15</v>
      </c>
      <c r="D12" s="1">
        <v>1.2</v>
      </c>
      <c r="E12" s="1">
        <v>1.099</v>
      </c>
      <c r="F12" s="1">
        <v>120</v>
      </c>
      <c r="G12" s="1">
        <v>361.47</v>
      </c>
      <c r="H12" s="1">
        <v>14.15</v>
      </c>
      <c r="I12" s="1">
        <v>132443</v>
      </c>
      <c r="J12" s="1">
        <v>363</v>
      </c>
      <c r="K12" s="1">
        <f>H12/G12</f>
        <v>3.9145710570725092E-2</v>
      </c>
    </row>
    <row r="13" spans="1:16" x14ac:dyDescent="0.55000000000000004">
      <c r="A13" s="2" t="s">
        <v>20</v>
      </c>
    </row>
    <row r="14" spans="1:16" x14ac:dyDescent="0.55000000000000004">
      <c r="A14" s="1">
        <v>2.88</v>
      </c>
      <c r="B14" s="1">
        <v>30</v>
      </c>
      <c r="C14" s="1" t="s">
        <v>15</v>
      </c>
      <c r="D14" s="1">
        <v>1.2</v>
      </c>
      <c r="E14" s="1">
        <v>1.099</v>
      </c>
      <c r="F14" s="1">
        <v>120</v>
      </c>
      <c r="G14" s="1">
        <v>179.48</v>
      </c>
      <c r="H14" s="1">
        <v>7.19</v>
      </c>
      <c r="I14" s="1">
        <v>132417</v>
      </c>
      <c r="J14" s="1">
        <v>363</v>
      </c>
      <c r="K14" s="1">
        <f>H14/G14</f>
        <v>4.0060173835524855E-2</v>
      </c>
    </row>
    <row r="16" spans="1:16" x14ac:dyDescent="0.55000000000000004">
      <c r="A16" s="2" t="s">
        <v>22</v>
      </c>
      <c r="M16" s="1" t="s">
        <v>2</v>
      </c>
      <c r="N16" s="1" t="s">
        <v>10</v>
      </c>
      <c r="O16" s="1" t="s">
        <v>3</v>
      </c>
      <c r="P16" s="1" t="s">
        <v>11</v>
      </c>
    </row>
    <row r="17" spans="1:16" x14ac:dyDescent="0.55000000000000004">
      <c r="A17" s="1">
        <v>2.88</v>
      </c>
      <c r="B17" s="1">
        <v>30</v>
      </c>
      <c r="C17" s="1" t="s">
        <v>15</v>
      </c>
      <c r="D17" s="1">
        <v>1.2</v>
      </c>
      <c r="E17" s="1">
        <v>1.099</v>
      </c>
      <c r="F17" s="1">
        <v>120</v>
      </c>
      <c r="G17" s="1">
        <v>361.56</v>
      </c>
      <c r="H17" s="1">
        <v>13.51</v>
      </c>
      <c r="I17" s="1">
        <v>132312</v>
      </c>
      <c r="J17" s="1">
        <v>363</v>
      </c>
      <c r="K17" s="1">
        <f>H17/G17</f>
        <v>3.7365859055205224E-2</v>
      </c>
      <c r="M17" s="1">
        <v>23.56</v>
      </c>
      <c r="N17" s="1">
        <v>3.03</v>
      </c>
      <c r="O17" s="1">
        <v>16402</v>
      </c>
      <c r="P17" s="1">
        <v>131</v>
      </c>
    </row>
    <row r="18" spans="1:16" x14ac:dyDescent="0.55000000000000004">
      <c r="A18" s="2" t="s">
        <v>23</v>
      </c>
    </row>
    <row r="19" spans="1:16" x14ac:dyDescent="0.55000000000000004">
      <c r="A19" s="1">
        <v>2.88</v>
      </c>
      <c r="B19" s="1">
        <v>30</v>
      </c>
      <c r="C19" s="1" t="s">
        <v>15</v>
      </c>
      <c r="D19" s="1">
        <v>1.2</v>
      </c>
      <c r="E19" s="1">
        <v>1.099</v>
      </c>
      <c r="F19" s="1">
        <v>120</v>
      </c>
      <c r="G19" s="1">
        <v>361.59</v>
      </c>
      <c r="H19" s="1">
        <v>13.69</v>
      </c>
      <c r="I19" s="1">
        <v>132362</v>
      </c>
      <c r="J19" s="1">
        <v>363</v>
      </c>
      <c r="K19" s="1">
        <f>H19/G19</f>
        <v>3.7860560303105729E-2</v>
      </c>
    </row>
    <row r="21" spans="1:16" x14ac:dyDescent="0.55000000000000004">
      <c r="A21" s="15" t="s">
        <v>30</v>
      </c>
      <c r="B21" s="15"/>
      <c r="C21" s="15"/>
      <c r="D21" s="15"/>
      <c r="E21" s="17" t="s">
        <v>31</v>
      </c>
      <c r="F21" s="17"/>
      <c r="G21" s="17"/>
    </row>
    <row r="22" spans="1:16" x14ac:dyDescent="0.55000000000000004">
      <c r="A22" s="16" t="s">
        <v>24</v>
      </c>
      <c r="B22" s="16"/>
      <c r="C22" s="16"/>
      <c r="D22" s="16"/>
    </row>
    <row r="23" spans="1:16" x14ac:dyDescent="0.55000000000000004">
      <c r="A23" s="2" t="s">
        <v>19</v>
      </c>
    </row>
    <row r="24" spans="1:16" x14ac:dyDescent="0.55000000000000004">
      <c r="A24" s="1">
        <v>2.88</v>
      </c>
      <c r="B24" s="1">
        <v>30</v>
      </c>
      <c r="C24" s="1" t="s">
        <v>15</v>
      </c>
      <c r="D24" s="1">
        <v>1.2</v>
      </c>
      <c r="E24" s="1">
        <v>1.099</v>
      </c>
      <c r="F24" s="1">
        <v>120</v>
      </c>
      <c r="G24" s="1">
        <v>361.84</v>
      </c>
      <c r="H24" s="1">
        <v>14.14</v>
      </c>
      <c r="I24" s="1">
        <v>132355</v>
      </c>
      <c r="J24" s="1">
        <v>363</v>
      </c>
      <c r="K24" s="1">
        <f>H24/G24</f>
        <v>3.9078045544992265E-2</v>
      </c>
      <c r="M24" s="1">
        <v>23.57</v>
      </c>
      <c r="N24" s="1">
        <v>3.09</v>
      </c>
      <c r="O24" s="1">
        <v>20365</v>
      </c>
      <c r="P24" s="1">
        <v>144</v>
      </c>
    </row>
    <row r="26" spans="1:16" x14ac:dyDescent="0.55000000000000004">
      <c r="A26" s="16" t="s">
        <v>25</v>
      </c>
      <c r="B26" s="16"/>
      <c r="C26" s="16"/>
      <c r="D26" s="16"/>
    </row>
    <row r="27" spans="1:16" x14ac:dyDescent="0.55000000000000004">
      <c r="A27" s="2" t="s">
        <v>19</v>
      </c>
    </row>
    <row r="28" spans="1:16" x14ac:dyDescent="0.55000000000000004">
      <c r="A28" s="1">
        <v>2.88</v>
      </c>
      <c r="B28" s="1">
        <v>30</v>
      </c>
      <c r="C28" s="1" t="s">
        <v>15</v>
      </c>
      <c r="D28" s="1">
        <v>1.2</v>
      </c>
      <c r="E28" s="1">
        <v>1.099</v>
      </c>
      <c r="F28" s="1">
        <v>120</v>
      </c>
      <c r="G28" s="1">
        <v>362.12</v>
      </c>
      <c r="H28" s="1">
        <v>15.36</v>
      </c>
      <c r="I28" s="1">
        <v>132269</v>
      </c>
      <c r="J28" s="1">
        <v>363</v>
      </c>
      <c r="K28" s="1">
        <f>H28/G28</f>
        <v>4.2416878382856509E-2</v>
      </c>
      <c r="M28" s="1">
        <v>23.59</v>
      </c>
      <c r="N28" s="1">
        <v>3.23</v>
      </c>
      <c r="O28" s="1">
        <v>34907</v>
      </c>
      <c r="P28" s="1">
        <v>191</v>
      </c>
    </row>
    <row r="30" spans="1:16" x14ac:dyDescent="0.55000000000000004">
      <c r="A30" s="16" t="s">
        <v>27</v>
      </c>
      <c r="B30" s="16"/>
      <c r="C30" s="16"/>
      <c r="D30" s="16"/>
    </row>
    <row r="31" spans="1:16" x14ac:dyDescent="0.55000000000000004">
      <c r="A31" s="2" t="s">
        <v>19</v>
      </c>
    </row>
    <row r="32" spans="1:16" x14ac:dyDescent="0.55000000000000004">
      <c r="A32" s="1">
        <v>2.88</v>
      </c>
      <c r="B32" s="1">
        <v>30</v>
      </c>
      <c r="C32" s="1" t="s">
        <v>15</v>
      </c>
      <c r="D32" s="1">
        <v>1.2</v>
      </c>
      <c r="E32" s="1">
        <v>1.099</v>
      </c>
      <c r="F32" s="1">
        <v>120</v>
      </c>
      <c r="G32" s="1">
        <v>361.83</v>
      </c>
      <c r="H32" s="1">
        <v>14.27</v>
      </c>
      <c r="I32" s="1">
        <v>132384</v>
      </c>
      <c r="J32" s="1">
        <v>363</v>
      </c>
      <c r="K32" s="1">
        <f>H32/G32</f>
        <v>3.943841030318105E-2</v>
      </c>
      <c r="M32" s="1">
        <v>23.57</v>
      </c>
      <c r="N32" s="1">
        <v>3.07</v>
      </c>
      <c r="O32" s="1">
        <v>19535</v>
      </c>
      <c r="P32" s="1">
        <v>141</v>
      </c>
    </row>
    <row r="34" spans="1:17" x14ac:dyDescent="0.55000000000000004">
      <c r="A34" s="16" t="s">
        <v>28</v>
      </c>
      <c r="B34" s="16"/>
      <c r="C34" s="16"/>
      <c r="D34" s="16"/>
      <c r="Q34" s="3"/>
    </row>
    <row r="35" spans="1:17" x14ac:dyDescent="0.55000000000000004">
      <c r="A35" s="2" t="s">
        <v>19</v>
      </c>
    </row>
    <row r="36" spans="1:17" x14ac:dyDescent="0.55000000000000004">
      <c r="A36" s="1">
        <v>2.88</v>
      </c>
      <c r="B36" s="1">
        <v>30</v>
      </c>
      <c r="C36" s="1" t="s">
        <v>15</v>
      </c>
      <c r="D36" s="1">
        <v>1.2</v>
      </c>
      <c r="E36" s="1">
        <v>1.099</v>
      </c>
      <c r="F36" s="1">
        <v>120</v>
      </c>
      <c r="G36" s="1">
        <v>362.17</v>
      </c>
      <c r="H36" s="1">
        <v>18.29</v>
      </c>
      <c r="I36" s="1">
        <v>132069</v>
      </c>
      <c r="J36" s="1">
        <v>364</v>
      </c>
      <c r="K36" s="1">
        <f>H36/G36</f>
        <v>5.0501145870723692E-2</v>
      </c>
      <c r="M36" s="1">
        <v>24.16</v>
      </c>
      <c r="N36" s="1">
        <v>3.65</v>
      </c>
      <c r="O36" s="1">
        <v>97013</v>
      </c>
      <c r="P36" s="1">
        <v>339</v>
      </c>
    </row>
    <row r="38" spans="1:17" x14ac:dyDescent="0.55000000000000004">
      <c r="A38" s="16" t="s">
        <v>32</v>
      </c>
      <c r="B38" s="16"/>
      <c r="C38" s="16"/>
      <c r="D38" s="16"/>
      <c r="E38" s="16"/>
    </row>
    <row r="39" spans="1:17" x14ac:dyDescent="0.55000000000000004">
      <c r="A39" s="2" t="s">
        <v>19</v>
      </c>
    </row>
    <row r="40" spans="1:17" x14ac:dyDescent="0.55000000000000004">
      <c r="A40" s="1">
        <v>2.88</v>
      </c>
      <c r="B40" s="1">
        <v>30</v>
      </c>
      <c r="C40" s="1" t="s">
        <v>15</v>
      </c>
      <c r="D40" s="1">
        <v>1.2</v>
      </c>
      <c r="E40" s="1">
        <v>1.099</v>
      </c>
      <c r="F40" s="1">
        <v>120</v>
      </c>
      <c r="G40" s="1">
        <v>361.88</v>
      </c>
      <c r="H40" s="1">
        <v>13.89</v>
      </c>
      <c r="I40" s="1">
        <v>132363</v>
      </c>
      <c r="J40" s="1">
        <v>363</v>
      </c>
      <c r="K40" s="1">
        <f>H40/G40</f>
        <v>3.8382889355587486E-2</v>
      </c>
      <c r="M40" s="1">
        <v>23.55</v>
      </c>
      <c r="N40" s="1">
        <v>2.99</v>
      </c>
      <c r="O40" s="1">
        <v>16965</v>
      </c>
      <c r="P40" s="1">
        <v>131</v>
      </c>
    </row>
    <row r="42" spans="1:17" x14ac:dyDescent="0.55000000000000004">
      <c r="A42" s="16" t="s">
        <v>33</v>
      </c>
      <c r="B42" s="16"/>
      <c r="C42" s="16"/>
      <c r="D42" s="16"/>
      <c r="E42" s="16"/>
      <c r="F42" s="16"/>
    </row>
    <row r="43" spans="1:17" x14ac:dyDescent="0.55000000000000004">
      <c r="A43" s="2" t="s">
        <v>19</v>
      </c>
    </row>
    <row r="44" spans="1:17" x14ac:dyDescent="0.55000000000000004">
      <c r="A44" s="1">
        <v>2.88</v>
      </c>
      <c r="B44" s="1">
        <v>30</v>
      </c>
      <c r="C44" s="1" t="s">
        <v>15</v>
      </c>
      <c r="D44" s="1">
        <v>1.2</v>
      </c>
      <c r="E44" s="1">
        <v>1.099</v>
      </c>
      <c r="F44" s="1">
        <v>120</v>
      </c>
      <c r="G44" s="1">
        <v>362.58</v>
      </c>
      <c r="H44" s="1">
        <v>15.81</v>
      </c>
      <c r="I44" s="1">
        <v>132142</v>
      </c>
      <c r="J44" s="1">
        <v>363</v>
      </c>
      <c r="M44" s="1">
        <v>23.6</v>
      </c>
      <c r="N44" s="1">
        <v>3.33</v>
      </c>
      <c r="O44" s="1">
        <v>38663</v>
      </c>
      <c r="P44" s="1">
        <v>202</v>
      </c>
    </row>
    <row r="46" spans="1:17" x14ac:dyDescent="0.55000000000000004">
      <c r="A46" s="15" t="s">
        <v>36</v>
      </c>
      <c r="B46" s="15"/>
      <c r="C46" s="15"/>
      <c r="D46" s="15"/>
      <c r="E46" s="15"/>
      <c r="F46" s="15"/>
    </row>
    <row r="47" spans="1:17" x14ac:dyDescent="0.55000000000000004">
      <c r="A47" s="1" t="s">
        <v>34</v>
      </c>
    </row>
    <row r="48" spans="1:17" x14ac:dyDescent="0.55000000000000004">
      <c r="A48" s="1">
        <v>2</v>
      </c>
      <c r="B48" s="18" t="s">
        <v>35</v>
      </c>
    </row>
    <row r="49" spans="1:15" x14ac:dyDescent="0.55000000000000004">
      <c r="A49" s="1">
        <v>4</v>
      </c>
      <c r="B49" s="18"/>
    </row>
    <row r="50" spans="1:15" x14ac:dyDescent="0.55000000000000004">
      <c r="A50" s="1">
        <v>6</v>
      </c>
      <c r="B50" s="18"/>
    </row>
    <row r="51" spans="1:15" x14ac:dyDescent="0.55000000000000004">
      <c r="A51" s="1">
        <v>8</v>
      </c>
      <c r="B51" s="18"/>
    </row>
    <row r="52" spans="1:15" x14ac:dyDescent="0.55000000000000004">
      <c r="A52" s="1">
        <v>10</v>
      </c>
      <c r="B52" s="18"/>
    </row>
    <row r="53" spans="1:15" x14ac:dyDescent="0.55000000000000004">
      <c r="B53" s="4"/>
    </row>
    <row r="54" spans="1:15" x14ac:dyDescent="0.55000000000000004">
      <c r="A54" s="15" t="s">
        <v>37</v>
      </c>
      <c r="B54" s="15"/>
      <c r="C54" s="15"/>
    </row>
    <row r="55" spans="1:15" x14ac:dyDescent="0.55000000000000004">
      <c r="A55" s="7"/>
      <c r="B55" s="7" t="s">
        <v>54</v>
      </c>
      <c r="C55" s="7" t="s">
        <v>55</v>
      </c>
      <c r="D55" s="19" t="s">
        <v>58</v>
      </c>
      <c r="E55" s="19"/>
      <c r="F55" s="19"/>
      <c r="G55" s="19"/>
      <c r="H55" s="19" t="s">
        <v>57</v>
      </c>
      <c r="I55" s="19"/>
      <c r="J55" s="19"/>
      <c r="K55" s="19"/>
      <c r="L55" s="5"/>
      <c r="M55" s="5"/>
      <c r="N55" s="5"/>
    </row>
    <row r="56" spans="1:15" x14ac:dyDescent="0.55000000000000004">
      <c r="A56" s="2" t="s">
        <v>34</v>
      </c>
      <c r="B56" s="2">
        <v>10</v>
      </c>
      <c r="C56" s="2">
        <v>12</v>
      </c>
      <c r="D56" s="6" t="s">
        <v>41</v>
      </c>
      <c r="E56" s="6" t="s">
        <v>42</v>
      </c>
      <c r="F56" s="6" t="s">
        <v>50</v>
      </c>
      <c r="G56" s="6" t="s">
        <v>49</v>
      </c>
      <c r="H56" s="6" t="s">
        <v>43</v>
      </c>
      <c r="I56" s="6" t="s">
        <v>44</v>
      </c>
      <c r="J56" s="6" t="s">
        <v>51</v>
      </c>
      <c r="K56" s="6" t="s">
        <v>45</v>
      </c>
    </row>
    <row r="57" spans="1:15" x14ac:dyDescent="0.55000000000000004">
      <c r="A57" s="2" t="s">
        <v>39</v>
      </c>
      <c r="B57" s="2">
        <v>180</v>
      </c>
      <c r="C57" s="2">
        <v>180</v>
      </c>
      <c r="D57" s="6">
        <v>339.38</v>
      </c>
      <c r="E57" s="6">
        <v>22.77</v>
      </c>
      <c r="F57" s="6">
        <v>170545</v>
      </c>
      <c r="G57" s="6">
        <v>552</v>
      </c>
      <c r="H57" s="6">
        <v>338.98</v>
      </c>
      <c r="I57" s="6">
        <v>17.600000000000001</v>
      </c>
      <c r="J57" s="6">
        <v>176862</v>
      </c>
      <c r="K57" s="6">
        <v>532</v>
      </c>
    </row>
    <row r="59" spans="1:15" x14ac:dyDescent="0.55000000000000004">
      <c r="A59" s="15" t="s">
        <v>38</v>
      </c>
      <c r="B59" s="15"/>
      <c r="C59" s="1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55000000000000004">
      <c r="A60" s="7"/>
      <c r="B60" s="7" t="s">
        <v>54</v>
      </c>
      <c r="C60" s="7" t="s">
        <v>55</v>
      </c>
      <c r="D60" s="19" t="s">
        <v>58</v>
      </c>
      <c r="E60" s="19"/>
      <c r="F60" s="19"/>
      <c r="G60" s="19"/>
      <c r="H60" s="19" t="s">
        <v>57</v>
      </c>
      <c r="I60" s="19"/>
      <c r="J60" s="19"/>
      <c r="K60" s="19"/>
      <c r="L60" s="19" t="s">
        <v>56</v>
      </c>
      <c r="M60" s="19"/>
      <c r="N60" s="19"/>
      <c r="O60" s="19"/>
    </row>
    <row r="61" spans="1:15" x14ac:dyDescent="0.55000000000000004">
      <c r="A61" s="2" t="s">
        <v>34</v>
      </c>
      <c r="B61" s="2">
        <v>10</v>
      </c>
      <c r="C61" s="2">
        <v>12</v>
      </c>
      <c r="D61" s="6" t="s">
        <v>41</v>
      </c>
      <c r="E61" s="6" t="s">
        <v>42</v>
      </c>
      <c r="F61" s="6" t="s">
        <v>50</v>
      </c>
      <c r="G61" s="6" t="s">
        <v>49</v>
      </c>
      <c r="H61" s="6" t="s">
        <v>43</v>
      </c>
      <c r="I61" s="6" t="s">
        <v>44</v>
      </c>
      <c r="J61" s="6" t="s">
        <v>51</v>
      </c>
      <c r="K61" s="6" t="s">
        <v>45</v>
      </c>
      <c r="L61" s="6" t="s">
        <v>46</v>
      </c>
      <c r="M61" s="6" t="s">
        <v>47</v>
      </c>
      <c r="N61" s="6" t="s">
        <v>52</v>
      </c>
      <c r="O61" s="6" t="s">
        <v>48</v>
      </c>
    </row>
    <row r="62" spans="1:15" x14ac:dyDescent="0.55000000000000004">
      <c r="A62" s="2" t="s">
        <v>39</v>
      </c>
      <c r="B62" s="2">
        <v>180</v>
      </c>
      <c r="C62" s="2">
        <v>180</v>
      </c>
      <c r="D62" s="13">
        <v>243.71</v>
      </c>
      <c r="E62" s="13">
        <v>15.62</v>
      </c>
      <c r="F62" s="13">
        <v>1086</v>
      </c>
      <c r="G62" s="13">
        <v>100</v>
      </c>
      <c r="H62" s="13">
        <v>243.34</v>
      </c>
      <c r="I62" s="13">
        <v>11.61</v>
      </c>
      <c r="J62" s="13">
        <v>1253</v>
      </c>
      <c r="K62" s="13">
        <v>93</v>
      </c>
      <c r="L62" s="13">
        <v>243.13</v>
      </c>
      <c r="M62" s="13">
        <v>12.9</v>
      </c>
      <c r="N62" s="13">
        <v>1503</v>
      </c>
      <c r="O62" s="13">
        <v>95</v>
      </c>
    </row>
    <row r="64" spans="1:15" x14ac:dyDescent="0.55000000000000004">
      <c r="A64" s="15" t="s">
        <v>40</v>
      </c>
      <c r="B64" s="15"/>
      <c r="C64" s="15"/>
    </row>
    <row r="65" spans="1:14" x14ac:dyDescent="0.55000000000000004">
      <c r="A65" s="7"/>
      <c r="B65" s="7" t="s">
        <v>54</v>
      </c>
      <c r="C65" s="7" t="s">
        <v>55</v>
      </c>
      <c r="D65" s="19" t="s">
        <v>58</v>
      </c>
      <c r="E65" s="19"/>
      <c r="F65" s="19"/>
      <c r="G65" s="19"/>
      <c r="H65" s="19" t="s">
        <v>57</v>
      </c>
      <c r="I65" s="19"/>
      <c r="J65" s="19"/>
      <c r="K65" s="19"/>
      <c r="L65" s="5"/>
      <c r="M65" s="5"/>
      <c r="N65" s="5"/>
    </row>
    <row r="66" spans="1:14" x14ac:dyDescent="0.55000000000000004">
      <c r="A66" s="2" t="s">
        <v>34</v>
      </c>
      <c r="B66" s="2">
        <v>10</v>
      </c>
      <c r="C66" s="2">
        <v>12</v>
      </c>
      <c r="D66" s="6" t="s">
        <v>41</v>
      </c>
      <c r="E66" s="6" t="s">
        <v>42</v>
      </c>
      <c r="F66" s="6" t="s">
        <v>50</v>
      </c>
      <c r="G66" s="6" t="s">
        <v>49</v>
      </c>
      <c r="H66" s="6" t="s">
        <v>43</v>
      </c>
      <c r="I66" s="6" t="s">
        <v>44</v>
      </c>
      <c r="J66" s="6" t="s">
        <v>51</v>
      </c>
      <c r="K66" s="6" t="s">
        <v>45</v>
      </c>
    </row>
    <row r="67" spans="1:14" x14ac:dyDescent="0.55000000000000004">
      <c r="A67" s="2" t="s">
        <v>39</v>
      </c>
      <c r="B67" s="2">
        <v>180</v>
      </c>
      <c r="C67" s="2">
        <v>180</v>
      </c>
      <c r="D67" s="6">
        <v>339.45</v>
      </c>
      <c r="E67" s="6">
        <v>25.46</v>
      </c>
      <c r="F67" s="6">
        <v>107022</v>
      </c>
      <c r="G67" s="6">
        <v>491</v>
      </c>
      <c r="H67" s="6">
        <v>339.1</v>
      </c>
      <c r="I67" s="6">
        <v>17.47</v>
      </c>
      <c r="J67" s="6">
        <v>114528</v>
      </c>
      <c r="K67" s="6">
        <v>436</v>
      </c>
    </row>
    <row r="69" spans="1:14" x14ac:dyDescent="0.55000000000000004">
      <c r="A69" s="15" t="s">
        <v>53</v>
      </c>
      <c r="B69" s="15"/>
      <c r="C69" s="15"/>
      <c r="D69" s="5"/>
      <c r="E69" s="5"/>
    </row>
    <row r="70" spans="1:14" x14ac:dyDescent="0.55000000000000004">
      <c r="A70" s="7"/>
      <c r="B70" s="7" t="s">
        <v>55</v>
      </c>
      <c r="C70" s="7"/>
      <c r="D70" s="19" t="s">
        <v>60</v>
      </c>
      <c r="E70" s="19"/>
      <c r="F70" s="19"/>
      <c r="G70" s="19"/>
      <c r="H70" s="5"/>
      <c r="I70" s="5"/>
      <c r="J70" s="5"/>
      <c r="K70" s="5"/>
      <c r="L70" s="5"/>
      <c r="M70" s="5"/>
      <c r="N70" s="5"/>
    </row>
    <row r="71" spans="1:14" x14ac:dyDescent="0.55000000000000004">
      <c r="A71" s="2" t="s">
        <v>34</v>
      </c>
      <c r="B71" s="2">
        <v>12</v>
      </c>
      <c r="C71" s="5"/>
      <c r="D71" s="6" t="s">
        <v>41</v>
      </c>
      <c r="E71" s="6" t="s">
        <v>42</v>
      </c>
      <c r="F71" s="6" t="s">
        <v>50</v>
      </c>
      <c r="G71" s="6" t="s">
        <v>49</v>
      </c>
    </row>
    <row r="72" spans="1:14" x14ac:dyDescent="0.55000000000000004">
      <c r="A72" s="2" t="s">
        <v>39</v>
      </c>
      <c r="B72" s="2">
        <v>180</v>
      </c>
      <c r="C72" s="5"/>
      <c r="D72" s="6">
        <v>338.96</v>
      </c>
      <c r="E72" s="6">
        <v>17.829999999999998</v>
      </c>
      <c r="F72" s="6">
        <v>88650</v>
      </c>
      <c r="G72" s="6">
        <v>378</v>
      </c>
    </row>
    <row r="74" spans="1:14" x14ac:dyDescent="0.55000000000000004">
      <c r="A74" s="15" t="s">
        <v>59</v>
      </c>
      <c r="B74" s="15"/>
      <c r="C74" s="15"/>
    </row>
    <row r="75" spans="1:14" x14ac:dyDescent="0.55000000000000004">
      <c r="A75" s="7"/>
      <c r="B75" s="7" t="s">
        <v>55</v>
      </c>
      <c r="C75" s="7"/>
      <c r="D75" s="19" t="s">
        <v>60</v>
      </c>
      <c r="E75" s="19"/>
      <c r="F75" s="19"/>
      <c r="G75" s="19"/>
    </row>
    <row r="76" spans="1:14" x14ac:dyDescent="0.55000000000000004">
      <c r="A76" s="2" t="s">
        <v>34</v>
      </c>
      <c r="B76" s="2">
        <v>12</v>
      </c>
      <c r="C76" s="5"/>
      <c r="D76" s="6" t="s">
        <v>41</v>
      </c>
      <c r="E76" s="6" t="s">
        <v>42</v>
      </c>
      <c r="F76" s="6" t="s">
        <v>50</v>
      </c>
      <c r="G76" s="6" t="s">
        <v>49</v>
      </c>
    </row>
    <row r="77" spans="1:14" x14ac:dyDescent="0.55000000000000004">
      <c r="A77" s="2" t="s">
        <v>39</v>
      </c>
      <c r="B77" s="2">
        <v>180</v>
      </c>
      <c r="C77" s="5"/>
      <c r="D77" s="6">
        <v>338.97</v>
      </c>
      <c r="E77" s="6">
        <v>17.420000000000002</v>
      </c>
      <c r="F77" s="6">
        <v>41814</v>
      </c>
      <c r="G77" s="6">
        <v>243</v>
      </c>
    </row>
    <row r="79" spans="1:14" x14ac:dyDescent="0.55000000000000004">
      <c r="A79" s="15" t="s">
        <v>61</v>
      </c>
      <c r="B79" s="15"/>
      <c r="C79" s="15"/>
      <c r="D79" s="5"/>
      <c r="E79" s="5"/>
      <c r="F79" s="5"/>
      <c r="G79" s="5"/>
    </row>
    <row r="80" spans="1:14" x14ac:dyDescent="0.55000000000000004">
      <c r="A80" s="7"/>
      <c r="B80" s="7" t="s">
        <v>55</v>
      </c>
      <c r="C80" s="7"/>
      <c r="D80" s="19" t="s">
        <v>60</v>
      </c>
      <c r="E80" s="19"/>
      <c r="F80" s="19"/>
      <c r="G80" s="19"/>
    </row>
    <row r="81" spans="1:16" x14ac:dyDescent="0.55000000000000004">
      <c r="A81" s="2" t="s">
        <v>34</v>
      </c>
      <c r="B81" s="2">
        <v>12</v>
      </c>
      <c r="C81" s="5"/>
      <c r="D81" s="6" t="s">
        <v>41</v>
      </c>
      <c r="E81" s="6" t="s">
        <v>42</v>
      </c>
      <c r="F81" s="6" t="s">
        <v>50</v>
      </c>
      <c r="G81" s="6" t="s">
        <v>49</v>
      </c>
    </row>
    <row r="82" spans="1:16" x14ac:dyDescent="0.55000000000000004">
      <c r="A82" s="2" t="s">
        <v>39</v>
      </c>
      <c r="B82" s="2">
        <v>180</v>
      </c>
      <c r="C82" s="5"/>
      <c r="D82" s="6">
        <v>339.12</v>
      </c>
      <c r="E82" s="6">
        <v>16.14</v>
      </c>
      <c r="F82" s="6">
        <v>74903</v>
      </c>
      <c r="G82" s="6">
        <v>502</v>
      </c>
    </row>
    <row r="84" spans="1:16" x14ac:dyDescent="0.55000000000000004">
      <c r="A84" s="15" t="s">
        <v>62</v>
      </c>
      <c r="B84" s="15"/>
      <c r="C84" s="15"/>
      <c r="D84" s="15"/>
    </row>
    <row r="85" spans="1:16" x14ac:dyDescent="0.55000000000000004">
      <c r="A85" s="2" t="s">
        <v>34</v>
      </c>
      <c r="B85" s="2" t="s">
        <v>39</v>
      </c>
    </row>
    <row r="86" spans="1:16" x14ac:dyDescent="0.55000000000000004">
      <c r="A86" s="2">
        <v>12</v>
      </c>
      <c r="B86" s="2">
        <v>240</v>
      </c>
    </row>
    <row r="88" spans="1:16" x14ac:dyDescent="0.55000000000000004">
      <c r="A88" s="11" t="s">
        <v>63</v>
      </c>
      <c r="B88" s="11" t="s">
        <v>64</v>
      </c>
      <c r="C88" s="11" t="s">
        <v>65</v>
      </c>
      <c r="D88" s="11" t="s">
        <v>66</v>
      </c>
      <c r="E88" s="11" t="s">
        <v>67</v>
      </c>
      <c r="F88" s="11" t="s">
        <v>68</v>
      </c>
      <c r="G88" s="11" t="s">
        <v>69</v>
      </c>
      <c r="H88" s="11" t="s">
        <v>70</v>
      </c>
      <c r="I88" s="11" t="s">
        <v>71</v>
      </c>
      <c r="J88" s="11" t="s">
        <v>83</v>
      </c>
      <c r="K88" s="11" t="s">
        <v>84</v>
      </c>
      <c r="L88" s="9" t="s">
        <v>85</v>
      </c>
      <c r="M88" s="9" t="s">
        <v>86</v>
      </c>
      <c r="N88" s="12"/>
      <c r="O88" s="12"/>
      <c r="P88" s="12"/>
    </row>
    <row r="89" spans="1:16" x14ac:dyDescent="0.55000000000000004">
      <c r="A89" s="19" t="s">
        <v>1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8"/>
      <c r="O89" s="8"/>
      <c r="P89" s="8"/>
    </row>
    <row r="90" spans="1:16" x14ac:dyDescent="0.55000000000000004">
      <c r="A90" s="9">
        <v>224231</v>
      </c>
      <c r="B90" s="9">
        <v>111184</v>
      </c>
      <c r="C90" s="9">
        <v>54439</v>
      </c>
      <c r="D90" s="9">
        <v>26814</v>
      </c>
      <c r="E90" s="9">
        <v>12782</v>
      </c>
      <c r="F90" s="9">
        <v>5964</v>
      </c>
      <c r="G90" s="9">
        <v>3020</v>
      </c>
      <c r="H90" s="9">
        <v>1508</v>
      </c>
      <c r="I90" s="9">
        <v>706</v>
      </c>
      <c r="J90" s="9">
        <v>330</v>
      </c>
      <c r="K90" s="9">
        <v>134</v>
      </c>
      <c r="L90" s="9">
        <v>61</v>
      </c>
      <c r="M90" s="9">
        <v>23</v>
      </c>
      <c r="N90" s="12"/>
      <c r="O90" s="14"/>
      <c r="P90" s="14"/>
    </row>
    <row r="91" spans="1:16" x14ac:dyDescent="0.55000000000000004">
      <c r="A91" s="19" t="s">
        <v>82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8"/>
      <c r="O91" s="8"/>
      <c r="P91" s="8"/>
    </row>
    <row r="92" spans="1:16" x14ac:dyDescent="0.55000000000000004">
      <c r="A92" s="9">
        <v>0</v>
      </c>
      <c r="B92" s="9">
        <f>B90/A90</f>
        <v>0.49584580187396032</v>
      </c>
      <c r="C92" s="9">
        <f t="shared" ref="C92:M92" si="0">C90/B90</f>
        <v>0.48962980284933083</v>
      </c>
      <c r="D92" s="9">
        <f t="shared" si="0"/>
        <v>0.49255129594592112</v>
      </c>
      <c r="E92" s="9">
        <f t="shared" si="0"/>
        <v>0.47669128067427463</v>
      </c>
      <c r="F92" s="9">
        <f t="shared" si="0"/>
        <v>0.46659364731653891</v>
      </c>
      <c r="G92" s="9">
        <f t="shared" si="0"/>
        <v>0.50637156270959083</v>
      </c>
      <c r="H92" s="9">
        <f t="shared" si="0"/>
        <v>0.49933774834437084</v>
      </c>
      <c r="I92" s="9">
        <f t="shared" si="0"/>
        <v>0.46816976127320953</v>
      </c>
      <c r="J92" s="9">
        <f t="shared" si="0"/>
        <v>0.46742209631728043</v>
      </c>
      <c r="K92" s="9">
        <f t="shared" si="0"/>
        <v>0.40606060606060607</v>
      </c>
      <c r="L92" s="9">
        <f t="shared" si="0"/>
        <v>0.45522388059701491</v>
      </c>
      <c r="M92" s="9">
        <f t="shared" si="0"/>
        <v>0.37704918032786883</v>
      </c>
      <c r="N92" s="12"/>
      <c r="O92" s="12"/>
      <c r="P92" s="12"/>
    </row>
    <row r="93" spans="1:16" x14ac:dyDescent="0.55000000000000004">
      <c r="G93" s="10"/>
      <c r="H93" s="10"/>
    </row>
    <row r="94" spans="1:16" x14ac:dyDescent="0.55000000000000004">
      <c r="A94" s="1" t="s">
        <v>72</v>
      </c>
      <c r="B94" s="1">
        <v>0.5</v>
      </c>
    </row>
    <row r="95" spans="1:16" x14ac:dyDescent="0.55000000000000004">
      <c r="A95" s="10" t="s">
        <v>73</v>
      </c>
      <c r="B95" s="1">
        <v>1</v>
      </c>
    </row>
    <row r="96" spans="1:16" x14ac:dyDescent="0.55000000000000004">
      <c r="A96" s="10" t="s">
        <v>74</v>
      </c>
      <c r="B96" s="10">
        <v>1.5</v>
      </c>
    </row>
    <row r="97" spans="1:2" x14ac:dyDescent="0.55000000000000004">
      <c r="A97" s="10" t="s">
        <v>75</v>
      </c>
      <c r="B97" s="10">
        <v>2</v>
      </c>
    </row>
    <row r="98" spans="1:2" x14ac:dyDescent="0.55000000000000004">
      <c r="A98" s="10" t="s">
        <v>76</v>
      </c>
      <c r="B98" s="10">
        <v>2.5</v>
      </c>
    </row>
    <row r="99" spans="1:2" x14ac:dyDescent="0.55000000000000004">
      <c r="A99" s="10" t="s">
        <v>77</v>
      </c>
      <c r="B99" s="10">
        <v>3</v>
      </c>
    </row>
    <row r="100" spans="1:2" x14ac:dyDescent="0.55000000000000004">
      <c r="A100" s="10" t="s">
        <v>78</v>
      </c>
      <c r="B100" s="10">
        <v>3.5</v>
      </c>
    </row>
    <row r="101" spans="1:2" x14ac:dyDescent="0.55000000000000004">
      <c r="A101" s="10" t="s">
        <v>79</v>
      </c>
      <c r="B101" s="10">
        <v>4</v>
      </c>
    </row>
    <row r="102" spans="1:2" x14ac:dyDescent="0.55000000000000004">
      <c r="A102" s="10" t="s">
        <v>80</v>
      </c>
      <c r="B102" s="10">
        <v>4.5</v>
      </c>
    </row>
    <row r="103" spans="1:2" x14ac:dyDescent="0.55000000000000004">
      <c r="A103" s="10" t="s">
        <v>81</v>
      </c>
      <c r="B103" s="10">
        <v>5</v>
      </c>
    </row>
    <row r="104" spans="1:2" x14ac:dyDescent="0.55000000000000004">
      <c r="A104" s="10" t="s">
        <v>87</v>
      </c>
      <c r="B104" s="1">
        <v>5.5</v>
      </c>
    </row>
    <row r="105" spans="1:2" x14ac:dyDescent="0.55000000000000004">
      <c r="A105" s="10"/>
    </row>
    <row r="106" spans="1:2" x14ac:dyDescent="0.55000000000000004">
      <c r="A106" s="10" t="s">
        <v>88</v>
      </c>
      <c r="B106" s="1">
        <v>6.5</v>
      </c>
    </row>
    <row r="107" spans="1:2" x14ac:dyDescent="0.55000000000000004">
      <c r="A107" s="10"/>
    </row>
    <row r="108" spans="1:2" x14ac:dyDescent="0.55000000000000004">
      <c r="A108" s="10"/>
    </row>
  </sheetData>
  <sortState xmlns:xlrd2="http://schemas.microsoft.com/office/spreadsheetml/2017/richdata2" ref="B71:C72">
    <sortCondition descending="1" ref="B70:B72"/>
  </sortState>
  <mergeCells count="32">
    <mergeCell ref="A89:M89"/>
    <mergeCell ref="A91:M91"/>
    <mergeCell ref="L60:O60"/>
    <mergeCell ref="D70:G70"/>
    <mergeCell ref="D65:G65"/>
    <mergeCell ref="D75:G75"/>
    <mergeCell ref="H65:K65"/>
    <mergeCell ref="A84:D84"/>
    <mergeCell ref="A64:C64"/>
    <mergeCell ref="D60:G60"/>
    <mergeCell ref="H60:K60"/>
    <mergeCell ref="A79:C79"/>
    <mergeCell ref="D80:G80"/>
    <mergeCell ref="A69:C69"/>
    <mergeCell ref="A74:C74"/>
    <mergeCell ref="O2:O8"/>
    <mergeCell ref="A22:D22"/>
    <mergeCell ref="A26:D26"/>
    <mergeCell ref="A21:D21"/>
    <mergeCell ref="A59:C59"/>
    <mergeCell ref="A42:F42"/>
    <mergeCell ref="A46:F46"/>
    <mergeCell ref="B48:B52"/>
    <mergeCell ref="A54:C54"/>
    <mergeCell ref="D55:G55"/>
    <mergeCell ref="H55:K55"/>
    <mergeCell ref="A38:E38"/>
    <mergeCell ref="A1:D1"/>
    <mergeCell ref="A30:D30"/>
    <mergeCell ref="A34:D34"/>
    <mergeCell ref="A10:D10"/>
    <mergeCell ref="E21:G21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9511E69289C42A729A4BB27BD47E9" ma:contentTypeVersion="3" ma:contentTypeDescription="Create a new document." ma:contentTypeScope="" ma:versionID="a0355f568a48859a030edc7e1c334ebc">
  <xsd:schema xmlns:xsd="http://www.w3.org/2001/XMLSchema" xmlns:xs="http://www.w3.org/2001/XMLSchema" xmlns:p="http://schemas.microsoft.com/office/2006/metadata/properties" xmlns:ns3="0a58a56a-c783-4184-ad89-99062d78265f" targetNamespace="http://schemas.microsoft.com/office/2006/metadata/properties" ma:root="true" ma:fieldsID="613269f4ec187ac6faaba6dff994ada7" ns3:_="">
    <xsd:import namespace="0a58a56a-c783-4184-ad89-99062d7826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8a56a-c783-4184-ad89-99062d7826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1BEBBB-D313-40A2-B712-30A5510D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8a56a-c783-4184-ad89-99062d7826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C41BFD-26DD-4074-A193-22E79D544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2445F4-2D2E-4C36-A8D0-BBBF4B022E27}">
  <ds:schemaRefs>
    <ds:schemaRef ds:uri="http://purl.org/dc/terms/"/>
    <ds:schemaRef ds:uri="http://schemas.openxmlformats.org/package/2006/metadata/core-properties"/>
    <ds:schemaRef ds:uri="http://purl.org/dc/dcmitype/"/>
    <ds:schemaRef ds:uri="0a58a56a-c783-4184-ad89-99062d78265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Damiani</dc:creator>
  <cp:lastModifiedBy>Simone Damiani</cp:lastModifiedBy>
  <dcterms:created xsi:type="dcterms:W3CDTF">2022-11-24T14:25:14Z</dcterms:created>
  <dcterms:modified xsi:type="dcterms:W3CDTF">2022-12-03T15:20:23Z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0x01010070F9511E69289C42A729A4BB27BD47E9</vt:lpwstr>
  </property>
</Properties>
</file>