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ALL FEU FILES\FEU FOLDER 5\STATS\FA5\"/>
    </mc:Choice>
  </mc:AlternateContent>
  <xr:revisionPtr revIDLastSave="0" documentId="13_ncr:1_{4DD33C44-ECC1-4349-802F-EB5BAA1C8B3D}" xr6:coauthVersionLast="47" xr6:coauthVersionMax="47" xr10:uidLastSave="{00000000-0000-0000-0000-000000000000}"/>
  <bookViews>
    <workbookView xWindow="-108" yWindow="-108" windowWidth="23256" windowHeight="13176" activeTab="2" xr2:uid="{CBFA0BE4-42C4-435E-8C5C-DC5616A2B490}"/>
  </bookViews>
  <sheets>
    <sheet name="VALUES" sheetId="2" r:id="rId1"/>
    <sheet name="tr" sheetId="3" r:id="rId2"/>
    <sheet name="tr2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" i="3" l="1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D2" i="3"/>
  <c r="D5" i="3"/>
  <c r="D4" i="3"/>
  <c r="D3" i="3"/>
  <c r="A10" i="3"/>
  <c r="B6" i="3"/>
  <c r="B7" i="3" s="1"/>
  <c r="B5" i="3"/>
  <c r="B4" i="3"/>
  <c r="B3" i="3"/>
  <c r="B2" i="3"/>
  <c r="A7" i="3"/>
  <c r="A6" i="3"/>
  <c r="K13" i="1"/>
  <c r="K11" i="1"/>
  <c r="K12" i="1" s="1"/>
  <c r="K10" i="1"/>
  <c r="K9" i="1"/>
  <c r="K8" i="1"/>
  <c r="K7" i="1"/>
  <c r="K6" i="1"/>
  <c r="K5" i="1"/>
  <c r="K4" i="1"/>
  <c r="K3" i="1"/>
  <c r="K2" i="1"/>
  <c r="H13" i="1"/>
  <c r="H11" i="1"/>
  <c r="H10" i="1"/>
  <c r="H9" i="1"/>
  <c r="H8" i="1"/>
  <c r="H7" i="1"/>
  <c r="H6" i="1"/>
  <c r="H5" i="1"/>
  <c r="H4" i="1"/>
  <c r="H3" i="1"/>
  <c r="H2" i="1"/>
  <c r="E14" i="1"/>
  <c r="J12" i="1"/>
  <c r="J2" i="1"/>
  <c r="J11" i="1"/>
  <c r="J6" i="1"/>
  <c r="J5" i="1"/>
  <c r="J4" i="1"/>
  <c r="J3" i="1"/>
  <c r="I2" i="1"/>
  <c r="I3" i="1"/>
  <c r="I4" i="1"/>
  <c r="I5" i="1"/>
  <c r="I6" i="1"/>
  <c r="I7" i="1"/>
  <c r="I8" i="1"/>
  <c r="I9" i="1"/>
  <c r="I10" i="1"/>
  <c r="D7" i="1"/>
  <c r="C7" i="1"/>
  <c r="C2" i="1"/>
  <c r="E3" i="1" s="1"/>
  <c r="C3" i="1"/>
  <c r="D2" i="1" s="1" a="1"/>
  <c r="D2" i="1" s="1"/>
  <c r="C4" i="1"/>
  <c r="C5" i="1"/>
  <c r="C6" i="1"/>
  <c r="C8" i="1"/>
  <c r="C9" i="1"/>
  <c r="C10" i="1"/>
  <c r="A17" i="1"/>
  <c r="A18" i="1"/>
  <c r="H12" i="1" l="1"/>
  <c r="J13" i="1"/>
  <c r="I11" i="1"/>
  <c r="I12" i="1" s="1"/>
  <c r="E2" i="1"/>
  <c r="G2" i="1" s="1"/>
  <c r="K22" i="1"/>
  <c r="F3" i="1"/>
  <c r="G3" i="1"/>
  <c r="E6" i="1"/>
  <c r="K19" i="1"/>
  <c r="C11" i="1"/>
  <c r="E4" i="1"/>
  <c r="E5" i="1"/>
  <c r="F6" i="1" l="1"/>
  <c r="G6" i="1"/>
  <c r="G5" i="1"/>
  <c r="F5" i="1"/>
  <c r="F2" i="1"/>
  <c r="F7" i="1" s="1"/>
  <c r="F4" i="1"/>
  <c r="G4" i="1"/>
  <c r="G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<sst xmlns="http://schemas.openxmlformats.org/spreadsheetml/2006/main" count="12" uniqueCount="10">
  <si>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</si>
  <si>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</si>
  <si>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</si>
  <si>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</si>
  <si>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</si>
  <si>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</si>
  <si>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</si>
  <si>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combination</t>
  </si>
  <si>
    <t>COUNTA($C$2:$C$10)</t>
  </si>
  <si>
    <t xml:space="preserve">COUNTIF($C$2:$C$10, D2)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</si>
</sst>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BE4824-C13B-4C48-B759-A120B6C6F042}" name="Table2" displayName="Table2" ref="A1:B10" totalsRowShown="0">
  <autoFilter ref="A1:B10" xr:uid="{48BE4824-C13B-4C48-B759-A120B6C6F042}"/>
  <tableColumns count="2">
    <tableColumn id="1" xr3:uid="{41D67CF1-2BB9-46B3-BFD0-3051F1B8F7A7}" name="A"/>
    <tableColumn id="2" xr3:uid="{06537DFB-F589-4068-A6F0-47C7E4EF7FBF}" name="B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0A60-67F0-4B63-82D2-880B9DCECE4C}">
  <dimension ref="A1:B10"/>
  <sheetViews>
    <sheetView zoomScale="157" workbookViewId="0">
      <selection activeCell="B17" sqref="B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</v>
      </c>
      <c r="B2">
        <v>9</v>
      </c>
    </row>
    <row r="3" spans="1:2" x14ac:dyDescent="0.3">
      <c r="A3">
        <v>9</v>
      </c>
      <c r="B3">
        <v>12</v>
      </c>
    </row>
    <row r="4" spans="1:2" x14ac:dyDescent="0.3">
      <c r="A4">
        <v>9</v>
      </c>
      <c r="B4">
        <v>15</v>
      </c>
    </row>
    <row r="5" spans="1:2" x14ac:dyDescent="0.3">
      <c r="A5">
        <v>12</v>
      </c>
      <c r="B5">
        <v>9</v>
      </c>
    </row>
    <row r="6" spans="1:2" x14ac:dyDescent="0.3">
      <c r="A6">
        <v>12</v>
      </c>
      <c r="B6">
        <v>12</v>
      </c>
    </row>
    <row r="7" spans="1:2" x14ac:dyDescent="0.3">
      <c r="A7">
        <v>12</v>
      </c>
      <c r="B7">
        <v>15</v>
      </c>
    </row>
    <row r="8" spans="1:2" x14ac:dyDescent="0.3">
      <c r="A8">
        <v>15</v>
      </c>
      <c r="B8">
        <v>9</v>
      </c>
    </row>
    <row r="9" spans="1:2" x14ac:dyDescent="0.3">
      <c r="A9">
        <v>15</v>
      </c>
      <c r="B9">
        <v>12</v>
      </c>
    </row>
    <row r="10" spans="1:2" x14ac:dyDescent="0.3">
      <c r="A10">
        <v>15</v>
      </c>
      <c r="B10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37F1-5ADB-4DB0-9517-589B9C740EA3}">
  <dimension ref="A2:V10"/>
  <sheetViews>
    <sheetView zoomScaleNormal="100" workbookViewId="0">
      <selection activeCell="V5" sqref="V5"/>
    </sheetView>
  </sheetViews>
  <sheetFormatPr defaultRowHeight="14.4" x14ac:dyDescent="0.3"/>
  <sheetData>
    <row r="2" spans="1:22" x14ac:dyDescent="0.3">
      <c r="A2">
        <v>3</v>
      </c>
      <c r="B2">
        <f>(A2-$A$7)*(A2-$A$7)</f>
        <v>36</v>
      </c>
      <c r="D2">
        <f>(F2-$A$7)*(F2-$A$7)</f>
        <v>36</v>
      </c>
      <c r="F2">
        <v>3</v>
      </c>
      <c r="G2">
        <v>5</v>
      </c>
      <c r="H2">
        <v>7</v>
      </c>
      <c r="I2">
        <v>9</v>
      </c>
      <c r="J2">
        <v>5</v>
      </c>
      <c r="K2">
        <v>7</v>
      </c>
      <c r="L2">
        <v>9</v>
      </c>
      <c r="M2">
        <v>11</v>
      </c>
      <c r="N2">
        <v>7</v>
      </c>
      <c r="O2">
        <v>9</v>
      </c>
      <c r="P2">
        <v>11</v>
      </c>
      <c r="Q2">
        <v>13</v>
      </c>
      <c r="R2">
        <v>9</v>
      </c>
      <c r="S2">
        <v>11</v>
      </c>
      <c r="T2">
        <v>13</v>
      </c>
      <c r="U2">
        <v>15</v>
      </c>
    </row>
    <row r="3" spans="1:22" x14ac:dyDescent="0.3">
      <c r="A3">
        <v>7</v>
      </c>
      <c r="B3">
        <f t="shared" ref="B3:B5" si="0">(A3-$A$7)*(A3-$A$7)</f>
        <v>4</v>
      </c>
      <c r="D3">
        <f t="shared" ref="D3:D5" si="1">(A3-$A$7)*(A3-$A$7)</f>
        <v>4</v>
      </c>
    </row>
    <row r="4" spans="1:22" x14ac:dyDescent="0.3">
      <c r="A4">
        <v>11</v>
      </c>
      <c r="B4">
        <f t="shared" si="0"/>
        <v>4</v>
      </c>
      <c r="D4">
        <f t="shared" si="1"/>
        <v>4</v>
      </c>
      <c r="F4">
        <f>(F2-$A$7)*(F2-$A$7)</f>
        <v>36</v>
      </c>
      <c r="G4">
        <f>(G2-$A$7)*(G2-$A$7)</f>
        <v>16</v>
      </c>
      <c r="H4">
        <f t="shared" ref="H4:U4" si="2">(H2-$A$7)*(H2-$A$7)</f>
        <v>4</v>
      </c>
      <c r="I4">
        <f t="shared" si="2"/>
        <v>0</v>
      </c>
      <c r="J4">
        <f t="shared" si="2"/>
        <v>16</v>
      </c>
      <c r="K4">
        <f t="shared" si="2"/>
        <v>4</v>
      </c>
      <c r="L4">
        <f t="shared" si="2"/>
        <v>0</v>
      </c>
      <c r="M4">
        <f t="shared" si="2"/>
        <v>4</v>
      </c>
      <c r="N4">
        <f t="shared" si="2"/>
        <v>4</v>
      </c>
      <c r="O4">
        <f t="shared" si="2"/>
        <v>0</v>
      </c>
      <c r="P4">
        <f t="shared" si="2"/>
        <v>4</v>
      </c>
      <c r="Q4">
        <f t="shared" si="2"/>
        <v>16</v>
      </c>
      <c r="R4">
        <f t="shared" si="2"/>
        <v>0</v>
      </c>
      <c r="S4">
        <f t="shared" si="2"/>
        <v>4</v>
      </c>
      <c r="T4">
        <f t="shared" si="2"/>
        <v>16</v>
      </c>
      <c r="U4">
        <f t="shared" si="2"/>
        <v>36</v>
      </c>
      <c r="V4">
        <f xml:space="preserve"> AVERAGE(F4:U4)</f>
        <v>10</v>
      </c>
    </row>
    <row r="5" spans="1:22" x14ac:dyDescent="0.3">
      <c r="A5">
        <v>15</v>
      </c>
      <c r="B5">
        <f t="shared" si="0"/>
        <v>36</v>
      </c>
      <c r="D5">
        <f t="shared" si="1"/>
        <v>36</v>
      </c>
    </row>
    <row r="6" spans="1:22" x14ac:dyDescent="0.3">
      <c r="A6">
        <f>SUM(A2:A5)</f>
        <v>36</v>
      </c>
      <c r="B6">
        <f>SUM(B2:B5)</f>
        <v>80</v>
      </c>
    </row>
    <row r="7" spans="1:22" x14ac:dyDescent="0.3">
      <c r="A7">
        <f>A6/ 4</f>
        <v>9</v>
      </c>
      <c r="B7">
        <f>B6/ 4</f>
        <v>20</v>
      </c>
    </row>
    <row r="10" spans="1:22" x14ac:dyDescent="0.3">
      <c r="A10">
        <f>COMBIN(4,2)</f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C24E-F19C-4335-A487-E6D99BA232F4}">
  <dimension ref="A1:K22"/>
  <sheetViews>
    <sheetView tabSelected="1" zoomScale="171" workbookViewId="0">
      <selection activeCell="G4" sqref="G4"/>
    </sheetView>
  </sheetViews>
  <sheetFormatPr defaultRowHeight="14.4" x14ac:dyDescent="0.3"/>
  <cols>
    <col min="1" max="1" width="11.21875" bestFit="1" customWidth="1"/>
    <col min="11" max="11" width="24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3">
      <c r="A2">
        <v>9</v>
      </c>
      <c r="B2">
        <v>9</v>
      </c>
      <c r="C2">
        <f>AVERAGE(A2:B2)</f>
        <v>9</v>
      </c>
      <c r="D2" cm="1">
        <f t="array" ref="D2:D6">_xlfn.UNIQUE(C2:C10)</f>
        <v>9</v>
      </c>
      <c r="E2">
        <f>COUNTIF($C$2:$C$10, D2) / COUNTA($C$2:$C$10)</f>
        <v>0.1111111111111111</v>
      </c>
      <c r="F2">
        <f>D2*E2</f>
        <v>1</v>
      </c>
      <c r="G2">
        <f>(D2*D2)*E2</f>
        <v>9</v>
      </c>
      <c r="H2">
        <f t="shared" ref="H2:I10" si="0">(B2-12)*(B2-12)</f>
        <v>9</v>
      </c>
      <c r="I2">
        <f t="shared" si="0"/>
        <v>9</v>
      </c>
      <c r="J2">
        <f>(D2-12)*(D2-12)</f>
        <v>9</v>
      </c>
      <c r="K2">
        <f>(A2-12)*(A2-12)</f>
        <v>9</v>
      </c>
    </row>
    <row r="3" spans="1:11" x14ac:dyDescent="0.3">
      <c r="A3">
        <v>9</v>
      </c>
      <c r="B3">
        <v>12</v>
      </c>
      <c r="C3">
        <f t="shared" ref="C3:C10" si="1">AVERAGE(A3:B3)</f>
        <v>10.5</v>
      </c>
      <c r="D3">
        <v>10.5</v>
      </c>
      <c r="E3">
        <f t="shared" ref="E3:E6" si="2">COUNTIF($C$2:$C$10, D3) / COUNTA($C$2:$C$10)</f>
        <v>0.22222222222222221</v>
      </c>
      <c r="F3">
        <f>D3*E3</f>
        <v>2.333333333333333</v>
      </c>
      <c r="G3">
        <f>(D3*D3)*E3</f>
        <v>24.5</v>
      </c>
      <c r="H3">
        <f t="shared" si="0"/>
        <v>0</v>
      </c>
      <c r="I3">
        <f t="shared" si="0"/>
        <v>2.25</v>
      </c>
      <c r="J3">
        <f t="shared" ref="J3:J6" si="3">(D3-5)*(D3-5)</f>
        <v>30.25</v>
      </c>
      <c r="K3">
        <f t="shared" ref="K3:K10" si="4">(A3-12)*(A3-12)</f>
        <v>9</v>
      </c>
    </row>
    <row r="4" spans="1:11" x14ac:dyDescent="0.3">
      <c r="A4">
        <v>9</v>
      </c>
      <c r="B4">
        <v>15</v>
      </c>
      <c r="C4">
        <f t="shared" si="1"/>
        <v>12</v>
      </c>
      <c r="D4">
        <v>12</v>
      </c>
      <c r="E4">
        <f t="shared" si="2"/>
        <v>0.33333333333333331</v>
      </c>
      <c r="F4">
        <f t="shared" ref="F4:F6" si="5">D4*E4</f>
        <v>4</v>
      </c>
      <c r="G4">
        <f t="shared" ref="G4:G6" si="6">(D4*D4)*E4</f>
        <v>48</v>
      </c>
      <c r="H4">
        <f t="shared" si="0"/>
        <v>9</v>
      </c>
      <c r="I4">
        <f t="shared" si="0"/>
        <v>0</v>
      </c>
      <c r="J4">
        <f t="shared" si="3"/>
        <v>49</v>
      </c>
      <c r="K4">
        <f t="shared" si="4"/>
        <v>9</v>
      </c>
    </row>
    <row r="5" spans="1:11" x14ac:dyDescent="0.3">
      <c r="A5">
        <v>12</v>
      </c>
      <c r="B5">
        <v>9</v>
      </c>
      <c r="C5">
        <f t="shared" si="1"/>
        <v>10.5</v>
      </c>
      <c r="D5">
        <v>13.5</v>
      </c>
      <c r="E5">
        <f t="shared" si="2"/>
        <v>0.22222222222222221</v>
      </c>
      <c r="F5">
        <f t="shared" si="5"/>
        <v>3</v>
      </c>
      <c r="G5">
        <f t="shared" si="6"/>
        <v>40.5</v>
      </c>
      <c r="H5">
        <f t="shared" si="0"/>
        <v>9</v>
      </c>
      <c r="I5">
        <f t="shared" si="0"/>
        <v>2.25</v>
      </c>
      <c r="J5">
        <f t="shared" si="3"/>
        <v>72.25</v>
      </c>
      <c r="K5">
        <f t="shared" si="4"/>
        <v>0</v>
      </c>
    </row>
    <row r="6" spans="1:11" x14ac:dyDescent="0.3">
      <c r="A6">
        <v>12</v>
      </c>
      <c r="B6">
        <v>12</v>
      </c>
      <c r="C6">
        <f t="shared" si="1"/>
        <v>12</v>
      </c>
      <c r="D6">
        <v>15</v>
      </c>
      <c r="E6">
        <f t="shared" si="2"/>
        <v>0.1111111111111111</v>
      </c>
      <c r="F6">
        <f t="shared" si="5"/>
        <v>1.6666666666666665</v>
      </c>
      <c r="G6">
        <f t="shared" si="6"/>
        <v>25</v>
      </c>
      <c r="H6">
        <f t="shared" si="0"/>
        <v>0</v>
      </c>
      <c r="I6">
        <f t="shared" si="0"/>
        <v>0</v>
      </c>
      <c r="J6">
        <f t="shared" si="3"/>
        <v>100</v>
      </c>
      <c r="K6">
        <f t="shared" si="4"/>
        <v>0</v>
      </c>
    </row>
    <row r="7" spans="1:11" x14ac:dyDescent="0.3">
      <c r="A7">
        <v>12</v>
      </c>
      <c r="B7">
        <v>15</v>
      </c>
      <c r="C7">
        <f t="shared" si="1"/>
        <v>13.5</v>
      </c>
      <c r="D7">
        <f>AVERAGE(_xlfn.ANCHORARRAY(D2))</f>
        <v>12</v>
      </c>
      <c r="F7">
        <f>SUM(F2:F6)</f>
        <v>11.999999999999998</v>
      </c>
      <c r="G7">
        <f>SUM(G2:G6)</f>
        <v>147</v>
      </c>
      <c r="H7">
        <f t="shared" si="0"/>
        <v>9</v>
      </c>
      <c r="I7">
        <f t="shared" si="0"/>
        <v>2.25</v>
      </c>
      <c r="K7">
        <f t="shared" si="4"/>
        <v>0</v>
      </c>
    </row>
    <row r="8" spans="1:11" x14ac:dyDescent="0.3">
      <c r="A8">
        <v>15</v>
      </c>
      <c r="B8">
        <v>9</v>
      </c>
      <c r="C8">
        <f t="shared" si="1"/>
        <v>12</v>
      </c>
      <c r="H8">
        <f t="shared" si="0"/>
        <v>9</v>
      </c>
      <c r="I8">
        <f t="shared" si="0"/>
        <v>0</v>
      </c>
      <c r="K8">
        <f t="shared" si="4"/>
        <v>9</v>
      </c>
    </row>
    <row r="9" spans="1:11" x14ac:dyDescent="0.3">
      <c r="A9">
        <v>15</v>
      </c>
      <c r="B9">
        <v>12</v>
      </c>
      <c r="C9">
        <f t="shared" si="1"/>
        <v>13.5</v>
      </c>
      <c r="H9">
        <f t="shared" si="0"/>
        <v>0</v>
      </c>
      <c r="I9">
        <f t="shared" si="0"/>
        <v>2.25</v>
      </c>
      <c r="K9">
        <f t="shared" si="4"/>
        <v>9</v>
      </c>
    </row>
    <row r="10" spans="1:11" x14ac:dyDescent="0.3">
      <c r="A10">
        <v>15</v>
      </c>
      <c r="B10">
        <v>15</v>
      </c>
      <c r="C10">
        <f t="shared" si="1"/>
        <v>15</v>
      </c>
      <c r="H10">
        <f t="shared" si="0"/>
        <v>9</v>
      </c>
      <c r="I10">
        <f t="shared" si="0"/>
        <v>9</v>
      </c>
      <c r="K10">
        <f t="shared" si="4"/>
        <v>9</v>
      </c>
    </row>
    <row r="11" spans="1:11" x14ac:dyDescent="0.3">
      <c r="C11">
        <f>SUM(C2:C10)/COUNT(C2:C10)</f>
        <v>12</v>
      </c>
      <c r="H11">
        <f>SUM(H2:H10)</f>
        <v>54</v>
      </c>
      <c r="I11">
        <f>SUM(I2:I10)</f>
        <v>27</v>
      </c>
      <c r="J11">
        <f>SUM(J2:J10)</f>
        <v>260.5</v>
      </c>
      <c r="K11">
        <f>SUM(K2:K10)</f>
        <v>54</v>
      </c>
    </row>
    <row r="12" spans="1:11" x14ac:dyDescent="0.3">
      <c r="H12">
        <f>H11/9</f>
        <v>6</v>
      </c>
      <c r="I12">
        <f>I11/9</f>
        <v>3</v>
      </c>
      <c r="J12">
        <f>J11/12</f>
        <v>21.708333333333332</v>
      </c>
      <c r="K12">
        <f>K11/9</f>
        <v>6</v>
      </c>
    </row>
    <row r="13" spans="1:11" x14ac:dyDescent="0.3">
      <c r="H13">
        <f>6/2</f>
        <v>3</v>
      </c>
      <c r="J13">
        <f>J12/2</f>
        <v>10.854166666666666</v>
      </c>
      <c r="K13">
        <f>6/2</f>
        <v>3</v>
      </c>
    </row>
    <row r="14" spans="1:11" x14ac:dyDescent="0.3">
      <c r="E14">
        <f>I11/A17</f>
        <v>0.75</v>
      </c>
    </row>
    <row r="16" spans="1:11" x14ac:dyDescent="0.3">
      <c r="A16" t="s">
        <v>7</v>
      </c>
    </row>
    <row r="17" spans="1:11" x14ac:dyDescent="0.3">
      <c r="A17">
        <f>COMBIN(9,2)</f>
        <v>36</v>
      </c>
    </row>
    <row r="18" spans="1:11" x14ac:dyDescent="0.3">
      <c r="A18">
        <f>COMBIN(5,2)</f>
        <v>10</v>
      </c>
      <c r="K18" t="s">
        <v>8</v>
      </c>
    </row>
    <row r="19" spans="1:11" x14ac:dyDescent="0.3">
      <c r="K19">
        <f>COUNTA($C$2:$C$10)</f>
        <v>9</v>
      </c>
    </row>
    <row r="21" spans="1:11" x14ac:dyDescent="0.3">
      <c r="K21" t="s">
        <v>9</v>
      </c>
    </row>
    <row r="22" spans="1:11" x14ac:dyDescent="0.3">
      <c r="K22">
        <f>COUNTIF($C$2:$C$10, D2)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</vt:lpstr>
      <vt:lpstr>tr</vt:lpstr>
      <vt:lpstr>tr2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2023-10-08T00:43:00Z</dcterms:created>
  <dcterms:modified xsi:type="dcterms:W3CDTF">2023-10-09T11:23:21Z</dcterms:modified>
</cp:coreProperties>
</file>