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/>
  <xr:revisionPtr revIDLastSave="0" documentId="13_ncr:1_{95778FBB-C0BE-40DB-A7BE-CE0C6E9F4CD8}" xr6:coauthVersionLast="45" xr6:coauthVersionMax="45" xr10:uidLastSave="{00000000-0000-0000-0000-000000000000}"/>
  <bookViews>
    <workbookView xWindow="-120" yWindow="-120" windowWidth="29040" windowHeight="15840" firstSheet="7" activeTab="7" xr2:uid="{00000000-000D-0000-FFFF-FFFF00000000}"/>
  </bookViews>
  <sheets>
    <sheet name="Introdução" sheetId="12" r:id="rId1"/>
    <sheet name="Funções" sheetId="21" r:id="rId2"/>
    <sheet name="Equações e condicional" sheetId="13" r:id="rId3"/>
    <sheet name="Reynolds" sheetId="22" r:id="rId4"/>
    <sheet name="Aprovação" sheetId="23" r:id="rId5"/>
    <sheet name="Gráfico 2D" sheetId="8" r:id="rId6"/>
    <sheet name="Tarefinha01" sheetId="10" r:id="rId7"/>
    <sheet name="GRÁFICO 3D_PT 01" sheetId="16" r:id="rId8"/>
    <sheet name="Planilha1" sheetId="24" r:id="rId9"/>
    <sheet name="3ª) T. DINÂMICAS" sheetId="3" r:id="rId10"/>
    <sheet name="Resumo 4 Tabelas" sheetId="6" r:id="rId11"/>
    <sheet name="Tarefinha02" sheetId="7" r:id="rId12"/>
    <sheet name="Atingir meta" sheetId="19" r:id="rId13"/>
    <sheet name="Solver" sheetId="20" r:id="rId14"/>
  </sheets>
  <definedNames>
    <definedName name="_xlnm._FilterDatabase" localSheetId="9" hidden="1">'3ª) T. DINÂMICAS'!$A$2:$F$16</definedName>
    <definedName name="_xlnm._FilterDatabase" localSheetId="5" hidden="1">'Gráfico 2D'!$B$10:$B$18</definedName>
    <definedName name="_xlnm._FilterDatabase" localSheetId="0" hidden="1">Introdução!$A$7:$E$15</definedName>
    <definedName name="a..">'Gráfico 2D'!$B$11:$B$18</definedName>
    <definedName name="ALTURA">'Equações e condicional'!$C$4:$C$11</definedName>
    <definedName name="BASE">'Equações e condicional'!$B$4:$B$11</definedName>
    <definedName name="f1.">#REF!</definedName>
    <definedName name="f2.">#REF!</definedName>
    <definedName name="fmax">#REF!</definedName>
    <definedName name="fmin">#REF!</definedName>
    <definedName name="m..">'Gráfico 2D'!$D$8</definedName>
    <definedName name="solver_eng" localSheetId="12" hidden="1">1</definedName>
    <definedName name="solver_neg" localSheetId="12" hidden="1">1</definedName>
    <definedName name="solver_num" localSheetId="12" hidden="1">0</definedName>
    <definedName name="solver_opt" localSheetId="12" hidden="1">'Atingir meta'!$E$9</definedName>
    <definedName name="solver_typ" localSheetId="12" hidden="1">1</definedName>
    <definedName name="solver_val" localSheetId="12" hidden="1">0</definedName>
    <definedName name="solver_ver" localSheetId="12" hidden="1">3</definedName>
    <definedName name="X">'Atingir meta'!$B$5</definedName>
    <definedName name="x.">#REF!</definedName>
    <definedName name="x..">#REF!</definedName>
    <definedName name="x1..">#REF!</definedName>
    <definedName name="XIZ">'GRÁFICO 3D_PT 01'!$C$11:$C$51</definedName>
    <definedName name="xk">#REF!</definedName>
    <definedName name="xmax">#REF!</definedName>
    <definedName name="xmin">#REF!</definedName>
    <definedName name="xr">#REF!</definedName>
    <definedName name="xv">#REF!</definedName>
    <definedName name="y.">#REF!</definedName>
    <definedName name="y..">#REF!</definedName>
    <definedName name="y1..">#REF!</definedName>
    <definedName name="YIZ">'GRÁFICO 3D_PT 01'!$D$10:$AR$10</definedName>
    <definedName name="yk">#REF!</definedName>
    <definedName name="ymax">#REF!</definedName>
    <definedName name="ymin">#REF!</definedName>
    <definedName name="yr">#REF!</definedName>
    <definedName name="yv">#REF!</definedName>
    <definedName name="YZ">'GRÁFICO 3D_PT 01'!$C$11:$C$38</definedName>
  </definedNames>
  <calcPr calcId="181029"/>
  <pivotCaches>
    <pivotCache cacheId="6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6" l="1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AE39" i="16"/>
  <c r="AF39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AE40" i="16"/>
  <c r="AF40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AF41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Z47" i="16"/>
  <c r="AA47" i="16"/>
  <c r="AB47" i="16"/>
  <c r="AC47" i="16"/>
  <c r="AD47" i="16"/>
  <c r="AE47" i="16"/>
  <c r="AF47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AE48" i="16"/>
  <c r="AF48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AF50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AB51" i="16"/>
  <c r="AC51" i="16"/>
  <c r="AD51" i="16"/>
  <c r="AE51" i="16"/>
  <c r="AF51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AD52" i="16"/>
  <c r="AE52" i="16"/>
  <c r="AF52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AE55" i="16"/>
  <c r="AF55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V58" i="16"/>
  <c r="W58" i="16"/>
  <c r="X58" i="16"/>
  <c r="Y58" i="16"/>
  <c r="Z58" i="16"/>
  <c r="AA58" i="16"/>
  <c r="AB58" i="16"/>
  <c r="AC58" i="16"/>
  <c r="AD58" i="16"/>
  <c r="AE58" i="16"/>
  <c r="AF58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AE59" i="16"/>
  <c r="AF59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AE60" i="16"/>
  <c r="AF60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AE65" i="16"/>
  <c r="AF65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X66" i="16"/>
  <c r="Y66" i="16"/>
  <c r="Z66" i="16"/>
  <c r="AA66" i="16"/>
  <c r="AB66" i="16"/>
  <c r="AC66" i="16"/>
  <c r="AD66" i="16"/>
  <c r="AE66" i="16"/>
  <c r="AF66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U68" i="16"/>
  <c r="V68" i="16"/>
  <c r="W68" i="16"/>
  <c r="X68" i="16"/>
  <c r="Y68" i="16"/>
  <c r="Z68" i="16"/>
  <c r="AA68" i="16"/>
  <c r="AB68" i="16"/>
  <c r="AC68" i="16"/>
  <c r="AD68" i="16"/>
  <c r="AE68" i="16"/>
  <c r="AF68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AE69" i="16"/>
  <c r="AF69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U70" i="16"/>
  <c r="V70" i="16"/>
  <c r="W70" i="16"/>
  <c r="X70" i="16"/>
  <c r="Y70" i="16"/>
  <c r="Z70" i="16"/>
  <c r="AA70" i="16"/>
  <c r="AB70" i="16"/>
  <c r="AC70" i="16"/>
  <c r="AD70" i="16"/>
  <c r="AE70" i="16"/>
  <c r="AF70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V71" i="16"/>
  <c r="W71" i="16"/>
  <c r="X71" i="16"/>
  <c r="Y71" i="16"/>
  <c r="Z71" i="16"/>
  <c r="AA71" i="16"/>
  <c r="AB71" i="16"/>
  <c r="AC71" i="16"/>
  <c r="AD71" i="16"/>
  <c r="AE71" i="16"/>
  <c r="AF71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X72" i="16"/>
  <c r="Y72" i="16"/>
  <c r="Z72" i="16"/>
  <c r="AA72" i="16"/>
  <c r="AB72" i="16"/>
  <c r="AC72" i="16"/>
  <c r="AD72" i="16"/>
  <c r="AE72" i="16"/>
  <c r="AF72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Z73" i="16"/>
  <c r="AA73" i="16"/>
  <c r="AB73" i="16"/>
  <c r="AC73" i="16"/>
  <c r="AD73" i="16"/>
  <c r="AE73" i="16"/>
  <c r="AF73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Z74" i="16"/>
  <c r="AA74" i="16"/>
  <c r="AB74" i="16"/>
  <c r="AC74" i="16"/>
  <c r="AD74" i="16"/>
  <c r="AE74" i="16"/>
  <c r="AF74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Z75" i="16"/>
  <c r="AA75" i="16"/>
  <c r="AB75" i="16"/>
  <c r="AC75" i="16"/>
  <c r="AD75" i="16"/>
  <c r="AE75" i="16"/>
  <c r="AF75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U76" i="16"/>
  <c r="V76" i="16"/>
  <c r="W76" i="16"/>
  <c r="X76" i="16"/>
  <c r="Y76" i="16"/>
  <c r="Z76" i="16"/>
  <c r="AA76" i="16"/>
  <c r="AB76" i="16"/>
  <c r="AC76" i="16"/>
  <c r="AD76" i="16"/>
  <c r="AE76" i="16"/>
  <c r="AF76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V77" i="16"/>
  <c r="W77" i="16"/>
  <c r="X77" i="16"/>
  <c r="Y77" i="16"/>
  <c r="Z77" i="16"/>
  <c r="AA77" i="16"/>
  <c r="AB77" i="16"/>
  <c r="AC77" i="16"/>
  <c r="AD77" i="16"/>
  <c r="AE77" i="16"/>
  <c r="AF77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X78" i="16"/>
  <c r="Y78" i="16"/>
  <c r="Z78" i="16"/>
  <c r="AA78" i="16"/>
  <c r="AB78" i="16"/>
  <c r="AC78" i="16"/>
  <c r="AD78" i="16"/>
  <c r="AE78" i="16"/>
  <c r="AF78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X79" i="16"/>
  <c r="Y79" i="16"/>
  <c r="Z79" i="16"/>
  <c r="AA79" i="16"/>
  <c r="AB79" i="16"/>
  <c r="AC79" i="16"/>
  <c r="AD79" i="16"/>
  <c r="AE79" i="16"/>
  <c r="AF79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V80" i="16"/>
  <c r="W80" i="16"/>
  <c r="X80" i="16"/>
  <c r="Y80" i="16"/>
  <c r="Z80" i="16"/>
  <c r="AA80" i="16"/>
  <c r="AB80" i="16"/>
  <c r="AC80" i="16"/>
  <c r="AD80" i="16"/>
  <c r="AE80" i="16"/>
  <c r="AF80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AE81" i="16"/>
  <c r="AF81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U82" i="16"/>
  <c r="V82" i="16"/>
  <c r="W82" i="16"/>
  <c r="X82" i="16"/>
  <c r="Y82" i="16"/>
  <c r="Z82" i="16"/>
  <c r="AA82" i="16"/>
  <c r="AB82" i="16"/>
  <c r="AC82" i="16"/>
  <c r="AD82" i="16"/>
  <c r="AE82" i="16"/>
  <c r="AF82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V83" i="16"/>
  <c r="W83" i="16"/>
  <c r="X83" i="16"/>
  <c r="Y83" i="16"/>
  <c r="Z83" i="16"/>
  <c r="AA83" i="16"/>
  <c r="AB83" i="16"/>
  <c r="AC83" i="16"/>
  <c r="AD83" i="16"/>
  <c r="AE83" i="16"/>
  <c r="AF83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E84" i="16"/>
  <c r="AF84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V85" i="16"/>
  <c r="W85" i="16"/>
  <c r="X85" i="16"/>
  <c r="Y85" i="16"/>
  <c r="Z85" i="16"/>
  <c r="AA85" i="16"/>
  <c r="AB85" i="16"/>
  <c r="AC85" i="16"/>
  <c r="AD85" i="16"/>
  <c r="AE85" i="16"/>
  <c r="AF85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U86" i="16"/>
  <c r="V86" i="16"/>
  <c r="W86" i="16"/>
  <c r="X86" i="16"/>
  <c r="Y86" i="16"/>
  <c r="Z86" i="16"/>
  <c r="AA86" i="16"/>
  <c r="AB86" i="16"/>
  <c r="AC86" i="16"/>
  <c r="AD86" i="16"/>
  <c r="AE86" i="16"/>
  <c r="AF86" i="16"/>
  <c r="D87" i="16"/>
  <c r="E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U87" i="16"/>
  <c r="V87" i="16"/>
  <c r="W87" i="16"/>
  <c r="X87" i="16"/>
  <c r="Y87" i="16"/>
  <c r="Z87" i="16"/>
  <c r="AA87" i="16"/>
  <c r="AB87" i="16"/>
  <c r="AC87" i="16"/>
  <c r="AD87" i="16"/>
  <c r="AE87" i="16"/>
  <c r="AF87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D11" i="16"/>
  <c r="F16" i="22"/>
  <c r="F17" i="22"/>
  <c r="B8" i="22"/>
  <c r="J5" i="13"/>
  <c r="E5" i="13"/>
  <c r="E6" i="13"/>
  <c r="E7" i="13"/>
  <c r="E8" i="13"/>
  <c r="E9" i="13"/>
  <c r="E10" i="13"/>
  <c r="E11" i="13"/>
  <c r="E4" i="13"/>
  <c r="D5" i="13"/>
  <c r="D6" i="13"/>
  <c r="D7" i="13"/>
  <c r="D8" i="13"/>
  <c r="D9" i="13"/>
  <c r="D10" i="13"/>
  <c r="D11" i="13"/>
  <c r="D4" i="13"/>
  <c r="D17" i="21"/>
  <c r="D16" i="21"/>
  <c r="D15" i="21"/>
  <c r="K21" i="12"/>
  <c r="H9" i="12"/>
  <c r="G12" i="20" l="1"/>
  <c r="F12" i="20"/>
  <c r="C5" i="19" l="1"/>
  <c r="C12" i="8" l="1"/>
  <c r="C13" i="8"/>
  <c r="C14" i="8"/>
  <c r="C15" i="8"/>
  <c r="C16" i="8"/>
  <c r="C17" i="8"/>
  <c r="C18" i="8"/>
  <c r="C1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7" authorId="0" shapeId="0" xr:uid="{20733C08-B307-4ED5-B3FC-3AB8D4DBA43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Falar do operador cifrão!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N11" authorId="0" shapeId="0" xr:uid="{F9DE5E34-9688-4C85-99D2-CED1C187EB3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SUGESTÃO</t>
        </r>
      </text>
    </comment>
  </commentList>
</comments>
</file>

<file path=xl/sharedStrings.xml><?xml version="1.0" encoding="utf-8"?>
<sst xmlns="http://schemas.openxmlformats.org/spreadsheetml/2006/main" count="260" uniqueCount="167">
  <si>
    <t>DATA</t>
  </si>
  <si>
    <t>REGIÃO</t>
  </si>
  <si>
    <t>PRODUTO</t>
  </si>
  <si>
    <t>CATEGORIA</t>
  </si>
  <si>
    <t>QUANTIDADE</t>
  </si>
  <si>
    <t>Midwest</t>
  </si>
  <si>
    <t>East</t>
  </si>
  <si>
    <t>South</t>
  </si>
  <si>
    <t>West</t>
  </si>
  <si>
    <t>Extra Dark Chocolate</t>
  </si>
  <si>
    <t>Milk Chocolate</t>
  </si>
  <si>
    <t>Chocolate Hazelnut</t>
  </si>
  <si>
    <t>Chocolate Almond</t>
  </si>
  <si>
    <t>Simples</t>
  </si>
  <si>
    <t>VENDAS ($)</t>
  </si>
  <si>
    <t>Nozes</t>
  </si>
  <si>
    <t>Exemplos de tabelas de interesse que podem ser extraídas</t>
  </si>
  <si>
    <t>PRODUTO X VENDAS (QUAIS PRODUTOS FORAM MAIS E MENOS VENDIDOS?)</t>
  </si>
  <si>
    <t>REGIÃO X VENDAS (QUAIS REGIÕES VENDERAM MAIS E VENDERAM MENOS MENOS?)</t>
  </si>
  <si>
    <t>REGIÃO X QUANTIDADE (QUAIS REGIÕES VENDERAM MAIS E MENOS EM QUANTIDADE?)</t>
  </si>
  <si>
    <t>Tabela Dinâmica</t>
  </si>
  <si>
    <t>Janeiro</t>
  </si>
  <si>
    <t>Fevereiro</t>
  </si>
  <si>
    <t>Março</t>
  </si>
  <si>
    <t>Vendedor</t>
  </si>
  <si>
    <t>Estado</t>
  </si>
  <si>
    <t>Equipe</t>
  </si>
  <si>
    <t>Produto</t>
  </si>
  <si>
    <t>Vendas/Jan</t>
  </si>
  <si>
    <t>Cidades Visitadas/Jan</t>
  </si>
  <si>
    <t>Vendas/Fev</t>
  </si>
  <si>
    <t>Cidades Visitadas/Fev</t>
  </si>
  <si>
    <t>Vendas/Mar</t>
  </si>
  <si>
    <t>Cidades Visitadas/Mar</t>
  </si>
  <si>
    <t>Maicon</t>
  </si>
  <si>
    <t>SC</t>
  </si>
  <si>
    <t>Alfa</t>
  </si>
  <si>
    <t>Celular</t>
  </si>
  <si>
    <t>Iran</t>
  </si>
  <si>
    <t>PR</t>
  </si>
  <si>
    <t>Gama</t>
  </si>
  <si>
    <t>Notebook</t>
  </si>
  <si>
    <t>Luíza</t>
  </si>
  <si>
    <t>RS</t>
  </si>
  <si>
    <t>Pc</t>
  </si>
  <si>
    <t>Amanda</t>
  </si>
  <si>
    <t>Beta</t>
  </si>
  <si>
    <t>Carol</t>
  </si>
  <si>
    <t>Flávio</t>
  </si>
  <si>
    <t>Valentina</t>
  </si>
  <si>
    <t>Bianca</t>
  </si>
  <si>
    <t>Edmílson</t>
  </si>
  <si>
    <t>Roberto</t>
  </si>
  <si>
    <t>Pâmela</t>
  </si>
  <si>
    <t>Carlos</t>
  </si>
  <si>
    <t>Vinícius</t>
  </si>
  <si>
    <t>A segunda lei de Newton afirma que a massa vezes a aceleração é igual a força resultante aplicada em um corpo. Desta forma, construa um gráfico em 2D da aceleração em que se move o objeto versus a força aplicada.</t>
  </si>
  <si>
    <t>Aceleração (m/s²)</t>
  </si>
  <si>
    <t>AGORA É A SUA VEZ!</t>
  </si>
  <si>
    <t>Força medida (N)</t>
  </si>
  <si>
    <t>Força teórica (N)</t>
  </si>
  <si>
    <t>=</t>
  </si>
  <si>
    <t>m (kg)</t>
  </si>
  <si>
    <t>*Considere que o fenômeno ocorre em condições ideais</t>
  </si>
  <si>
    <t>Sugestões</t>
  </si>
  <si>
    <t>F = -k*x</t>
  </si>
  <si>
    <t>P*V = n*R*T</t>
  </si>
  <si>
    <t>Ec = m*v^2/2</t>
  </si>
  <si>
    <t>ou qualquer equação da sua Engenharia</t>
  </si>
  <si>
    <t>https://www.stats.govt.nz/large-datasets/csv-files-for-download/</t>
  </si>
  <si>
    <t>(Arquivos CSV)</t>
  </si>
  <si>
    <t>idade</t>
  </si>
  <si>
    <t>PECador</t>
  </si>
  <si>
    <t>curso</t>
  </si>
  <si>
    <t>período</t>
  </si>
  <si>
    <t>Francine</t>
  </si>
  <si>
    <t>Karla</t>
  </si>
  <si>
    <t>Tertuliano</t>
  </si>
  <si>
    <t>Leon</t>
  </si>
  <si>
    <t>Johnatas</t>
  </si>
  <si>
    <t>Alisson</t>
  </si>
  <si>
    <t>Gabrielle</t>
  </si>
  <si>
    <t>Aline</t>
  </si>
  <si>
    <t>EC</t>
  </si>
  <si>
    <t>EQ</t>
  </si>
  <si>
    <t>EA</t>
  </si>
  <si>
    <t>3º</t>
  </si>
  <si>
    <t>5º</t>
  </si>
  <si>
    <t>8º</t>
  </si>
  <si>
    <t>6º</t>
  </si>
  <si>
    <t xml:space="preserve">PROC </t>
  </si>
  <si>
    <t>PROCURAR</t>
  </si>
  <si>
    <t>BASE</t>
  </si>
  <si>
    <t>ALTURA</t>
  </si>
  <si>
    <t>ÁREA DO TRIÂNGULO</t>
  </si>
  <si>
    <t>EQUAÇÃO</t>
  </si>
  <si>
    <t>ÁREA</t>
  </si>
  <si>
    <t>POLIGONO</t>
  </si>
  <si>
    <t>QUADRADO</t>
  </si>
  <si>
    <t>TRIÂNGULO</t>
  </si>
  <si>
    <t>ESTRUTURA CONDICIONAL</t>
  </si>
  <si>
    <t>V</t>
  </si>
  <si>
    <t>H</t>
  </si>
  <si>
    <t>PROCURA NUMA LISTA DE DADOS HORIZONTAL (LINHA)</t>
  </si>
  <si>
    <t>PROCURA NUMA LISTA DE DADOS VERTICAL (COLUNA)</t>
  </si>
  <si>
    <t>Matricula</t>
  </si>
  <si>
    <t>Busca exata = 0</t>
  </si>
  <si>
    <t>Busca aproximada = 1</t>
  </si>
  <si>
    <t>Operador cifrão</t>
  </si>
  <si>
    <t>Problema de zero de função</t>
  </si>
  <si>
    <t>x</t>
  </si>
  <si>
    <t>f(x)</t>
  </si>
  <si>
    <t>Variável Independente 1 (x.)</t>
  </si>
  <si>
    <t>Variável Independente 2 (y.)</t>
  </si>
  <si>
    <t>Função Objetivo 1 (f1.)</t>
  </si>
  <si>
    <t>Função Objetivo 2 (f2.)</t>
  </si>
  <si>
    <t>f1.</t>
  </si>
  <si>
    <t>"=Sen(4*PI()*x.*y.)-2*y.-x"</t>
  </si>
  <si>
    <t>f2.</t>
  </si>
  <si>
    <t>"=(1-1/(4*PI()))*(EXP(2*x.)-EXP(1))+4*EXP(1)*(y.^2)-2*EXP(1)*x."</t>
  </si>
  <si>
    <t>x0.</t>
  </si>
  <si>
    <t>y0.</t>
  </si>
  <si>
    <t>Acertos</t>
  </si>
  <si>
    <t>r</t>
  </si>
  <si>
    <t>d</t>
  </si>
  <si>
    <t>m</t>
  </si>
  <si>
    <t xml:space="preserve">Re </t>
  </si>
  <si>
    <t>classificar</t>
  </si>
  <si>
    <t>Nome</t>
  </si>
  <si>
    <t>AB 01</t>
  </si>
  <si>
    <t>AB 02</t>
  </si>
  <si>
    <t>Reposição</t>
  </si>
  <si>
    <t>QUAL?</t>
  </si>
  <si>
    <t>Reavaliação</t>
  </si>
  <si>
    <t>Somatório</t>
  </si>
  <si>
    <t>Prova Final</t>
  </si>
  <si>
    <t>Nota PF</t>
  </si>
  <si>
    <t>Média Final</t>
  </si>
  <si>
    <t>Situação</t>
  </si>
  <si>
    <t>Maior ou igual a 5,5 (APROVADO!)</t>
  </si>
  <si>
    <t>ANDREA LAYS OMENA RODRIGUES</t>
  </si>
  <si>
    <t>CARLA GONCALVES ALBUQUERQUE</t>
  </si>
  <si>
    <t>Menor que 5,5 (REPROVADO!)</t>
  </si>
  <si>
    <t>Para Casa</t>
  </si>
  <si>
    <t>As médias seguem o regimento da UFAL (7 como média para aprovação normal, 5 para poder fazer final e 5,5 como média a ser atingida na final)</t>
  </si>
  <si>
    <t>=SE(H3&gt;=7;"APROVADO";SE(H3&gt;=5;"FINAL";"REPROVADO"))</t>
  </si>
  <si>
    <t>*NECESSÁRIO OS CONHECIMENTO DE [SE(E] E [SE(OU]</t>
  </si>
  <si>
    <t>DICAS: https://www.youtube.com/watch?v=27XnNw0JAis</t>
  </si>
  <si>
    <t>SIGNIFICADO (TABELA)</t>
  </si>
  <si>
    <t>COR</t>
  </si>
  <si>
    <t>Condições intermediárias do aluno</t>
  </si>
  <si>
    <t>Células de entrada (Inputs)</t>
  </si>
  <si>
    <t>Células Intermediárias</t>
  </si>
  <si>
    <t>Situação final do aluno</t>
  </si>
  <si>
    <t>WWW.GOOGLE.COM</t>
  </si>
  <si>
    <t>/DJSAHDIJSAHDAS</t>
  </si>
  <si>
    <t>Soma de VENDAS ($)</t>
  </si>
  <si>
    <t>Rótulos de Linha</t>
  </si>
  <si>
    <t>Total Geral</t>
  </si>
  <si>
    <t>(Tudo)</t>
  </si>
  <si>
    <t>A. T.</t>
  </si>
  <si>
    <t>$</t>
  </si>
  <si>
    <t>laminar</t>
  </si>
  <si>
    <t>turbulente</t>
  </si>
  <si>
    <t>Re</t>
  </si>
  <si>
    <t>&lt;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</si>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</sst>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00000"/>
    <numFmt numFmtId="171" formatCode="0.00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383838"/>
      <name val="Trebuchet MS"/>
      <family val="2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name val="Arial"/>
      <family val="2"/>
    </font>
    <font>
      <b/>
      <sz val="10"/>
      <color rgb="FF00B050"/>
      <name val="Arial"/>
      <family val="2"/>
    </font>
    <font>
      <b/>
      <sz val="10"/>
      <color indexed="12"/>
      <name val="Arial"/>
      <family val="2"/>
    </font>
    <font>
      <b/>
      <sz val="11"/>
      <color rgb="FFFFC000"/>
      <name val="Calibri"/>
      <family val="2"/>
      <scheme val="minor"/>
    </font>
    <font>
      <b/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horizontal="center" vertical="center"/>
    </xf>
    <xf numFmtId="44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89">
    <xf numFmtId="0" fontId="0" fillId="0" borderId="0" xfId="0"/>
    <xf numFmtId="14" fontId="0" fillId="0" borderId="0" xfId="0" applyNumberFormat="1"/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1" applyAlignment="1"/>
    <xf numFmtId="0" fontId="1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44" fontId="0" fillId="0" borderId="0" xfId="2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/>
    <xf numFmtId="0" fontId="5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2" fontId="4" fillId="0" borderId="1" xfId="0" applyNumberFormat="1" applyFont="1" applyBorder="1"/>
    <xf numFmtId="0" fontId="7" fillId="0" borderId="0" xfId="4"/>
    <xf numFmtId="43" fontId="0" fillId="0" borderId="0" xfId="3" applyFont="1"/>
    <xf numFmtId="0" fontId="10" fillId="0" borderId="0" xfId="0" applyFont="1" applyAlignment="1">
      <alignment horizontal="justify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2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13" fillId="0" borderId="9" xfId="0" applyFont="1" applyBorder="1" applyAlignment="1">
      <alignment vertical="top" wrapText="1"/>
    </xf>
    <xf numFmtId="2" fontId="14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0" fontId="13" fillId="0" borderId="11" xfId="0" applyFont="1" applyBorder="1" applyAlignment="1">
      <alignment vertical="top" wrapText="1"/>
    </xf>
    <xf numFmtId="2" fontId="14" fillId="0" borderId="1" xfId="0" quotePrefix="1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1" fillId="0" borderId="0" xfId="0" quotePrefix="1" applyFont="1"/>
    <xf numFmtId="0" fontId="1" fillId="0" borderId="1" xfId="0" applyFont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11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 wrapText="1"/>
    </xf>
    <xf numFmtId="0" fontId="1" fillId="9" borderId="10" xfId="0" applyFont="1" applyFill="1" applyBorder="1" applyAlignment="1">
      <alignment horizontal="center" wrapText="1"/>
    </xf>
    <xf numFmtId="0" fontId="1" fillId="10" borderId="10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3" borderId="0" xfId="1" applyFont="1" applyFill="1" applyAlignment="1">
      <alignment horizontal="center"/>
    </xf>
    <xf numFmtId="0" fontId="1" fillId="4" borderId="0" xfId="1" applyFont="1" applyFill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NumberFormat="1"/>
    <xf numFmtId="0" fontId="0" fillId="0" borderId="0" xfId="0" pivotButton="1"/>
    <xf numFmtId="171" fontId="0" fillId="0" borderId="0" xfId="0" applyNumberFormat="1"/>
  </cellXfs>
  <cellStyles count="5">
    <cellStyle name="Hiperlink" xfId="4" builtinId="8"/>
    <cellStyle name="Moeda 2" xfId="2" xr:uid="{F2012E3E-6CF6-4552-A715-B514D65DDEEF}"/>
    <cellStyle name="Normal" xfId="0" builtinId="0"/>
    <cellStyle name="Normal 2" xfId="1" xr:uid="{408A8F2D-9DD6-491D-BF83-D9E9A2FB4144}"/>
    <cellStyle name="Vírgula" xfId="3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Cálculo de forças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2D'!$B$10</c:f>
              <c:strCache>
                <c:ptCount val="1"/>
                <c:pt idx="0">
                  <c:v>Aceleração (m/s²)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'Gráfico 2D'!$B$11:$B$18</c:f>
              <c:numCache>
                <c:formatCode>0.00</c:formatCode>
                <c:ptCount val="8"/>
                <c:pt idx="0">
                  <c:v>1.4</c:v>
                </c:pt>
                <c:pt idx="1">
                  <c:v>2.1</c:v>
                </c:pt>
                <c:pt idx="2">
                  <c:v>3.1</c:v>
                </c:pt>
                <c:pt idx="3">
                  <c:v>4</c:v>
                </c:pt>
                <c:pt idx="4">
                  <c:v>4.4000000000000004</c:v>
                </c:pt>
                <c:pt idx="5">
                  <c:v>5.0999999999999996</c:v>
                </c:pt>
                <c:pt idx="6">
                  <c:v>7</c:v>
                </c:pt>
                <c:pt idx="7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46D2-B3E7-DDA2A4E181D9}"/>
            </c:ext>
          </c:extLst>
        </c:ser>
        <c:ser>
          <c:idx val="1"/>
          <c:order val="1"/>
          <c:tx>
            <c:strRef>
              <c:f>'Gráfico 2D'!$C$10</c:f>
              <c:strCache>
                <c:ptCount val="1"/>
                <c:pt idx="0">
                  <c:v>Força teórica (N)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'Gráfico 2D'!$C$11:$C$18</c:f>
              <c:numCache>
                <c:formatCode>0.00</c:formatCode>
                <c:ptCount val="8"/>
                <c:pt idx="0">
                  <c:v>4.1999999999999993</c:v>
                </c:pt>
                <c:pt idx="1">
                  <c:v>6.3000000000000007</c:v>
                </c:pt>
                <c:pt idx="2">
                  <c:v>9.3000000000000007</c:v>
                </c:pt>
                <c:pt idx="3">
                  <c:v>12</c:v>
                </c:pt>
                <c:pt idx="4">
                  <c:v>13.200000000000001</c:v>
                </c:pt>
                <c:pt idx="5">
                  <c:v>15.299999999999999</c:v>
                </c:pt>
                <c:pt idx="6">
                  <c:v>21</c:v>
                </c:pt>
                <c:pt idx="7">
                  <c:v>24.900000000000002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1-46D2-B3E7-DDA2A4E181D9}"/>
            </c:ext>
          </c:extLst>
        </c:ser>
        <c:ser>
          <c:idx val="2"/>
          <c:order val="2"/>
          <c:tx>
            <c:strRef>
              <c:f>'Gráfico 2D'!$D$10</c:f>
              <c:strCache>
                <c:ptCount val="1"/>
                <c:pt idx="0">
                  <c:v>Força medida (N)</c:v>
                </c:pt>
              </c:strCache>
            </c:strRef>
          </c:tx>
          <c:spPr>
            <a:ln w="349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'Gráfico 2D'!$D$11:$D$18</c:f>
              <c:numCache>
                <c:formatCode>0.00</c:formatCode>
                <c:ptCount val="8"/>
                <c:pt idx="0">
                  <c:v>15.2</c:v>
                </c:pt>
                <c:pt idx="1">
                  <c:v>12.8</c:v>
                </c:pt>
                <c:pt idx="2">
                  <c:v>20</c:v>
                </c:pt>
                <c:pt idx="3">
                  <c:v>8.6</c:v>
                </c:pt>
                <c:pt idx="4">
                  <c:v>6.4</c:v>
                </c:pt>
                <c:pt idx="5">
                  <c:v>5.2</c:v>
                </c:pt>
                <c:pt idx="6">
                  <c:v>11.6</c:v>
                </c:pt>
                <c:pt idx="7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1-46D2-B3E7-DDA2A4E1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090912"/>
        <c:axId val="661092880"/>
      </c:lineChart>
      <c:catAx>
        <c:axId val="6610909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092880"/>
        <c:crosses val="autoZero"/>
        <c:auto val="1"/>
        <c:lblAlgn val="ctr"/>
        <c:lblOffset val="100"/>
        <c:noMultiLvlLbl val="0"/>
      </c:catAx>
      <c:valAx>
        <c:axId val="6610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0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50612423447068"/>
          <c:y val="0.75404928550597838"/>
          <c:w val="0.76000276841662529"/>
          <c:h val="0.24595071449402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3D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'GRÁFICO 3D_PT 01'!$D$10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01'!$D$11:$D$51</c:f>
              <c:numCache>
                <c:formatCode>General</c:formatCode>
                <c:ptCount val="41"/>
                <c:pt idx="0">
                  <c:v>0.54030230586813977</c:v>
                </c:pt>
                <c:pt idx="1">
                  <c:v>0.63168308946388363</c:v>
                </c:pt>
                <c:pt idx="2">
                  <c:v>0.72160996827066437</c:v>
                </c:pt>
                <c:pt idx="3">
                  <c:v>0.80998314588498233</c:v>
                </c:pt>
                <c:pt idx="4">
                  <c:v>0.89670670934716523</c:v>
                </c:pt>
                <c:pt idx="5">
                  <c:v>0.98168886887382101</c:v>
                </c:pt>
                <c:pt idx="6">
                  <c:v>1.0648421872844887</c:v>
                </c:pt>
                <c:pt idx="7">
                  <c:v>1.1460837985490557</c:v>
                </c:pt>
                <c:pt idx="8">
                  <c:v>1.2253356149096781</c:v>
                </c:pt>
                <c:pt idx="9">
                  <c:v>1.3025245220595041</c:v>
                </c:pt>
                <c:pt idx="10">
                  <c:v>1.3775825618903714</c:v>
                </c:pt>
                <c:pt idx="11">
                  <c:v>1.4504471023526753</c:v>
                </c:pt>
                <c:pt idx="12">
                  <c:v>1.5210609940028836</c:v>
                </c:pt>
                <c:pt idx="13">
                  <c:v>1.5893727128473776</c:v>
                </c:pt>
                <c:pt idx="14">
                  <c:v>1.6553364891256048</c:v>
                </c:pt>
                <c:pt idx="15">
                  <c:v>1.7189124217106437</c:v>
                </c:pt>
                <c:pt idx="16">
                  <c:v>1.7800665778412403</c:v>
                </c:pt>
                <c:pt idx="17">
                  <c:v>1.8387710779360411</c:v>
                </c:pt>
                <c:pt idx="18">
                  <c:v>1.8950041652780247</c:v>
                </c:pt>
                <c:pt idx="19">
                  <c:v>1.9487502603949654</c:v>
                </c:pt>
                <c:pt idx="20">
                  <c:v>1.9999999999999991</c:v>
                </c:pt>
                <c:pt idx="21">
                  <c:v>2.0487502603949652</c:v>
                </c:pt>
                <c:pt idx="22">
                  <c:v>2.0950041652780258</c:v>
                </c:pt>
                <c:pt idx="23">
                  <c:v>2.1387710779360423</c:v>
                </c:pt>
                <c:pt idx="24">
                  <c:v>2.1800665778412416</c:v>
                </c:pt>
                <c:pt idx="25">
                  <c:v>2.2189124217106446</c:v>
                </c:pt>
                <c:pt idx="26">
                  <c:v>2.255336489125606</c:v>
                </c:pt>
                <c:pt idx="27">
                  <c:v>2.2893727128473791</c:v>
                </c:pt>
                <c:pt idx="28">
                  <c:v>2.321060994002885</c:v>
                </c:pt>
                <c:pt idx="29">
                  <c:v>2.350447102352677</c:v>
                </c:pt>
                <c:pt idx="30">
                  <c:v>2.3775825618903728</c:v>
                </c:pt>
                <c:pt idx="31">
                  <c:v>2.4025245220595055</c:v>
                </c:pt>
                <c:pt idx="32">
                  <c:v>2.4253356149096783</c:v>
                </c:pt>
                <c:pt idx="33">
                  <c:v>2.446083798549056</c:v>
                </c:pt>
                <c:pt idx="34">
                  <c:v>2.4648421872844883</c:v>
                </c:pt>
                <c:pt idx="35">
                  <c:v>2.481688868873821</c:v>
                </c:pt>
                <c:pt idx="36">
                  <c:v>2.4967067093471655</c:v>
                </c:pt>
                <c:pt idx="37">
                  <c:v>2.5099831458849824</c:v>
                </c:pt>
                <c:pt idx="38">
                  <c:v>2.5216099682706643</c:v>
                </c:pt>
                <c:pt idx="39">
                  <c:v>2.5316830894638835</c:v>
                </c:pt>
                <c:pt idx="40">
                  <c:v>2.5403023058681398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7-4518-B72D-C6F7EEFE7F68}"/>
            </c:ext>
          </c:extLst>
        </c:ser>
        <c:ser>
          <c:idx val="1"/>
          <c:order val="1"/>
          <c:tx>
            <c:strRef>
              <c:f>'GRÁFICO 3D_PT 01'!$E$10</c:f>
              <c:strCache>
                <c:ptCount val="1"/>
                <c:pt idx="0">
                  <c:v>-0.95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01'!$E$11:$E$51</c:f>
              <c:numCache>
                <c:formatCode>General</c:formatCode>
                <c:ptCount val="41"/>
                <c:pt idx="0">
                  <c:v>0.53168308946388354</c:v>
                </c:pt>
                <c:pt idx="1">
                  <c:v>0.61964971050636986</c:v>
                </c:pt>
                <c:pt idx="2">
                  <c:v>0.70621850973879974</c:v>
                </c:pt>
                <c:pt idx="3">
                  <c:v>0.79130699432002782</c:v>
                </c:pt>
                <c:pt idx="4">
                  <c:v>0.874836010740905</c:v>
                </c:pt>
                <c:pt idx="5">
                  <c:v>0.95672992338080931</c:v>
                </c:pt>
                <c:pt idx="6">
                  <c:v>1.0369167851284289</c:v>
                </c:pt>
                <c:pt idx="7">
                  <c:v>1.1153284996819131</c:v>
                </c:pt>
                <c:pt idx="8">
                  <c:v>1.1919009751622687</c:v>
                </c:pt>
                <c:pt idx="9">
                  <c:v>1.2665742686934731</c:v>
                </c:pt>
                <c:pt idx="10">
                  <c:v>1.3392927216231669</c:v>
                </c:pt>
                <c:pt idx="11">
                  <c:v>1.4100050850788677</c:v>
                </c:pt>
                <c:pt idx="12">
                  <c:v>1.4786646355765087</c:v>
                </c:pt>
                <c:pt idx="13">
                  <c:v>1.5452292804204766</c:v>
                </c:pt>
                <c:pt idx="14">
                  <c:v>1.6096616526573999</c:v>
                </c:pt>
                <c:pt idx="15">
                  <c:v>1.6719291953694886</c:v>
                </c:pt>
                <c:pt idx="16">
                  <c:v>1.7320042351172691</c:v>
                </c:pt>
                <c:pt idx="17">
                  <c:v>1.7898640443660423</c:v>
                </c:pt>
                <c:pt idx="18">
                  <c:v>1.8454908927552442</c:v>
                </c:pt>
                <c:pt idx="19">
                  <c:v>1.8988720870950497</c:v>
                </c:pt>
                <c:pt idx="20">
                  <c:v>1.9499999999999988</c:v>
                </c:pt>
                <c:pt idx="21">
                  <c:v>1.9988720870950498</c:v>
                </c:pt>
                <c:pt idx="22">
                  <c:v>2.0454908927552453</c:v>
                </c:pt>
                <c:pt idx="23">
                  <c:v>2.0898640443660432</c:v>
                </c:pt>
                <c:pt idx="24">
                  <c:v>2.1320042351172703</c:v>
                </c:pt>
                <c:pt idx="25">
                  <c:v>2.1719291953694899</c:v>
                </c:pt>
                <c:pt idx="26">
                  <c:v>2.2096616526574011</c:v>
                </c:pt>
                <c:pt idx="27">
                  <c:v>2.2452292804204776</c:v>
                </c:pt>
                <c:pt idx="28">
                  <c:v>2.2786646355765101</c:v>
                </c:pt>
                <c:pt idx="29">
                  <c:v>2.3100050850788691</c:v>
                </c:pt>
                <c:pt idx="30">
                  <c:v>2.3392927216231683</c:v>
                </c:pt>
                <c:pt idx="31">
                  <c:v>2.3665742686934745</c:v>
                </c:pt>
                <c:pt idx="32">
                  <c:v>2.3919009751622688</c:v>
                </c:pt>
                <c:pt idx="33">
                  <c:v>2.4153284996819129</c:v>
                </c:pt>
                <c:pt idx="34">
                  <c:v>2.436916785128429</c:v>
                </c:pt>
                <c:pt idx="35">
                  <c:v>2.4567299233808093</c:v>
                </c:pt>
                <c:pt idx="36">
                  <c:v>2.4748360107409049</c:v>
                </c:pt>
                <c:pt idx="37">
                  <c:v>2.4913069943200279</c:v>
                </c:pt>
                <c:pt idx="38">
                  <c:v>2.5062185097387997</c:v>
                </c:pt>
                <c:pt idx="39">
                  <c:v>2.5196497105063695</c:v>
                </c:pt>
                <c:pt idx="40">
                  <c:v>2.5316830894638835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7-4518-B72D-C6F7EEFE7F68}"/>
            </c:ext>
          </c:extLst>
        </c:ser>
        <c:ser>
          <c:idx val="2"/>
          <c:order val="2"/>
          <c:tx>
            <c:strRef>
              <c:f>'GRÁFICO 3D_PT 01'!$F$10</c:f>
              <c:strCache>
                <c:ptCount val="1"/>
                <c:pt idx="0">
                  <c:v>-0.9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01'!$F$11:$F$51</c:f>
              <c:numCache>
                <c:formatCode>General</c:formatCode>
                <c:ptCount val="41"/>
                <c:pt idx="0">
                  <c:v>0.5216099682706643</c:v>
                </c:pt>
                <c:pt idx="1">
                  <c:v>0.60621850973879976</c:v>
                </c:pt>
                <c:pt idx="2">
                  <c:v>0.68949843295174695</c:v>
                </c:pt>
                <c:pt idx="3">
                  <c:v>0.77138235743660621</c:v>
                </c:pt>
                <c:pt idx="4">
                  <c:v>0.85180572914089492</c:v>
                </c:pt>
                <c:pt idx="5">
                  <c:v>0.93070695113244684</c:v>
                </c:pt>
                <c:pt idx="6">
                  <c:v>1.0080275083121519</c:v>
                </c:pt>
                <c:pt idx="7">
                  <c:v>1.0837120858870377</c:v>
                </c:pt>
                <c:pt idx="8">
                  <c:v>1.157708681363824</c:v>
                </c:pt>
                <c:pt idx="9">
                  <c:v>1.2299687098362027</c:v>
                </c:pt>
                <c:pt idx="10">
                  <c:v>1.3004471023526758</c:v>
                </c:pt>
                <c:pt idx="11">
                  <c:v>1.3691023971657734</c:v>
                </c:pt>
                <c:pt idx="12">
                  <c:v>1.4358968236779335</c:v>
                </c:pt>
                <c:pt idx="13">
                  <c:v>1.5007963789140519</c:v>
                </c:pt>
                <c:pt idx="14">
                  <c:v>1.5637708963658894</c:v>
                </c:pt>
                <c:pt idx="15">
                  <c:v>1.6247941070689422</c:v>
                </c:pt>
                <c:pt idx="16">
                  <c:v>1.6838436927881202</c:v>
                </c:pt>
                <c:pt idx="17">
                  <c:v>1.7409013312045467</c:v>
                </c:pt>
                <c:pt idx="18">
                  <c:v>1.7959527330119931</c:v>
                </c:pt>
                <c:pt idx="19">
                  <c:v>1.8489876708478414</c:v>
                </c:pt>
                <c:pt idx="20">
                  <c:v>1.899999999999999</c:v>
                </c:pt>
                <c:pt idx="21">
                  <c:v>1.9489876708478415</c:v>
                </c:pt>
                <c:pt idx="22">
                  <c:v>1.9959527330119944</c:v>
                </c:pt>
                <c:pt idx="23">
                  <c:v>2.0409013312045481</c:v>
                </c:pt>
                <c:pt idx="24">
                  <c:v>2.0838436927881214</c:v>
                </c:pt>
                <c:pt idx="25">
                  <c:v>2.1247941070689436</c:v>
                </c:pt>
                <c:pt idx="26">
                  <c:v>2.1637708963658904</c:v>
                </c:pt>
                <c:pt idx="27">
                  <c:v>2.2007963789140534</c:v>
                </c:pt>
                <c:pt idx="28">
                  <c:v>2.2358968236779346</c:v>
                </c:pt>
                <c:pt idx="29">
                  <c:v>2.2691023971657747</c:v>
                </c:pt>
                <c:pt idx="30">
                  <c:v>2.3004471023526767</c:v>
                </c:pt>
                <c:pt idx="31">
                  <c:v>2.3299687098362041</c:v>
                </c:pt>
                <c:pt idx="32">
                  <c:v>2.3577086813638242</c:v>
                </c:pt>
                <c:pt idx="33">
                  <c:v>2.3837120858870375</c:v>
                </c:pt>
                <c:pt idx="34">
                  <c:v>2.4080275083121521</c:v>
                </c:pt>
                <c:pt idx="35">
                  <c:v>2.4307069511324468</c:v>
                </c:pt>
                <c:pt idx="36">
                  <c:v>2.451805729140895</c:v>
                </c:pt>
                <c:pt idx="37">
                  <c:v>2.4713823574366063</c:v>
                </c:pt>
                <c:pt idx="38">
                  <c:v>2.4894984329517471</c:v>
                </c:pt>
                <c:pt idx="39">
                  <c:v>2.5062185097387997</c:v>
                </c:pt>
                <c:pt idx="40">
                  <c:v>2.5216099682706643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7-4518-B72D-C6F7EEFE7F68}"/>
            </c:ext>
          </c:extLst>
        </c:ser>
        <c:ser>
          <c:idx val="3"/>
          <c:order val="3"/>
          <c:tx>
            <c:strRef>
              <c:f>'GRÁFICO 3D_PT 01'!$G$10</c:f>
              <c:strCache>
                <c:ptCount val="1"/>
                <c:pt idx="0">
                  <c:v>-0.85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01'!$G$11:$G$51</c:f>
              <c:numCache>
                <c:formatCode>General</c:formatCode>
                <c:ptCount val="41"/>
                <c:pt idx="0">
                  <c:v>0.50998314588498217</c:v>
                </c:pt>
                <c:pt idx="1">
                  <c:v>0.59130699432002776</c:v>
                </c:pt>
                <c:pt idx="2">
                  <c:v>0.67138235743660635</c:v>
                </c:pt>
                <c:pt idx="3">
                  <c:v>0.75015491978643356</c:v>
                </c:pt>
                <c:pt idx="4">
                  <c:v>0.82757271875092786</c:v>
                </c:pt>
                <c:pt idx="5">
                  <c:v>0.90358623838456475</c:v>
                </c:pt>
                <c:pt idx="6">
                  <c:v>0.9781484988395901</c:v>
                </c:pt>
                <c:pt idx="7">
                  <c:v>1.0512151412105997</c:v>
                </c:pt>
                <c:pt idx="8">
                  <c:v>1.1227445076457512</c:v>
                </c:pt>
                <c:pt idx="9">
                  <c:v>1.1926977165799344</c:v>
                </c:pt>
                <c:pt idx="10">
                  <c:v>1.2610387329540322</c:v>
                </c:pt>
                <c:pt idx="11">
                  <c:v>1.3277344332934402</c:v>
                </c:pt>
                <c:pt idx="12">
                  <c:v>1.3927546655283449</c:v>
                </c:pt>
                <c:pt idx="13">
                  <c:v>1.456072303447701</c:v>
                </c:pt>
                <c:pt idx="14">
                  <c:v>1.5176632956885745</c:v>
                </c:pt>
                <c:pt idx="15">
                  <c:v>1.5775067091723791</c:v>
                </c:pt>
                <c:pt idx="16">
                  <c:v>1.6355847669095596</c:v>
                </c:pt>
                <c:pt idx="17">
                  <c:v>1.6918828801044434</c:v>
                </c:pt>
                <c:pt idx="18">
                  <c:v>1.7463896745022893</c:v>
                </c:pt>
                <c:pt idx="19">
                  <c:v>1.7990970109309423</c:v>
                </c:pt>
                <c:pt idx="20">
                  <c:v>1.8499999999999992</c:v>
                </c:pt>
                <c:pt idx="21">
                  <c:v>1.8990970109309422</c:v>
                </c:pt>
                <c:pt idx="22">
                  <c:v>1.9463896745022904</c:v>
                </c:pt>
                <c:pt idx="23">
                  <c:v>1.9918828801044444</c:v>
                </c:pt>
                <c:pt idx="24">
                  <c:v>2.0355847669095608</c:v>
                </c:pt>
                <c:pt idx="25">
                  <c:v>2.0775067091723805</c:v>
                </c:pt>
                <c:pt idx="26">
                  <c:v>2.1176632956885753</c:v>
                </c:pt>
                <c:pt idx="27">
                  <c:v>2.1560723034477021</c:v>
                </c:pt>
                <c:pt idx="28">
                  <c:v>2.1927546655283461</c:v>
                </c:pt>
                <c:pt idx="29">
                  <c:v>2.2277344332934415</c:v>
                </c:pt>
                <c:pt idx="30">
                  <c:v>2.2610387329540336</c:v>
                </c:pt>
                <c:pt idx="31">
                  <c:v>2.2926977165799363</c:v>
                </c:pt>
                <c:pt idx="32">
                  <c:v>2.3227445076457514</c:v>
                </c:pt>
                <c:pt idx="33">
                  <c:v>2.3512151412105995</c:v>
                </c:pt>
                <c:pt idx="34">
                  <c:v>2.37814849883959</c:v>
                </c:pt>
                <c:pt idx="35">
                  <c:v>2.4035862383845648</c:v>
                </c:pt>
                <c:pt idx="36">
                  <c:v>2.4275727187509277</c:v>
                </c:pt>
                <c:pt idx="37">
                  <c:v>2.4501549197864336</c:v>
                </c:pt>
                <c:pt idx="38">
                  <c:v>2.4713823574366063</c:v>
                </c:pt>
                <c:pt idx="39">
                  <c:v>2.4913069943200279</c:v>
                </c:pt>
                <c:pt idx="40">
                  <c:v>2.5099831458849824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A7-4518-B72D-C6F7EEFE7F68}"/>
            </c:ext>
          </c:extLst>
        </c:ser>
        <c:ser>
          <c:idx val="4"/>
          <c:order val="4"/>
          <c:tx>
            <c:strRef>
              <c:f>'GRÁFICO 3D_PT 01'!$H$10</c:f>
              <c:strCache>
                <c:ptCount val="1"/>
                <c:pt idx="0">
                  <c:v>-0.8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01'!$H$11:$H$51</c:f>
              <c:numCache>
                <c:formatCode>General</c:formatCode>
                <c:ptCount val="41"/>
                <c:pt idx="0">
                  <c:v>0.49670670934716554</c:v>
                </c:pt>
                <c:pt idx="1">
                  <c:v>0.57483601074090518</c:v>
                </c:pt>
                <c:pt idx="2">
                  <c:v>0.65180572914089507</c:v>
                </c:pt>
                <c:pt idx="3">
                  <c:v>0.7275727187509281</c:v>
                </c:pt>
                <c:pt idx="4">
                  <c:v>0.80209575788429244</c:v>
                </c:pt>
                <c:pt idx="5">
                  <c:v>0.87533561490967826</c:v>
                </c:pt>
                <c:pt idx="6">
                  <c:v>0.9472551110134162</c:v>
                </c:pt>
                <c:pt idx="7">
                  <c:v>1.0178191796776499</c:v>
                </c:pt>
                <c:pt idx="8">
                  <c:v>1.0869949227792843</c:v>
                </c:pt>
                <c:pt idx="9">
                  <c:v>1.1547516632199621</c:v>
                </c:pt>
                <c:pt idx="10">
                  <c:v>1.221060994002884</c:v>
                </c:pt>
                <c:pt idx="11">
                  <c:v>1.2858968236779336</c:v>
                </c:pt>
                <c:pt idx="12">
                  <c:v>1.3492354180824397</c:v>
                </c:pt>
                <c:pt idx="13">
                  <c:v>1.4110554383107696</c:v>
                </c:pt>
                <c:pt idx="14">
                  <c:v>1.4713379748520286</c:v>
                </c:pt>
                <c:pt idx="15">
                  <c:v>1.5300665778412408</c:v>
                </c:pt>
                <c:pt idx="16">
                  <c:v>1.5872272833756258</c:v>
                </c:pt>
                <c:pt idx="17">
                  <c:v>1.6428086358538652</c:v>
                </c:pt>
                <c:pt idx="18">
                  <c:v>1.6968017063026184</c:v>
                </c:pt>
                <c:pt idx="19">
                  <c:v>1.749200106660977</c:v>
                </c:pt>
                <c:pt idx="20">
                  <c:v>1.7999999999999989</c:v>
                </c:pt>
                <c:pt idx="21">
                  <c:v>1.8492001066609771</c:v>
                </c:pt>
                <c:pt idx="22">
                  <c:v>1.8968017063026195</c:v>
                </c:pt>
                <c:pt idx="23">
                  <c:v>1.9428086358538663</c:v>
                </c:pt>
                <c:pt idx="24">
                  <c:v>1.987227283375627</c:v>
                </c:pt>
                <c:pt idx="25">
                  <c:v>2.0300665778412417</c:v>
                </c:pt>
                <c:pt idx="26">
                  <c:v>2.0713379748520295</c:v>
                </c:pt>
                <c:pt idx="27">
                  <c:v>2.1110554383107711</c:v>
                </c:pt>
                <c:pt idx="28">
                  <c:v>2.1492354180824407</c:v>
                </c:pt>
                <c:pt idx="29">
                  <c:v>2.1858968236779348</c:v>
                </c:pt>
                <c:pt idx="30">
                  <c:v>2.2210609940028849</c:v>
                </c:pt>
                <c:pt idx="31">
                  <c:v>2.2547516632199631</c:v>
                </c:pt>
                <c:pt idx="32">
                  <c:v>2.2869949227792841</c:v>
                </c:pt>
                <c:pt idx="33">
                  <c:v>2.3178191796776497</c:v>
                </c:pt>
                <c:pt idx="34">
                  <c:v>2.3472551110134159</c:v>
                </c:pt>
                <c:pt idx="35">
                  <c:v>2.3753356149096785</c:v>
                </c:pt>
                <c:pt idx="36">
                  <c:v>2.4020957578842923</c:v>
                </c:pt>
                <c:pt idx="37">
                  <c:v>2.4275727187509282</c:v>
                </c:pt>
                <c:pt idx="38">
                  <c:v>2.451805729140895</c:v>
                </c:pt>
                <c:pt idx="39">
                  <c:v>2.4748360107409049</c:v>
                </c:pt>
                <c:pt idx="40">
                  <c:v>2.4967067093471655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A7-4518-B72D-C6F7EEFE7F68}"/>
            </c:ext>
          </c:extLst>
        </c:ser>
        <c:ser>
          <c:idx val="5"/>
          <c:order val="5"/>
          <c:tx>
            <c:strRef>
              <c:f>'GRÁFICO 3D_PT 01'!$I$10</c:f>
              <c:strCache>
                <c:ptCount val="1"/>
                <c:pt idx="0">
                  <c:v>-0.75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01'!$I$11:$I$51</c:f>
              <c:numCache>
                <c:formatCode>General</c:formatCode>
                <c:ptCount val="41"/>
                <c:pt idx="0">
                  <c:v>0.48168886887382101</c:v>
                </c:pt>
                <c:pt idx="1">
                  <c:v>0.55672992338080962</c:v>
                </c:pt>
                <c:pt idx="2">
                  <c:v>0.6307069511324469</c:v>
                </c:pt>
                <c:pt idx="3">
                  <c:v>0.70358623838456469</c:v>
                </c:pt>
                <c:pt idx="4">
                  <c:v>0.77533561490967817</c:v>
                </c:pt>
                <c:pt idx="5">
                  <c:v>0.84592449923106794</c:v>
                </c:pt>
                <c:pt idx="6">
                  <c:v>0.91532394162294151</c:v>
                </c:pt>
                <c:pt idx="7">
                  <c:v>0.9835066648162144</c:v>
                </c:pt>
                <c:pt idx="8">
                  <c:v>1.0504471023526767</c:v>
                </c:pt>
                <c:pt idx="9">
                  <c:v>1.1161214345336088</c:v>
                </c:pt>
                <c:pt idx="10">
                  <c:v>1.1805076219123132</c:v>
                </c:pt>
                <c:pt idx="11">
                  <c:v>1.2435854362834458</c:v>
                </c:pt>
                <c:pt idx="12">
                  <c:v>1.3053364891256047</c:v>
                </c:pt>
                <c:pt idx="13">
                  <c:v>1.3657442574571532</c:v>
                </c:pt>
                <c:pt idx="14">
                  <c:v>1.4247941070689423</c:v>
                </c:pt>
                <c:pt idx="15">
                  <c:v>1.482473313101254</c:v>
                </c:pt>
                <c:pt idx="16">
                  <c:v>1.5387710779360411</c:v>
                </c:pt>
                <c:pt idx="17">
                  <c:v>1.5936785463792955</c:v>
                </c:pt>
                <c:pt idx="18">
                  <c:v>1.6471888181122063</c:v>
                </c:pt>
                <c:pt idx="19">
                  <c:v>1.6992969573935977</c:v>
                </c:pt>
                <c:pt idx="20">
                  <c:v>1.7499999999999991</c:v>
                </c:pt>
                <c:pt idx="21">
                  <c:v>1.7992969573935977</c:v>
                </c:pt>
                <c:pt idx="22">
                  <c:v>1.8471888181122076</c:v>
                </c:pt>
                <c:pt idx="23">
                  <c:v>1.8936785463792964</c:v>
                </c:pt>
                <c:pt idx="24">
                  <c:v>1.9387710779360423</c:v>
                </c:pt>
                <c:pt idx="25">
                  <c:v>1.9824733131012553</c:v>
                </c:pt>
                <c:pt idx="26">
                  <c:v>2.024794107068943</c:v>
                </c:pt>
                <c:pt idx="27">
                  <c:v>2.0657442574571543</c:v>
                </c:pt>
                <c:pt idx="28">
                  <c:v>2.1053364891256061</c:v>
                </c:pt>
                <c:pt idx="29">
                  <c:v>2.1435854362834474</c:v>
                </c:pt>
                <c:pt idx="30">
                  <c:v>2.1805076219123141</c:v>
                </c:pt>
                <c:pt idx="31">
                  <c:v>2.2161214345336102</c:v>
                </c:pt>
                <c:pt idx="32">
                  <c:v>2.2504471023526769</c:v>
                </c:pt>
                <c:pt idx="33">
                  <c:v>2.2835066648162146</c:v>
                </c:pt>
                <c:pt idx="34">
                  <c:v>2.3153239416229416</c:v>
                </c:pt>
                <c:pt idx="35">
                  <c:v>2.3459244992310682</c:v>
                </c:pt>
                <c:pt idx="36">
                  <c:v>2.3753356149096785</c:v>
                </c:pt>
                <c:pt idx="37">
                  <c:v>2.4035862383845648</c:v>
                </c:pt>
                <c:pt idx="38">
                  <c:v>2.4307069511324468</c:v>
                </c:pt>
                <c:pt idx="39">
                  <c:v>2.4567299233808093</c:v>
                </c:pt>
                <c:pt idx="40">
                  <c:v>2.481688868873821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A7-4518-B72D-C6F7EEFE7F68}"/>
            </c:ext>
          </c:extLst>
        </c:ser>
        <c:ser>
          <c:idx val="6"/>
          <c:order val="6"/>
          <c:tx>
            <c:strRef>
              <c:f>'GRÁFICO 3D_PT 01'!$J$10</c:f>
              <c:strCache>
                <c:ptCount val="1"/>
                <c:pt idx="0">
                  <c:v>-0.7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01'!$J$11:$J$51</c:f>
              <c:numCache>
                <c:formatCode>General</c:formatCode>
                <c:ptCount val="41"/>
                <c:pt idx="0">
                  <c:v>0.46484218728448834</c:v>
                </c:pt>
                <c:pt idx="1">
                  <c:v>0.53691678512842889</c:v>
                </c:pt>
                <c:pt idx="2">
                  <c:v>0.60802750831215169</c:v>
                </c:pt>
                <c:pt idx="3">
                  <c:v>0.67814849883958994</c:v>
                </c:pt>
                <c:pt idx="4">
                  <c:v>0.74725511101341602</c:v>
                </c:pt>
                <c:pt idx="5">
                  <c:v>0.8153239416229412</c:v>
                </c:pt>
                <c:pt idx="6">
                  <c:v>0.88233285861012156</c:v>
                </c:pt>
                <c:pt idx="7">
                  <c:v>0.94826102817856117</c:v>
                </c:pt>
                <c:pt idx="8">
                  <c:v>1.0130889403123082</c:v>
                </c:pt>
                <c:pt idx="9">
                  <c:v>1.0767984326731832</c:v>
                </c:pt>
                <c:pt idx="10">
                  <c:v>1.1393727128473778</c:v>
                </c:pt>
                <c:pt idx="11">
                  <c:v>1.2007963789140519</c:v>
                </c:pt>
                <c:pt idx="12">
                  <c:v>1.2610554383107697</c:v>
                </c:pt>
                <c:pt idx="13">
                  <c:v>1.3201373249726343</c:v>
                </c:pt>
                <c:pt idx="14">
                  <c:v>1.3780309147241472</c:v>
                </c:pt>
                <c:pt idx="15">
                  <c:v>1.4347265389049322</c:v>
                </c:pt>
                <c:pt idx="16">
                  <c:v>1.490215996212636</c:v>
                </c:pt>
                <c:pt idx="17">
                  <c:v>1.5444925627484964</c:v>
                </c:pt>
                <c:pt idx="18">
                  <c:v>1.5975510002532785</c:v>
                </c:pt>
                <c:pt idx="19">
                  <c:v>1.6493875625234875</c:v>
                </c:pt>
                <c:pt idx="20">
                  <c:v>1.6999999999999988</c:v>
                </c:pt>
                <c:pt idx="21">
                  <c:v>1.7493875625234874</c:v>
                </c:pt>
                <c:pt idx="22">
                  <c:v>1.7975510002532795</c:v>
                </c:pt>
                <c:pt idx="23">
                  <c:v>1.8444925627484974</c:v>
                </c:pt>
                <c:pt idx="24">
                  <c:v>1.890215996212637</c:v>
                </c:pt>
                <c:pt idx="25">
                  <c:v>1.9347265389049335</c:v>
                </c:pt>
                <c:pt idx="26">
                  <c:v>1.9780309147241482</c:v>
                </c:pt>
                <c:pt idx="27">
                  <c:v>2.0201373249726355</c:v>
                </c:pt>
                <c:pt idx="28">
                  <c:v>2.0610554383107709</c:v>
                </c:pt>
                <c:pt idx="29">
                  <c:v>2.1007963789140534</c:v>
                </c:pt>
                <c:pt idx="30">
                  <c:v>2.1393727128473787</c:v>
                </c:pt>
                <c:pt idx="31">
                  <c:v>2.1767984326731851</c:v>
                </c:pt>
                <c:pt idx="32">
                  <c:v>2.2130889403123084</c:v>
                </c:pt>
                <c:pt idx="33">
                  <c:v>2.2482610281785611</c:v>
                </c:pt>
                <c:pt idx="34">
                  <c:v>2.2823328586101215</c:v>
                </c:pt>
                <c:pt idx="35">
                  <c:v>2.3153239416229412</c:v>
                </c:pt>
                <c:pt idx="36">
                  <c:v>2.3472551110134159</c:v>
                </c:pt>
                <c:pt idx="37">
                  <c:v>2.37814849883959</c:v>
                </c:pt>
                <c:pt idx="38">
                  <c:v>2.4080275083121516</c:v>
                </c:pt>
                <c:pt idx="39">
                  <c:v>2.436916785128429</c:v>
                </c:pt>
                <c:pt idx="40">
                  <c:v>2.4648421872844883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A7-4518-B72D-C6F7EEFE7F68}"/>
            </c:ext>
          </c:extLst>
        </c:ser>
        <c:ser>
          <c:idx val="7"/>
          <c:order val="7"/>
          <c:tx>
            <c:strRef>
              <c:f>'GRÁFICO 3D_PT 01'!$K$10</c:f>
              <c:strCache>
                <c:ptCount val="1"/>
                <c:pt idx="0">
                  <c:v>-0.65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01'!$K$11:$K$51</c:f>
              <c:numCache>
                <c:formatCode>General</c:formatCode>
                <c:ptCount val="41"/>
                <c:pt idx="0">
                  <c:v>0.446083798549056</c:v>
                </c:pt>
                <c:pt idx="1">
                  <c:v>0.51532849968191297</c:v>
                </c:pt>
                <c:pt idx="2">
                  <c:v>0.5837120858870376</c:v>
                </c:pt>
                <c:pt idx="3">
                  <c:v>0.65121514121059942</c:v>
                </c:pt>
                <c:pt idx="4">
                  <c:v>0.71781917967764985</c:v>
                </c:pt>
                <c:pt idx="5">
                  <c:v>0.78350666481621456</c:v>
                </c:pt>
                <c:pt idx="6">
                  <c:v>0.84826102817856119</c:v>
                </c:pt>
                <c:pt idx="7">
                  <c:v>0.91206668684008274</c:v>
                </c:pt>
                <c:pt idx="8">
                  <c:v>0.97490905985731324</c:v>
                </c:pt>
                <c:pt idx="9">
                  <c:v>1.03677458366769</c:v>
                </c:pt>
                <c:pt idx="10">
                  <c:v>1.0976507264148148</c:v>
                </c:pt>
                <c:pt idx="11">
                  <c:v>1.1575260011840496</c:v>
                </c:pt>
                <c:pt idx="12">
                  <c:v>1.2163899781345122</c:v>
                </c:pt>
                <c:pt idx="13">
                  <c:v>1.2742332955146207</c:v>
                </c:pt>
                <c:pt idx="14">
                  <c:v>1.3310476695495763</c:v>
                </c:pt>
                <c:pt idx="15">
                  <c:v>1.3868259031903274</c:v>
                </c:pt>
                <c:pt idx="16">
                  <c:v>1.4415618937147869</c:v>
                </c:pt>
                <c:pt idx="17">
                  <c:v>1.4952506391732621</c:v>
                </c:pt>
                <c:pt idx="18">
                  <c:v>1.5478882436713</c:v>
                </c:pt>
                <c:pt idx="19">
                  <c:v>1.5994719214843649</c:v>
                </c:pt>
                <c:pt idx="20">
                  <c:v>1.649999999999999</c:v>
                </c:pt>
                <c:pt idx="21">
                  <c:v>1.6994719214843648</c:v>
                </c:pt>
                <c:pt idx="22">
                  <c:v>1.7478882436713012</c:v>
                </c:pt>
                <c:pt idx="23">
                  <c:v>1.795250639173263</c:v>
                </c:pt>
                <c:pt idx="24">
                  <c:v>1.8415618937147882</c:v>
                </c:pt>
                <c:pt idx="25">
                  <c:v>1.8868259031903287</c:v>
                </c:pt>
                <c:pt idx="26">
                  <c:v>1.9310476695495773</c:v>
                </c:pt>
                <c:pt idx="27">
                  <c:v>1.974233295514622</c:v>
                </c:pt>
                <c:pt idx="28">
                  <c:v>2.0163899781345132</c:v>
                </c:pt>
                <c:pt idx="29">
                  <c:v>2.0575260011840508</c:v>
                </c:pt>
                <c:pt idx="30">
                  <c:v>2.0976507264148156</c:v>
                </c:pt>
                <c:pt idx="31">
                  <c:v>2.136774583667691</c:v>
                </c:pt>
                <c:pt idx="32">
                  <c:v>2.1749090598573133</c:v>
                </c:pt>
                <c:pt idx="33">
                  <c:v>2.2120666868400827</c:v>
                </c:pt>
                <c:pt idx="34">
                  <c:v>2.2482610281785611</c:v>
                </c:pt>
                <c:pt idx="35">
                  <c:v>2.2835066648162146</c:v>
                </c:pt>
                <c:pt idx="36">
                  <c:v>2.3178191796776497</c:v>
                </c:pt>
                <c:pt idx="37">
                  <c:v>2.3512151412105995</c:v>
                </c:pt>
                <c:pt idx="38">
                  <c:v>2.3837120858870375</c:v>
                </c:pt>
                <c:pt idx="39">
                  <c:v>2.4153284996819129</c:v>
                </c:pt>
                <c:pt idx="40">
                  <c:v>2.446083798549056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A7-4518-B72D-C6F7EEFE7F68}"/>
            </c:ext>
          </c:extLst>
        </c:ser>
        <c:ser>
          <c:idx val="8"/>
          <c:order val="8"/>
          <c:tx>
            <c:strRef>
              <c:f>'GRÁFICO 3D_PT 01'!$L$10</c:f>
              <c:strCache>
                <c:ptCount val="1"/>
                <c:pt idx="0">
                  <c:v>-0.6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01'!$L$11:$L$51</c:f>
              <c:numCache>
                <c:formatCode>General</c:formatCode>
                <c:ptCount val="41"/>
                <c:pt idx="0">
                  <c:v>0.42533561490967831</c:v>
                </c:pt>
                <c:pt idx="1">
                  <c:v>0.49190097516226872</c:v>
                </c:pt>
                <c:pt idx="2">
                  <c:v>0.55770868136382423</c:v>
                </c:pt>
                <c:pt idx="3">
                  <c:v>0.62274450764575129</c:v>
                </c:pt>
                <c:pt idx="4">
                  <c:v>0.6869949227792842</c:v>
                </c:pt>
                <c:pt idx="5">
                  <c:v>0.75044710235267686</c:v>
                </c:pt>
                <c:pt idx="6">
                  <c:v>0.81308894031230827</c:v>
                </c:pt>
                <c:pt idx="7">
                  <c:v>0.87490905985731293</c:v>
                </c:pt>
                <c:pt idx="8">
                  <c:v>0.93589682367793492</c:v>
                </c:pt>
                <c:pt idx="9">
                  <c:v>0.99604234352838572</c:v>
                </c:pt>
                <c:pt idx="10">
                  <c:v>1.055336489125605</c:v>
                </c:pt>
                <c:pt idx="11">
                  <c:v>1.1137708963658892</c:v>
                </c:pt>
                <c:pt idx="12">
                  <c:v>1.1713379748520285</c:v>
                </c:pt>
                <c:pt idx="13">
                  <c:v>1.228030914724147</c:v>
                </c:pt>
                <c:pt idx="14">
                  <c:v>1.2838436927881205</c:v>
                </c:pt>
                <c:pt idx="15">
                  <c:v>1.3387710779360411</c:v>
                </c:pt>
                <c:pt idx="16">
                  <c:v>1.3928086358538652</c:v>
                </c:pt>
                <c:pt idx="17">
                  <c:v>1.4459527330119932</c:v>
                </c:pt>
                <c:pt idx="18">
                  <c:v>1.498200539935203</c:v>
                </c:pt>
                <c:pt idx="19">
                  <c:v>1.5495500337489865</c:v>
                </c:pt>
                <c:pt idx="20">
                  <c:v>1.5999999999999992</c:v>
                </c:pt>
                <c:pt idx="21">
                  <c:v>1.6495500337489863</c:v>
                </c:pt>
                <c:pt idx="22">
                  <c:v>1.6982005399352043</c:v>
                </c:pt>
                <c:pt idx="23">
                  <c:v>1.7459527330119942</c:v>
                </c:pt>
                <c:pt idx="24">
                  <c:v>1.7928086358538662</c:v>
                </c:pt>
                <c:pt idx="25">
                  <c:v>1.8387710779360422</c:v>
                </c:pt>
                <c:pt idx="26">
                  <c:v>1.8838436927881215</c:v>
                </c:pt>
                <c:pt idx="27">
                  <c:v>1.9280309147241481</c:v>
                </c:pt>
                <c:pt idx="28">
                  <c:v>1.9713379748520294</c:v>
                </c:pt>
                <c:pt idx="29">
                  <c:v>2.0137708963658905</c:v>
                </c:pt>
                <c:pt idx="30">
                  <c:v>2.0553364891256058</c:v>
                </c:pt>
                <c:pt idx="31">
                  <c:v>2.0960423435283868</c:v>
                </c:pt>
                <c:pt idx="32">
                  <c:v>2.135896823677935</c:v>
                </c:pt>
                <c:pt idx="33">
                  <c:v>2.1749090598573129</c:v>
                </c:pt>
                <c:pt idx="34">
                  <c:v>2.213088940312308</c:v>
                </c:pt>
                <c:pt idx="35">
                  <c:v>2.2504471023526769</c:v>
                </c:pt>
                <c:pt idx="36">
                  <c:v>2.2869949227792841</c:v>
                </c:pt>
                <c:pt idx="37">
                  <c:v>2.3227445076457514</c:v>
                </c:pt>
                <c:pt idx="38">
                  <c:v>2.3577086813638242</c:v>
                </c:pt>
                <c:pt idx="39">
                  <c:v>2.3919009751622688</c:v>
                </c:pt>
                <c:pt idx="40">
                  <c:v>2.4253356149096783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A7-4518-B72D-C6F7EEFE7F68}"/>
            </c:ext>
          </c:extLst>
        </c:ser>
        <c:ser>
          <c:idx val="9"/>
          <c:order val="9"/>
          <c:tx>
            <c:strRef>
              <c:f>'GRÁFICO 3D_PT 01'!$M$10</c:f>
              <c:strCache>
                <c:ptCount val="1"/>
                <c:pt idx="0">
                  <c:v>-0.55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01'!$M$11:$M$51</c:f>
              <c:numCache>
                <c:formatCode>General</c:formatCode>
                <c:ptCount val="41"/>
                <c:pt idx="0">
                  <c:v>0.40252452205950573</c:v>
                </c:pt>
                <c:pt idx="1">
                  <c:v>0.46657426869347485</c:v>
                </c:pt>
                <c:pt idx="2">
                  <c:v>0.52996870983620414</c:v>
                </c:pt>
                <c:pt idx="3">
                  <c:v>0.5926977165799362</c:v>
                </c:pt>
                <c:pt idx="4">
                  <c:v>0.65475166321996325</c:v>
                </c:pt>
                <c:pt idx="5">
                  <c:v>0.71612143453361021</c:v>
                </c:pt>
                <c:pt idx="6">
                  <c:v>0.77679843267318494</c:v>
                </c:pt>
                <c:pt idx="7">
                  <c:v>0.83677458366769131</c:v>
                </c:pt>
                <c:pt idx="8">
                  <c:v>0.89604234352838719</c:v>
                </c:pt>
                <c:pt idx="9">
                  <c:v>0.9545947039535615</c:v>
                </c:pt>
                <c:pt idx="10">
                  <c:v>1.0124251976282368</c:v>
                </c:pt>
                <c:pt idx="11">
                  <c:v>1.069527903114758</c:v>
                </c:pt>
                <c:pt idx="12">
                  <c:v>1.1258974493306044</c:v>
                </c:pt>
                <c:pt idx="13">
                  <c:v>1.1815290196100114</c:v>
                </c:pt>
                <c:pt idx="14">
                  <c:v>1.2364183553463468</c:v>
                </c:pt>
                <c:pt idx="15">
                  <c:v>1.2905617592124767</c:v>
                </c:pt>
                <c:pt idx="16">
                  <c:v>1.3439560979566958</c:v>
                </c:pt>
                <c:pt idx="17">
                  <c:v>1.3965988047720967</c:v>
                </c:pt>
                <c:pt idx="18">
                  <c:v>1.4484878812375974</c:v>
                </c:pt>
                <c:pt idx="19">
                  <c:v>1.499621898829151</c:v>
                </c:pt>
                <c:pt idx="20">
                  <c:v>1.5499999999999989</c:v>
                </c:pt>
                <c:pt idx="21">
                  <c:v>1.5996218988291508</c:v>
                </c:pt>
                <c:pt idx="22">
                  <c:v>1.6484878812375987</c:v>
                </c:pt>
                <c:pt idx="23">
                  <c:v>1.6965988047720977</c:v>
                </c:pt>
                <c:pt idx="24">
                  <c:v>1.7439560979566968</c:v>
                </c:pt>
                <c:pt idx="25">
                  <c:v>1.7905617592124781</c:v>
                </c:pt>
                <c:pt idx="26">
                  <c:v>1.8364183553463478</c:v>
                </c:pt>
                <c:pt idx="27">
                  <c:v>1.8815290196100127</c:v>
                </c:pt>
                <c:pt idx="28">
                  <c:v>1.9258974493306056</c:v>
                </c:pt>
                <c:pt idx="29">
                  <c:v>1.9695279031147594</c:v>
                </c:pt>
                <c:pt idx="30">
                  <c:v>2.0124251976282381</c:v>
                </c:pt>
                <c:pt idx="31">
                  <c:v>2.0545947039535628</c:v>
                </c:pt>
                <c:pt idx="32">
                  <c:v>2.0960423435283873</c:v>
                </c:pt>
                <c:pt idx="33">
                  <c:v>2.1367745836676915</c:v>
                </c:pt>
                <c:pt idx="34">
                  <c:v>2.1767984326731851</c:v>
                </c:pt>
                <c:pt idx="35">
                  <c:v>2.2161214345336102</c:v>
                </c:pt>
                <c:pt idx="36">
                  <c:v>2.2547516632199631</c:v>
                </c:pt>
                <c:pt idx="37">
                  <c:v>2.2926977165799363</c:v>
                </c:pt>
                <c:pt idx="38">
                  <c:v>2.3299687098362041</c:v>
                </c:pt>
                <c:pt idx="39">
                  <c:v>2.3665742686934745</c:v>
                </c:pt>
                <c:pt idx="40">
                  <c:v>2.4025245220595055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A7-4518-B72D-C6F7EEFE7F68}"/>
            </c:ext>
          </c:extLst>
        </c:ser>
        <c:ser>
          <c:idx val="10"/>
          <c:order val="10"/>
          <c:tx>
            <c:strRef>
              <c:f>'GRÁFICO 3D_PT 01'!$N$10</c:f>
              <c:strCache>
                <c:ptCount val="1"/>
                <c:pt idx="0">
                  <c:v>-0.5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01'!$N$11:$N$51</c:f>
              <c:numCache>
                <c:formatCode>General</c:formatCode>
                <c:ptCount val="41"/>
                <c:pt idx="0">
                  <c:v>0.37758256189037276</c:v>
                </c:pt>
                <c:pt idx="1">
                  <c:v>0.43929272162316813</c:v>
                </c:pt>
                <c:pt idx="2">
                  <c:v>0.50044710235267675</c:v>
                </c:pt>
                <c:pt idx="3">
                  <c:v>0.56103873295403373</c:v>
                </c:pt>
                <c:pt idx="4">
                  <c:v>0.62106099400288506</c:v>
                </c:pt>
                <c:pt idx="5">
                  <c:v>0.68050762191231429</c:v>
                </c:pt>
                <c:pt idx="6">
                  <c:v>0.73937271284737904</c:v>
                </c:pt>
                <c:pt idx="7">
                  <c:v>0.79765072641481571</c:v>
                </c:pt>
                <c:pt idx="8">
                  <c:v>0.855336489125606</c:v>
                </c:pt>
                <c:pt idx="9">
                  <c:v>0.91242519762823682</c:v>
                </c:pt>
                <c:pt idx="10">
                  <c:v>0.96891242171064362</c:v>
                </c:pt>
                <c:pt idx="11">
                  <c:v>1.0247941070689421</c:v>
                </c:pt>
                <c:pt idx="12">
                  <c:v>1.0800665778412404</c:v>
                </c:pt>
                <c:pt idx="13">
                  <c:v>1.1347265389049324</c:v>
                </c:pt>
                <c:pt idx="14">
                  <c:v>1.1887710779360414</c:v>
                </c:pt>
                <c:pt idx="15">
                  <c:v>1.2421976672293282</c:v>
                </c:pt>
                <c:pt idx="16">
                  <c:v>1.2950041652780246</c:v>
                </c:pt>
                <c:pt idx="17">
                  <c:v>1.3471888181122063</c:v>
                </c:pt>
                <c:pt idx="18">
                  <c:v>1.3987502603949653</c:v>
                </c:pt>
                <c:pt idx="19">
                  <c:v>1.4496875162757017</c:v>
                </c:pt>
                <c:pt idx="20">
                  <c:v>1.4999999999999991</c:v>
                </c:pt>
                <c:pt idx="21">
                  <c:v>1.5496875162757016</c:v>
                </c:pt>
                <c:pt idx="22">
                  <c:v>1.5987502603949664</c:v>
                </c:pt>
                <c:pt idx="23">
                  <c:v>1.6471888181122074</c:v>
                </c:pt>
                <c:pt idx="24">
                  <c:v>1.6950041652780257</c:v>
                </c:pt>
                <c:pt idx="25">
                  <c:v>1.7421976672293291</c:v>
                </c:pt>
                <c:pt idx="26">
                  <c:v>1.7887710779360424</c:v>
                </c:pt>
                <c:pt idx="27">
                  <c:v>1.8347265389049334</c:v>
                </c:pt>
                <c:pt idx="28">
                  <c:v>1.8800665778412418</c:v>
                </c:pt>
                <c:pt idx="29">
                  <c:v>1.9247941070689432</c:v>
                </c:pt>
                <c:pt idx="30">
                  <c:v>1.9689124217106446</c:v>
                </c:pt>
                <c:pt idx="31">
                  <c:v>2.0124251976282377</c:v>
                </c:pt>
                <c:pt idx="32">
                  <c:v>2.0553364891256058</c:v>
                </c:pt>
                <c:pt idx="33">
                  <c:v>2.0976507264148156</c:v>
                </c:pt>
                <c:pt idx="34">
                  <c:v>2.1393727128473792</c:v>
                </c:pt>
                <c:pt idx="35">
                  <c:v>2.1805076219123141</c:v>
                </c:pt>
                <c:pt idx="36">
                  <c:v>2.2210609940028849</c:v>
                </c:pt>
                <c:pt idx="37">
                  <c:v>2.2610387329540336</c:v>
                </c:pt>
                <c:pt idx="38">
                  <c:v>2.3004471023526767</c:v>
                </c:pt>
                <c:pt idx="39">
                  <c:v>2.3392927216231678</c:v>
                </c:pt>
                <c:pt idx="40">
                  <c:v>2.3775825618903728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A7-4518-B72D-C6F7EEFE7F68}"/>
            </c:ext>
          </c:extLst>
        </c:ser>
        <c:ser>
          <c:idx val="11"/>
          <c:order val="11"/>
          <c:tx>
            <c:strRef>
              <c:f>'GRÁFICO 3D_PT 01'!$O$10</c:f>
              <c:strCache>
                <c:ptCount val="1"/>
                <c:pt idx="0">
                  <c:v>-0.45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01'!$O$11:$O$51</c:f>
              <c:numCache>
                <c:formatCode>General</c:formatCode>
                <c:ptCount val="41"/>
                <c:pt idx="0">
                  <c:v>0.35044710235267695</c:v>
                </c:pt>
                <c:pt idx="1">
                  <c:v>0.41000508507886924</c:v>
                </c:pt>
                <c:pt idx="2">
                  <c:v>0.46910239716577473</c:v>
                </c:pt>
                <c:pt idx="3">
                  <c:v>0.52773443329344161</c:v>
                </c:pt>
                <c:pt idx="4">
                  <c:v>0.58589682367793472</c:v>
                </c:pt>
                <c:pt idx="5">
                  <c:v>0.64358543628344722</c:v>
                </c:pt>
                <c:pt idx="6">
                  <c:v>0.70079637891405322</c:v>
                </c:pt>
                <c:pt idx="7">
                  <c:v>0.75752600118405067</c:v>
                </c:pt>
                <c:pt idx="8">
                  <c:v>0.81377089636589062</c:v>
                </c:pt>
                <c:pt idx="9">
                  <c:v>0.86952790311475814</c:v>
                </c:pt>
                <c:pt idx="10">
                  <c:v>0.92479410706894216</c:v>
                </c:pt>
                <c:pt idx="11">
                  <c:v>0.97956684232516023</c:v>
                </c:pt>
                <c:pt idx="12">
                  <c:v>1.0338436927881203</c:v>
                </c:pt>
                <c:pt idx="13">
                  <c:v>1.0876224933936167</c:v>
                </c:pt>
                <c:pt idx="14">
                  <c:v>1.1409013312045471</c:v>
                </c:pt>
                <c:pt idx="15">
                  <c:v>1.1936785463792954</c:v>
                </c:pt>
                <c:pt idx="16">
                  <c:v>1.2459527330119931</c:v>
                </c:pt>
                <c:pt idx="17">
                  <c:v>1.2977227398442275</c:v>
                </c:pt>
                <c:pt idx="18">
                  <c:v>1.3489876708478414</c:v>
                </c:pt>
                <c:pt idx="19">
                  <c:v>1.3997468856785298</c:v>
                </c:pt>
                <c:pt idx="20">
                  <c:v>1.4499999999999988</c:v>
                </c:pt>
                <c:pt idx="21">
                  <c:v>1.4997468856785297</c:v>
                </c:pt>
                <c:pt idx="22">
                  <c:v>1.5489876708478425</c:v>
                </c:pt>
                <c:pt idx="23">
                  <c:v>1.5977227398442284</c:v>
                </c:pt>
                <c:pt idx="24">
                  <c:v>1.6459527330119943</c:v>
                </c:pt>
                <c:pt idx="25">
                  <c:v>1.6936785463792965</c:v>
                </c:pt>
                <c:pt idx="26">
                  <c:v>1.740901331204548</c:v>
                </c:pt>
                <c:pt idx="27">
                  <c:v>1.7876224933936178</c:v>
                </c:pt>
                <c:pt idx="28">
                  <c:v>1.8338436927881214</c:v>
                </c:pt>
                <c:pt idx="29">
                  <c:v>1.8795668423251612</c:v>
                </c:pt>
                <c:pt idx="30">
                  <c:v>1.9247941070689434</c:v>
                </c:pt>
                <c:pt idx="31">
                  <c:v>1.9695279031147594</c:v>
                </c:pt>
                <c:pt idx="32">
                  <c:v>2.0137708963658905</c:v>
                </c:pt>
                <c:pt idx="33">
                  <c:v>2.0575260011840508</c:v>
                </c:pt>
                <c:pt idx="34">
                  <c:v>2.1007963789140529</c:v>
                </c:pt>
                <c:pt idx="35">
                  <c:v>2.1435854362834474</c:v>
                </c:pt>
                <c:pt idx="36">
                  <c:v>2.1858968236779348</c:v>
                </c:pt>
                <c:pt idx="37">
                  <c:v>2.2277344332934415</c:v>
                </c:pt>
                <c:pt idx="38">
                  <c:v>2.2691023971657747</c:v>
                </c:pt>
                <c:pt idx="39">
                  <c:v>2.3100050850788691</c:v>
                </c:pt>
                <c:pt idx="40">
                  <c:v>2.350447102352677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A7-4518-B72D-C6F7EEFE7F68}"/>
            </c:ext>
          </c:extLst>
        </c:ser>
        <c:ser>
          <c:idx val="12"/>
          <c:order val="12"/>
          <c:tx>
            <c:strRef>
              <c:f>'GRÁFICO 3D_PT 01'!$P$10</c:f>
              <c:strCache>
                <c:ptCount val="1"/>
                <c:pt idx="0">
                  <c:v>-0.4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01'!$P$11:$P$51</c:f>
              <c:numCache>
                <c:formatCode>General</c:formatCode>
                <c:ptCount val="41"/>
                <c:pt idx="0">
                  <c:v>0.32106099400288457</c:v>
                </c:pt>
                <c:pt idx="1">
                  <c:v>0.37866463557650953</c:v>
                </c:pt>
                <c:pt idx="2">
                  <c:v>0.43589682367793425</c:v>
                </c:pt>
                <c:pt idx="3">
                  <c:v>0.49275466552834557</c:v>
                </c:pt>
                <c:pt idx="4">
                  <c:v>0.54923541808244014</c:v>
                </c:pt>
                <c:pt idx="5">
                  <c:v>0.60533648912560523</c:v>
                </c:pt>
                <c:pt idx="6">
                  <c:v>0.66105543831077029</c:v>
                </c:pt>
                <c:pt idx="7">
                  <c:v>0.71638997813451233</c:v>
                </c:pt>
                <c:pt idx="8">
                  <c:v>0.77133797485202893</c:v>
                </c:pt>
                <c:pt idx="9">
                  <c:v>0.82589744933060338</c:v>
                </c:pt>
                <c:pt idx="10">
                  <c:v>0.88006657784123965</c:v>
                </c:pt>
                <c:pt idx="11">
                  <c:v>0.9338436927881193</c:v>
                </c:pt>
                <c:pt idx="12">
                  <c:v>0.98722728337562482</c:v>
                </c:pt>
                <c:pt idx="13">
                  <c:v>1.0402159962126352</c:v>
                </c:pt>
                <c:pt idx="14">
                  <c:v>1.0928086358538642</c:v>
                </c:pt>
                <c:pt idx="15">
                  <c:v>1.1450041652780238</c:v>
                </c:pt>
                <c:pt idx="16">
                  <c:v>1.1968017063026173</c:v>
                </c:pt>
                <c:pt idx="17">
                  <c:v>1.2482005399352023</c:v>
                </c:pt>
                <c:pt idx="18">
                  <c:v>1.299200106660976</c:v>
                </c:pt>
                <c:pt idx="19">
                  <c:v>1.3498000066665758</c:v>
                </c:pt>
                <c:pt idx="20">
                  <c:v>1.3999999999999981</c:v>
                </c:pt>
                <c:pt idx="21">
                  <c:v>1.4498000066665757</c:v>
                </c:pt>
                <c:pt idx="22">
                  <c:v>1.499200106660977</c:v>
                </c:pt>
                <c:pt idx="23">
                  <c:v>1.5482005399352032</c:v>
                </c:pt>
                <c:pt idx="24">
                  <c:v>1.5968017063026185</c:v>
                </c:pt>
                <c:pt idx="25">
                  <c:v>1.6450041652780247</c:v>
                </c:pt>
                <c:pt idx="26">
                  <c:v>1.6928086358538652</c:v>
                </c:pt>
                <c:pt idx="27">
                  <c:v>1.7402159962126365</c:v>
                </c:pt>
                <c:pt idx="28">
                  <c:v>1.7872272833756262</c:v>
                </c:pt>
                <c:pt idx="29">
                  <c:v>1.8338436927881203</c:v>
                </c:pt>
                <c:pt idx="30">
                  <c:v>1.8800665778412409</c:v>
                </c:pt>
                <c:pt idx="31">
                  <c:v>1.9258974493306047</c:v>
                </c:pt>
                <c:pt idx="32">
                  <c:v>1.971337974852029</c:v>
                </c:pt>
                <c:pt idx="33">
                  <c:v>2.0163899781345123</c:v>
                </c:pt>
                <c:pt idx="34">
                  <c:v>2.0610554383107704</c:v>
                </c:pt>
                <c:pt idx="35">
                  <c:v>2.1053364891256052</c:v>
                </c:pt>
                <c:pt idx="36">
                  <c:v>2.1492354180824402</c:v>
                </c:pt>
                <c:pt idx="37">
                  <c:v>2.1927546655283456</c:v>
                </c:pt>
                <c:pt idx="38">
                  <c:v>2.2358968236779342</c:v>
                </c:pt>
                <c:pt idx="39">
                  <c:v>2.2786646355765097</c:v>
                </c:pt>
                <c:pt idx="40">
                  <c:v>2.3210609940028846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4A7-4518-B72D-C6F7EEFE7F68}"/>
            </c:ext>
          </c:extLst>
        </c:ser>
        <c:ser>
          <c:idx val="13"/>
          <c:order val="13"/>
          <c:tx>
            <c:strRef>
              <c:f>'GRÁFICO 3D_PT 01'!$Q$10</c:f>
              <c:strCache>
                <c:ptCount val="1"/>
                <c:pt idx="0">
                  <c:v>-0.35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01'!$Q$11:$Q$51</c:f>
              <c:numCache>
                <c:formatCode>General</c:formatCode>
                <c:ptCount val="41"/>
                <c:pt idx="0">
                  <c:v>0.2893727128473782</c:v>
                </c:pt>
                <c:pt idx="1">
                  <c:v>0.34522928042047707</c:v>
                </c:pt>
                <c:pt idx="2">
                  <c:v>0.40079637891405262</c:v>
                </c:pt>
                <c:pt idx="3">
                  <c:v>0.45607230344770155</c:v>
                </c:pt>
                <c:pt idx="4">
                  <c:v>0.51105543831077016</c:v>
                </c:pt>
                <c:pt idx="5">
                  <c:v>0.56574425745715362</c:v>
                </c:pt>
                <c:pt idx="6">
                  <c:v>0.62013732497263452</c:v>
                </c:pt>
                <c:pt idx="7">
                  <c:v>0.67423329551462097</c:v>
                </c:pt>
                <c:pt idx="8">
                  <c:v>0.72803091472414738</c:v>
                </c:pt>
                <c:pt idx="9">
                  <c:v>0.78152901961001053</c:v>
                </c:pt>
                <c:pt idx="10">
                  <c:v>0.83472653890493154</c:v>
                </c:pt>
                <c:pt idx="11">
                  <c:v>0.88762249339361565</c:v>
                </c:pt>
                <c:pt idx="12">
                  <c:v>0.94021599621263507</c:v>
                </c:pt>
                <c:pt idx="13">
                  <c:v>0.99250625312202123</c:v>
                </c:pt>
                <c:pt idx="14">
                  <c:v>1.0444925627484956</c:v>
                </c:pt>
                <c:pt idx="15">
                  <c:v>1.0961743168002589</c:v>
                </c:pt>
                <c:pt idx="16">
                  <c:v>1.1475510002532774</c:v>
                </c:pt>
                <c:pt idx="17">
                  <c:v>1.1986221915090034</c:v>
                </c:pt>
                <c:pt idx="18">
                  <c:v>1.2493875625234865</c:v>
                </c:pt>
                <c:pt idx="19">
                  <c:v>1.2998468789078357</c:v>
                </c:pt>
                <c:pt idx="20">
                  <c:v>1.3499999999999979</c:v>
                </c:pt>
                <c:pt idx="21">
                  <c:v>1.3998468789078355</c:v>
                </c:pt>
                <c:pt idx="22">
                  <c:v>1.4493875625234875</c:v>
                </c:pt>
                <c:pt idx="23">
                  <c:v>1.4986221915090043</c:v>
                </c:pt>
                <c:pt idx="24">
                  <c:v>1.5475510002532784</c:v>
                </c:pt>
                <c:pt idx="25">
                  <c:v>1.59617431680026</c:v>
                </c:pt>
                <c:pt idx="26">
                  <c:v>1.6444925627484965</c:v>
                </c:pt>
                <c:pt idx="27">
                  <c:v>1.6925062531220223</c:v>
                </c:pt>
                <c:pt idx="28">
                  <c:v>1.740215996212636</c:v>
                </c:pt>
                <c:pt idx="29">
                  <c:v>1.7876224933936167</c:v>
                </c:pt>
                <c:pt idx="30">
                  <c:v>1.8347265389049325</c:v>
                </c:pt>
                <c:pt idx="31">
                  <c:v>1.8815290196100116</c:v>
                </c:pt>
                <c:pt idx="32">
                  <c:v>1.9280309147241472</c:v>
                </c:pt>
                <c:pt idx="33">
                  <c:v>1.9742332955146211</c:v>
                </c:pt>
                <c:pt idx="34">
                  <c:v>2.0201373249726347</c:v>
                </c:pt>
                <c:pt idx="35">
                  <c:v>2.0657442574571538</c:v>
                </c:pt>
                <c:pt idx="36">
                  <c:v>2.1110554383107702</c:v>
                </c:pt>
                <c:pt idx="37">
                  <c:v>2.1560723034477016</c:v>
                </c:pt>
                <c:pt idx="38">
                  <c:v>2.2007963789140526</c:v>
                </c:pt>
                <c:pt idx="39">
                  <c:v>2.2452292804204772</c:v>
                </c:pt>
                <c:pt idx="40">
                  <c:v>2.2893727128473782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4A7-4518-B72D-C6F7EEFE7F68}"/>
            </c:ext>
          </c:extLst>
        </c:ser>
        <c:ser>
          <c:idx val="14"/>
          <c:order val="14"/>
          <c:tx>
            <c:strRef>
              <c:f>'GRÁFICO 3D_PT 01'!$R$10</c:f>
              <c:strCache>
                <c:ptCount val="1"/>
                <c:pt idx="0">
                  <c:v>-0.3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01'!$R$11:$R$51</c:f>
              <c:numCache>
                <c:formatCode>General</c:formatCode>
                <c:ptCount val="41"/>
                <c:pt idx="0">
                  <c:v>0.25533648912560536</c:v>
                </c:pt>
                <c:pt idx="1">
                  <c:v>0.30966165265740031</c:v>
                </c:pt>
                <c:pt idx="2">
                  <c:v>0.36377089636588977</c:v>
                </c:pt>
                <c:pt idx="3">
                  <c:v>0.41766329568857474</c:v>
                </c:pt>
                <c:pt idx="4">
                  <c:v>0.47133797485202877</c:v>
                </c:pt>
                <c:pt idx="5">
                  <c:v>0.52479410706894236</c:v>
                </c:pt>
                <c:pt idx="6">
                  <c:v>0.57803091472414736</c:v>
                </c:pt>
                <c:pt idx="7">
                  <c:v>0.63104766954957625</c:v>
                </c:pt>
                <c:pt idx="8">
                  <c:v>0.68384369278812052</c:v>
                </c:pt>
                <c:pt idx="9">
                  <c:v>0.73641835534634559</c:v>
                </c:pt>
                <c:pt idx="10">
                  <c:v>0.78877107793604029</c:v>
                </c:pt>
                <c:pt idx="11">
                  <c:v>0.84090133120454591</c:v>
                </c:pt>
                <c:pt idx="12">
                  <c:v>0.89280863585386427</c:v>
                </c:pt>
                <c:pt idx="13">
                  <c:v>0.94449256274849547</c:v>
                </c:pt>
                <c:pt idx="14">
                  <c:v>0.99595273301199239</c:v>
                </c:pt>
                <c:pt idx="15">
                  <c:v>1.0471888181122053</c:v>
                </c:pt>
                <c:pt idx="16">
                  <c:v>1.0982005399352022</c:v>
                </c:pt>
                <c:pt idx="17">
                  <c:v>1.1489876708478404</c:v>
                </c:pt>
                <c:pt idx="18">
                  <c:v>1.1995500337489855</c:v>
                </c:pt>
                <c:pt idx="19">
                  <c:v>1.2498875021093572</c:v>
                </c:pt>
                <c:pt idx="20">
                  <c:v>1.299999999999998</c:v>
                </c:pt>
                <c:pt idx="21">
                  <c:v>1.349887502109357</c:v>
                </c:pt>
                <c:pt idx="22">
                  <c:v>1.3995500337489866</c:v>
                </c:pt>
                <c:pt idx="23">
                  <c:v>1.4489876708478413</c:v>
                </c:pt>
                <c:pt idx="24">
                  <c:v>1.4982005399352032</c:v>
                </c:pt>
                <c:pt idx="25">
                  <c:v>1.5471888181122064</c:v>
                </c:pt>
                <c:pt idx="26">
                  <c:v>1.5959527330119934</c:v>
                </c:pt>
                <c:pt idx="27">
                  <c:v>1.6444925627484963</c:v>
                </c:pt>
                <c:pt idx="28">
                  <c:v>1.6928086358538654</c:v>
                </c:pt>
                <c:pt idx="29">
                  <c:v>1.7409013312045469</c:v>
                </c:pt>
                <c:pt idx="30">
                  <c:v>1.7887710779360413</c:v>
                </c:pt>
                <c:pt idx="31">
                  <c:v>1.8364183553463469</c:v>
                </c:pt>
                <c:pt idx="32">
                  <c:v>1.8838436927881204</c:v>
                </c:pt>
                <c:pt idx="33">
                  <c:v>1.9310476695495762</c:v>
                </c:pt>
                <c:pt idx="34">
                  <c:v>1.9780309147241473</c:v>
                </c:pt>
                <c:pt idx="35">
                  <c:v>2.0247941070689421</c:v>
                </c:pt>
                <c:pt idx="36">
                  <c:v>2.0713379748520291</c:v>
                </c:pt>
                <c:pt idx="37">
                  <c:v>2.1176632956885748</c:v>
                </c:pt>
                <c:pt idx="38">
                  <c:v>2.1637708963658899</c:v>
                </c:pt>
                <c:pt idx="39">
                  <c:v>2.2096616526574002</c:v>
                </c:pt>
                <c:pt idx="40">
                  <c:v>2.2553364891256056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A7-4518-B72D-C6F7EEFE7F68}"/>
            </c:ext>
          </c:extLst>
        </c:ser>
        <c:ser>
          <c:idx val="15"/>
          <c:order val="15"/>
          <c:tx>
            <c:strRef>
              <c:f>'GRÁFICO 3D_PT 01'!$S$10</c:f>
              <c:strCache>
                <c:ptCount val="1"/>
                <c:pt idx="0">
                  <c:v>-0.25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01'!$S$11:$S$51</c:f>
              <c:numCache>
                <c:formatCode>General</c:formatCode>
                <c:ptCount val="41"/>
                <c:pt idx="0">
                  <c:v>0.21891242171064418</c:v>
                </c:pt>
                <c:pt idx="1">
                  <c:v>0.27192919536948934</c:v>
                </c:pt>
                <c:pt idx="2">
                  <c:v>0.32479410706894229</c:v>
                </c:pt>
                <c:pt idx="3">
                  <c:v>0.37750670917237972</c:v>
                </c:pt>
                <c:pt idx="4">
                  <c:v>0.43006657784124069</c:v>
                </c:pt>
                <c:pt idx="5">
                  <c:v>0.48247331310125441</c:v>
                </c:pt>
                <c:pt idx="6">
                  <c:v>0.53472653890493249</c:v>
                </c:pt>
                <c:pt idx="7">
                  <c:v>0.58682590319032768</c:v>
                </c:pt>
                <c:pt idx="8">
                  <c:v>0.63877107793604149</c:v>
                </c:pt>
                <c:pt idx="9">
                  <c:v>0.69056175921247587</c:v>
                </c:pt>
                <c:pt idx="10">
                  <c:v>0.74219766722932723</c:v>
                </c:pt>
                <c:pt idx="11">
                  <c:v>0.79367854637929458</c:v>
                </c:pt>
                <c:pt idx="12">
                  <c:v>0.8450041652780238</c:v>
                </c:pt>
                <c:pt idx="13">
                  <c:v>0.89617431680025916</c:v>
                </c:pt>
                <c:pt idx="14">
                  <c:v>0.94718881811220546</c:v>
                </c:pt>
                <c:pt idx="15">
                  <c:v>0.99804751070009712</c:v>
                </c:pt>
                <c:pt idx="16">
                  <c:v>1.0487502603949643</c:v>
                </c:pt>
                <c:pt idx="17">
                  <c:v>1.0992969573935967</c:v>
                </c:pt>
                <c:pt idx="18">
                  <c:v>1.1496875162757005</c:v>
                </c:pt>
                <c:pt idx="19">
                  <c:v>1.1999218760172454</c:v>
                </c:pt>
                <c:pt idx="20">
                  <c:v>1.2499999999999982</c:v>
                </c:pt>
                <c:pt idx="21">
                  <c:v>1.2999218760172453</c:v>
                </c:pt>
                <c:pt idx="22">
                  <c:v>1.3496875162757016</c:v>
                </c:pt>
                <c:pt idx="23">
                  <c:v>1.3992969573935976</c:v>
                </c:pt>
                <c:pt idx="24">
                  <c:v>1.4487502603949654</c:v>
                </c:pt>
                <c:pt idx="25">
                  <c:v>1.4980475107000981</c:v>
                </c:pt>
                <c:pt idx="26">
                  <c:v>1.5471888181122064</c:v>
                </c:pt>
                <c:pt idx="27">
                  <c:v>1.5961743168002602</c:v>
                </c:pt>
                <c:pt idx="28">
                  <c:v>1.6450041652780247</c:v>
                </c:pt>
                <c:pt idx="29">
                  <c:v>1.6936785463792956</c:v>
                </c:pt>
                <c:pt idx="30">
                  <c:v>1.7421976672293282</c:v>
                </c:pt>
                <c:pt idx="31">
                  <c:v>1.790561759212477</c:v>
                </c:pt>
                <c:pt idx="32">
                  <c:v>1.8387710779360416</c:v>
                </c:pt>
                <c:pt idx="33">
                  <c:v>1.8868259031903278</c:v>
                </c:pt>
                <c:pt idx="34">
                  <c:v>1.9347265389049324</c:v>
                </c:pt>
                <c:pt idx="35">
                  <c:v>1.9824733131012544</c:v>
                </c:pt>
                <c:pt idx="36">
                  <c:v>2.0300665778412408</c:v>
                </c:pt>
                <c:pt idx="37">
                  <c:v>2.0775067091723796</c:v>
                </c:pt>
                <c:pt idx="38">
                  <c:v>2.1247941070689422</c:v>
                </c:pt>
                <c:pt idx="39">
                  <c:v>2.171929195369489</c:v>
                </c:pt>
                <c:pt idx="40">
                  <c:v>2.2189124217106442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4A7-4518-B72D-C6F7EEFE7F68}"/>
            </c:ext>
          </c:extLst>
        </c:ser>
        <c:ser>
          <c:idx val="16"/>
          <c:order val="16"/>
          <c:tx>
            <c:strRef>
              <c:f>'GRÁFICO 3D_PT 01'!$T$10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01'!$T$11:$T$51</c:f>
              <c:numCache>
                <c:formatCode>General</c:formatCode>
                <c:ptCount val="41"/>
                <c:pt idx="0">
                  <c:v>0.18006657784124092</c:v>
                </c:pt>
                <c:pt idx="1">
                  <c:v>0.23200423511726953</c:v>
                </c:pt>
                <c:pt idx="2">
                  <c:v>0.28384369278812061</c:v>
                </c:pt>
                <c:pt idx="3">
                  <c:v>0.33558476690955985</c:v>
                </c:pt>
                <c:pt idx="4">
                  <c:v>0.38722728337562606</c:v>
                </c:pt>
                <c:pt idx="5">
                  <c:v>0.43877107793604142</c:v>
                </c:pt>
                <c:pt idx="6">
                  <c:v>0.49021599621263623</c:v>
                </c:pt>
                <c:pt idx="7">
                  <c:v>0.54156189371478713</c:v>
                </c:pt>
                <c:pt idx="8">
                  <c:v>0.59280863585386545</c:v>
                </c:pt>
                <c:pt idx="9">
                  <c:v>0.64395609795669484</c:v>
                </c:pt>
                <c:pt idx="10">
                  <c:v>0.69500416527802378</c:v>
                </c:pt>
                <c:pt idx="11">
                  <c:v>0.74595273301199216</c:v>
                </c:pt>
                <c:pt idx="12">
                  <c:v>0.79680170630261737</c:v>
                </c:pt>
                <c:pt idx="13">
                  <c:v>0.84755100025327756</c:v>
                </c:pt>
                <c:pt idx="14">
                  <c:v>0.89820053993520221</c:v>
                </c:pt>
                <c:pt idx="15">
                  <c:v>0.94875026039496435</c:v>
                </c:pt>
                <c:pt idx="16">
                  <c:v>0.99920010666097592</c:v>
                </c:pt>
                <c:pt idx="17">
                  <c:v>1.0495500337489856</c:v>
                </c:pt>
                <c:pt idx="18">
                  <c:v>1.0998000066665758</c:v>
                </c:pt>
                <c:pt idx="19">
                  <c:v>1.1499500004166634</c:v>
                </c:pt>
                <c:pt idx="20">
                  <c:v>1.199999999999998</c:v>
                </c:pt>
                <c:pt idx="21">
                  <c:v>1.2499500004166633</c:v>
                </c:pt>
                <c:pt idx="22">
                  <c:v>1.2998000066665769</c:v>
                </c:pt>
                <c:pt idx="23">
                  <c:v>1.3495500337489865</c:v>
                </c:pt>
                <c:pt idx="24">
                  <c:v>1.3992001066609769</c:v>
                </c:pt>
                <c:pt idx="25">
                  <c:v>1.4487502603949654</c:v>
                </c:pt>
                <c:pt idx="26">
                  <c:v>1.4982005399352032</c:v>
                </c:pt>
                <c:pt idx="27">
                  <c:v>1.5475510002532786</c:v>
                </c:pt>
                <c:pt idx="28">
                  <c:v>1.5968017063026183</c:v>
                </c:pt>
                <c:pt idx="29">
                  <c:v>1.6459527330119932</c:v>
                </c:pt>
                <c:pt idx="30">
                  <c:v>1.6950041652780248</c:v>
                </c:pt>
                <c:pt idx="31">
                  <c:v>1.7439560979566959</c:v>
                </c:pt>
                <c:pt idx="32">
                  <c:v>1.7928086358538655</c:v>
                </c:pt>
                <c:pt idx="33">
                  <c:v>1.8415618937147871</c:v>
                </c:pt>
                <c:pt idx="34">
                  <c:v>1.8902159962126361</c:v>
                </c:pt>
                <c:pt idx="35">
                  <c:v>1.9387710779360414</c:v>
                </c:pt>
                <c:pt idx="36">
                  <c:v>1.9872272833756262</c:v>
                </c:pt>
                <c:pt idx="37">
                  <c:v>2.0355847669095599</c:v>
                </c:pt>
                <c:pt idx="38">
                  <c:v>2.0838436927881205</c:v>
                </c:pt>
                <c:pt idx="39">
                  <c:v>2.1320042351172694</c:v>
                </c:pt>
                <c:pt idx="40">
                  <c:v>2.1800665778412407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4A7-4518-B72D-C6F7EEFE7F68}"/>
            </c:ext>
          </c:extLst>
        </c:ser>
        <c:ser>
          <c:idx val="17"/>
          <c:order val="17"/>
          <c:tx>
            <c:strRef>
              <c:f>'GRÁFICO 3D_PT 01'!$U$10</c:f>
              <c:strCache>
                <c:ptCount val="1"/>
                <c:pt idx="0">
                  <c:v>-0.15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01'!$U$11:$U$51</c:f>
              <c:numCache>
                <c:formatCode>General</c:formatCode>
                <c:ptCount val="41"/>
                <c:pt idx="0">
                  <c:v>0.13877107793604138</c:v>
                </c:pt>
                <c:pt idx="1">
                  <c:v>0.18986404436604265</c:v>
                </c:pt>
                <c:pt idx="2">
                  <c:v>0.24090133120454704</c:v>
                </c:pt>
                <c:pt idx="3">
                  <c:v>0.29188288010444363</c:v>
                </c:pt>
                <c:pt idx="4">
                  <c:v>0.34280863585386534</c:v>
                </c:pt>
                <c:pt idx="5">
                  <c:v>0.39367854637929556</c:v>
                </c:pt>
                <c:pt idx="6">
                  <c:v>0.44449256274849658</c:v>
                </c:pt>
                <c:pt idx="7">
                  <c:v>0.49525063917326195</c:v>
                </c:pt>
                <c:pt idx="8">
                  <c:v>0.54595273301199321</c:v>
                </c:pt>
                <c:pt idx="9">
                  <c:v>0.5965988047720957</c:v>
                </c:pt>
                <c:pt idx="10">
                  <c:v>0.64718881811220552</c:v>
                </c:pt>
                <c:pt idx="11">
                  <c:v>0.69772273984422628</c:v>
                </c:pt>
                <c:pt idx="12">
                  <c:v>0.74820053993520208</c:v>
                </c:pt>
                <c:pt idx="13">
                  <c:v>0.79862219150900349</c:v>
                </c:pt>
                <c:pt idx="14">
                  <c:v>0.84898767084784055</c:v>
                </c:pt>
                <c:pt idx="15">
                  <c:v>0.89929695739359661</c:v>
                </c:pt>
                <c:pt idx="16">
                  <c:v>0.9495500337489855</c:v>
                </c:pt>
                <c:pt idx="17">
                  <c:v>0.99974688567852876</c:v>
                </c:pt>
                <c:pt idx="18">
                  <c:v>1.0498875021093572</c:v>
                </c:pt>
                <c:pt idx="19">
                  <c:v>1.0999718751318337</c:v>
                </c:pt>
                <c:pt idx="20">
                  <c:v>1.1499999999999981</c:v>
                </c:pt>
                <c:pt idx="21">
                  <c:v>1.1999718751318336</c:v>
                </c:pt>
                <c:pt idx="22">
                  <c:v>1.2498875021093583</c:v>
                </c:pt>
                <c:pt idx="23">
                  <c:v>1.2997468856785297</c:v>
                </c:pt>
                <c:pt idx="24">
                  <c:v>1.3495500337489865</c:v>
                </c:pt>
                <c:pt idx="25">
                  <c:v>1.3992969573935976</c:v>
                </c:pt>
                <c:pt idx="26">
                  <c:v>1.4489876708478415</c:v>
                </c:pt>
                <c:pt idx="27">
                  <c:v>1.4986221915090043</c:v>
                </c:pt>
                <c:pt idx="28">
                  <c:v>1.5482005399352032</c:v>
                </c:pt>
                <c:pt idx="29">
                  <c:v>1.5977227398442273</c:v>
                </c:pt>
                <c:pt idx="30">
                  <c:v>1.6471888181122065</c:v>
                </c:pt>
                <c:pt idx="31">
                  <c:v>1.6965988047720968</c:v>
                </c:pt>
                <c:pt idx="32">
                  <c:v>1.7459527330119933</c:v>
                </c:pt>
                <c:pt idx="33">
                  <c:v>1.7952506391732621</c:v>
                </c:pt>
                <c:pt idx="34">
                  <c:v>1.8444925627484965</c:v>
                </c:pt>
                <c:pt idx="35">
                  <c:v>1.8936785463792956</c:v>
                </c:pt>
                <c:pt idx="36">
                  <c:v>1.9428086358538654</c:v>
                </c:pt>
                <c:pt idx="37">
                  <c:v>1.9918828801044435</c:v>
                </c:pt>
                <c:pt idx="38">
                  <c:v>2.0409013312045472</c:v>
                </c:pt>
                <c:pt idx="39">
                  <c:v>2.0898640443660428</c:v>
                </c:pt>
                <c:pt idx="40">
                  <c:v>2.1387710779360414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4A7-4518-B72D-C6F7EEFE7F68}"/>
            </c:ext>
          </c:extLst>
        </c:ser>
        <c:ser>
          <c:idx val="18"/>
          <c:order val="18"/>
          <c:tx>
            <c:strRef>
              <c:f>'GRÁFICO 3D_PT 01'!$V$10</c:f>
              <c:strCache>
                <c:ptCount val="1"/>
                <c:pt idx="0">
                  <c:v>-0.1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01'!$V$11:$V$51</c:f>
              <c:numCache>
                <c:formatCode>General</c:formatCode>
                <c:ptCount val="41"/>
                <c:pt idx="0">
                  <c:v>9.500416527802491E-2</c:v>
                </c:pt>
                <c:pt idx="1">
                  <c:v>0.14549089275524429</c:v>
                </c:pt>
                <c:pt idx="2">
                  <c:v>0.19595273301199334</c:v>
                </c:pt>
                <c:pt idx="3">
                  <c:v>0.24638967450228966</c:v>
                </c:pt>
                <c:pt idx="4">
                  <c:v>0.29680170630261848</c:v>
                </c:pt>
                <c:pt idx="5">
                  <c:v>0.34718881811220648</c:v>
                </c:pt>
                <c:pt idx="6">
                  <c:v>0.39755100025327872</c:v>
                </c:pt>
                <c:pt idx="7">
                  <c:v>0.4478882436713002</c:v>
                </c:pt>
                <c:pt idx="8">
                  <c:v>0.4982005399352033</c:v>
                </c:pt>
                <c:pt idx="9">
                  <c:v>0.54848788123759651</c:v>
                </c:pt>
                <c:pt idx="10">
                  <c:v>0.59875026039496426</c:v>
                </c:pt>
                <c:pt idx="11">
                  <c:v>0.64898767084784037</c:v>
                </c:pt>
                <c:pt idx="12">
                  <c:v>0.69920010666097587</c:v>
                </c:pt>
                <c:pt idx="13">
                  <c:v>0.74938756252348671</c:v>
                </c:pt>
                <c:pt idx="14">
                  <c:v>0.79955003374898559</c:v>
                </c:pt>
                <c:pt idx="15">
                  <c:v>0.84968751627570061</c:v>
                </c:pt>
                <c:pt idx="16">
                  <c:v>0.89980000666657567</c:v>
                </c:pt>
                <c:pt idx="17">
                  <c:v>0.94988750210935713</c:v>
                </c:pt>
                <c:pt idx="18">
                  <c:v>0.99995000041666326</c:v>
                </c:pt>
                <c:pt idx="19">
                  <c:v>1.0499875000260397</c:v>
                </c:pt>
                <c:pt idx="20">
                  <c:v>1.0999999999999979</c:v>
                </c:pt>
                <c:pt idx="21">
                  <c:v>1.1499875000260396</c:v>
                </c:pt>
                <c:pt idx="22">
                  <c:v>1.1999500004166643</c:v>
                </c:pt>
                <c:pt idx="23">
                  <c:v>1.2498875021093581</c:v>
                </c:pt>
                <c:pt idx="24">
                  <c:v>1.2998000066665767</c:v>
                </c:pt>
                <c:pt idx="25">
                  <c:v>1.3496875162757016</c:v>
                </c:pt>
                <c:pt idx="26">
                  <c:v>1.3995500337489866</c:v>
                </c:pt>
                <c:pt idx="27">
                  <c:v>1.4493875625234875</c:v>
                </c:pt>
                <c:pt idx="28">
                  <c:v>1.499200106660977</c:v>
                </c:pt>
                <c:pt idx="29">
                  <c:v>1.5489876708478414</c:v>
                </c:pt>
                <c:pt idx="30">
                  <c:v>1.5987502603949653</c:v>
                </c:pt>
                <c:pt idx="31">
                  <c:v>1.6484878812375976</c:v>
                </c:pt>
                <c:pt idx="32">
                  <c:v>1.6982005399352031</c:v>
                </c:pt>
                <c:pt idx="33">
                  <c:v>1.7478882436713001</c:v>
                </c:pt>
                <c:pt idx="34">
                  <c:v>1.7975510002532786</c:v>
                </c:pt>
                <c:pt idx="35">
                  <c:v>1.8471888181122065</c:v>
                </c:pt>
                <c:pt idx="36">
                  <c:v>1.8968017063026186</c:v>
                </c:pt>
                <c:pt idx="37">
                  <c:v>1.9463896745022895</c:v>
                </c:pt>
                <c:pt idx="38">
                  <c:v>1.9959527330119933</c:v>
                </c:pt>
                <c:pt idx="39">
                  <c:v>2.045490892755244</c:v>
                </c:pt>
                <c:pt idx="40">
                  <c:v>2.0950041652780249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4A7-4518-B72D-C6F7EEFE7F68}"/>
            </c:ext>
          </c:extLst>
        </c:ser>
        <c:ser>
          <c:idx val="19"/>
          <c:order val="19"/>
          <c:tx>
            <c:strRef>
              <c:f>'GRÁFICO 3D_PT 01'!$W$10</c:f>
              <c:strCache>
                <c:ptCount val="1"/>
                <c:pt idx="0">
                  <c:v>-0.05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01'!$W$11:$W$51</c:f>
              <c:numCache>
                <c:formatCode>General</c:formatCode>
                <c:ptCount val="41"/>
                <c:pt idx="0">
                  <c:v>4.8750260394965217E-2</c:v>
                </c:pt>
                <c:pt idx="1">
                  <c:v>9.887208709504991E-2</c:v>
                </c:pt>
                <c:pt idx="2">
                  <c:v>0.14898767084784137</c:v>
                </c:pt>
                <c:pt idx="3">
                  <c:v>0.19909701093094234</c:v>
                </c:pt>
                <c:pt idx="4">
                  <c:v>0.24920010666097703</c:v>
                </c:pt>
                <c:pt idx="5">
                  <c:v>0.29929695739359774</c:v>
                </c:pt>
                <c:pt idx="6">
                  <c:v>0.34938756252348768</c:v>
                </c:pt>
                <c:pt idx="7">
                  <c:v>0.39947192148436483</c:v>
                </c:pt>
                <c:pt idx="8">
                  <c:v>0.4495500337489865</c:v>
                </c:pt>
                <c:pt idx="9">
                  <c:v>0.49962189882914976</c:v>
                </c:pt>
                <c:pt idx="10">
                  <c:v>0.54968751627570056</c:v>
                </c:pt>
                <c:pt idx="11">
                  <c:v>0.59974688567852863</c:v>
                </c:pt>
                <c:pt idx="12">
                  <c:v>0.64980000666657567</c:v>
                </c:pt>
                <c:pt idx="13">
                  <c:v>0.69984687890783581</c:v>
                </c:pt>
                <c:pt idx="14">
                  <c:v>0.74988750210935717</c:v>
                </c:pt>
                <c:pt idx="15">
                  <c:v>0.7999218760172454</c:v>
                </c:pt>
                <c:pt idx="16">
                  <c:v>0.84995000041666313</c:v>
                </c:pt>
                <c:pt idx="17">
                  <c:v>0.89997187513183374</c:v>
                </c:pt>
                <c:pt idx="18">
                  <c:v>0.9499875000260396</c:v>
                </c:pt>
                <c:pt idx="19">
                  <c:v>0.99999687500162571</c:v>
                </c:pt>
                <c:pt idx="20">
                  <c:v>1.049999999999998</c:v>
                </c:pt>
                <c:pt idx="21">
                  <c:v>1.0999968750016256</c:v>
                </c:pt>
                <c:pt idx="22">
                  <c:v>1.1499875000260407</c:v>
                </c:pt>
                <c:pt idx="23">
                  <c:v>1.1999718751318347</c:v>
                </c:pt>
                <c:pt idx="24">
                  <c:v>1.2499500004166642</c:v>
                </c:pt>
                <c:pt idx="25">
                  <c:v>1.2999218760172464</c:v>
                </c:pt>
                <c:pt idx="26">
                  <c:v>1.3498875021093582</c:v>
                </c:pt>
                <c:pt idx="27">
                  <c:v>1.3998468789078369</c:v>
                </c:pt>
                <c:pt idx="28">
                  <c:v>1.4498000066665768</c:v>
                </c:pt>
                <c:pt idx="29">
                  <c:v>1.4997468856785297</c:v>
                </c:pt>
                <c:pt idx="30">
                  <c:v>1.5496875162757016</c:v>
                </c:pt>
                <c:pt idx="31">
                  <c:v>1.5996218988291508</c:v>
                </c:pt>
                <c:pt idx="32">
                  <c:v>1.6495500337489863</c:v>
                </c:pt>
                <c:pt idx="33">
                  <c:v>1.6994719214843648</c:v>
                </c:pt>
                <c:pt idx="34">
                  <c:v>1.7493875625234876</c:v>
                </c:pt>
                <c:pt idx="35">
                  <c:v>1.7992969573935977</c:v>
                </c:pt>
                <c:pt idx="36">
                  <c:v>1.8492001066609771</c:v>
                </c:pt>
                <c:pt idx="37">
                  <c:v>1.8990970109309422</c:v>
                </c:pt>
                <c:pt idx="38">
                  <c:v>1.9489876708478415</c:v>
                </c:pt>
                <c:pt idx="39">
                  <c:v>1.9988720870950498</c:v>
                </c:pt>
                <c:pt idx="40">
                  <c:v>2.0487502603949652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4A7-4518-B72D-C6F7EEFE7F68}"/>
            </c:ext>
          </c:extLst>
        </c:ser>
        <c:ser>
          <c:idx val="20"/>
          <c:order val="20"/>
          <c:tx>
            <c:strRef>
              <c:f>'GRÁFICO 3D_PT 01'!$X$10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01'!$X$11:$X$51</c:f>
              <c:numCache>
                <c:formatCode>General</c:formatCode>
                <c:ptCount val="41"/>
                <c:pt idx="0">
                  <c:v>0</c:v>
                </c:pt>
                <c:pt idx="1">
                  <c:v>5.0000000000000044E-2</c:v>
                </c:pt>
                <c:pt idx="2">
                  <c:v>9.9999999999999978E-2</c:v>
                </c:pt>
                <c:pt idx="3">
                  <c:v>0.15000000000000002</c:v>
                </c:pt>
                <c:pt idx="4">
                  <c:v>0.19999999999999996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</c:v>
                </c:pt>
                <c:pt idx="8">
                  <c:v>0.4</c:v>
                </c:pt>
                <c:pt idx="9">
                  <c:v>0.44999999999999896</c:v>
                </c:pt>
                <c:pt idx="10">
                  <c:v>0.499999999999999</c:v>
                </c:pt>
                <c:pt idx="11">
                  <c:v>0.54999999999999893</c:v>
                </c:pt>
                <c:pt idx="12">
                  <c:v>0.59999999999999898</c:v>
                </c:pt>
                <c:pt idx="13">
                  <c:v>0.64999999999999902</c:v>
                </c:pt>
                <c:pt idx="14">
                  <c:v>0.69999999999999907</c:v>
                </c:pt>
                <c:pt idx="15">
                  <c:v>0.749999999999999</c:v>
                </c:pt>
                <c:pt idx="16">
                  <c:v>0.79999999999999893</c:v>
                </c:pt>
                <c:pt idx="17">
                  <c:v>0.84999999999999898</c:v>
                </c:pt>
                <c:pt idx="18">
                  <c:v>0.89999999999999902</c:v>
                </c:pt>
                <c:pt idx="19">
                  <c:v>0.94999999999999907</c:v>
                </c:pt>
                <c:pt idx="20">
                  <c:v>0.999999999999999</c:v>
                </c:pt>
                <c:pt idx="21">
                  <c:v>1.0499999999999989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4A7-4518-B72D-C6F7EEFE7F68}"/>
            </c:ext>
          </c:extLst>
        </c:ser>
        <c:ser>
          <c:idx val="21"/>
          <c:order val="21"/>
          <c:tx>
            <c:strRef>
              <c:f>'GRÁFICO 3D_PT 01'!$Y$10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01'!$Y$11:$Y$51</c:f>
              <c:numCache>
                <c:formatCode>General</c:formatCode>
                <c:ptCount val="41"/>
                <c:pt idx="0">
                  <c:v>-5.1249739605033762E-2</c:v>
                </c:pt>
                <c:pt idx="1">
                  <c:v>-1.1279129049492909E-3</c:v>
                </c:pt>
                <c:pt idx="2">
                  <c:v>4.8987670847842391E-2</c:v>
                </c:pt>
                <c:pt idx="3">
                  <c:v>9.9097010930943141E-2</c:v>
                </c:pt>
                <c:pt idx="4">
                  <c:v>0.14920010666097783</c:v>
                </c:pt>
                <c:pt idx="5">
                  <c:v>0.19929695739359865</c:v>
                </c:pt>
                <c:pt idx="6">
                  <c:v>0.24938756252348859</c:v>
                </c:pt>
                <c:pt idx="7">
                  <c:v>0.29947192148436586</c:v>
                </c:pt>
                <c:pt idx="8">
                  <c:v>0.34955003374898752</c:v>
                </c:pt>
                <c:pt idx="9">
                  <c:v>0.39962189882915078</c:v>
                </c:pt>
                <c:pt idx="10">
                  <c:v>0.44968751627570158</c:v>
                </c:pt>
                <c:pt idx="11">
                  <c:v>0.49974688567852971</c:v>
                </c:pt>
                <c:pt idx="12">
                  <c:v>0.54980000666657669</c:v>
                </c:pt>
                <c:pt idx="13">
                  <c:v>0.59984687890783672</c:v>
                </c:pt>
                <c:pt idx="14">
                  <c:v>0.64988750210935819</c:v>
                </c:pt>
                <c:pt idx="15">
                  <c:v>0.69992187601724631</c:v>
                </c:pt>
                <c:pt idx="16">
                  <c:v>0.74995000041666415</c:v>
                </c:pt>
                <c:pt idx="17">
                  <c:v>0.79997187513183465</c:v>
                </c:pt>
                <c:pt idx="18">
                  <c:v>0.84998750002604062</c:v>
                </c:pt>
                <c:pt idx="19">
                  <c:v>0.89999687500162662</c:v>
                </c:pt>
                <c:pt idx="20">
                  <c:v>0.94999999999999896</c:v>
                </c:pt>
                <c:pt idx="21">
                  <c:v>0.9999968750016266</c:v>
                </c:pt>
                <c:pt idx="22">
                  <c:v>1.0499875000260417</c:v>
                </c:pt>
                <c:pt idx="23">
                  <c:v>1.0999718751318357</c:v>
                </c:pt>
                <c:pt idx="24">
                  <c:v>1.1499500004166652</c:v>
                </c:pt>
                <c:pt idx="25">
                  <c:v>1.1999218760172474</c:v>
                </c:pt>
                <c:pt idx="26">
                  <c:v>1.2498875021093592</c:v>
                </c:pt>
                <c:pt idx="27">
                  <c:v>1.2998468789078377</c:v>
                </c:pt>
                <c:pt idx="28">
                  <c:v>1.3498000066665776</c:v>
                </c:pt>
                <c:pt idx="29">
                  <c:v>1.3997468856785307</c:v>
                </c:pt>
                <c:pt idx="30">
                  <c:v>1.4496875162757026</c:v>
                </c:pt>
                <c:pt idx="31">
                  <c:v>1.4996218988291519</c:v>
                </c:pt>
                <c:pt idx="32">
                  <c:v>1.5495500337489876</c:v>
                </c:pt>
                <c:pt idx="33">
                  <c:v>1.599471921484366</c:v>
                </c:pt>
                <c:pt idx="34">
                  <c:v>1.6493875625234886</c:v>
                </c:pt>
                <c:pt idx="35">
                  <c:v>1.6992969573935985</c:v>
                </c:pt>
                <c:pt idx="36">
                  <c:v>1.7492001066609779</c:v>
                </c:pt>
                <c:pt idx="37">
                  <c:v>1.799097010930943</c:v>
                </c:pt>
                <c:pt idx="38">
                  <c:v>1.8489876708478423</c:v>
                </c:pt>
                <c:pt idx="39">
                  <c:v>1.8988720870950506</c:v>
                </c:pt>
                <c:pt idx="40">
                  <c:v>1.9487502603949662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4A7-4518-B72D-C6F7EEFE7F68}"/>
            </c:ext>
          </c:extLst>
        </c:ser>
        <c:ser>
          <c:idx val="22"/>
          <c:order val="22"/>
          <c:tx>
            <c:strRef>
              <c:f>'GRÁFICO 3D_PT 01'!$Z$10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01'!$Z$11:$Z$51</c:f>
              <c:numCache>
                <c:formatCode>General</c:formatCode>
                <c:ptCount val="41"/>
                <c:pt idx="0">
                  <c:v>-0.10499583472197416</c:v>
                </c:pt>
                <c:pt idx="1">
                  <c:v>-5.4509107244754662E-2</c:v>
                </c:pt>
                <c:pt idx="2">
                  <c:v>-4.0472669880057266E-3</c:v>
                </c:pt>
                <c:pt idx="3">
                  <c:v>4.6389674502290479E-2</c:v>
                </c:pt>
                <c:pt idx="4">
                  <c:v>9.6801706302619417E-2</c:v>
                </c:pt>
                <c:pt idx="5">
                  <c:v>0.14718881811220752</c:v>
                </c:pt>
                <c:pt idx="6">
                  <c:v>0.19755100025327965</c:v>
                </c:pt>
                <c:pt idx="7">
                  <c:v>0.24788824367130113</c:v>
                </c:pt>
                <c:pt idx="8">
                  <c:v>0.29820053993520423</c:v>
                </c:pt>
                <c:pt idx="9">
                  <c:v>0.34848788123759733</c:v>
                </c:pt>
                <c:pt idx="10">
                  <c:v>0.39875026039496531</c:v>
                </c:pt>
                <c:pt idx="11">
                  <c:v>0.44898767084784147</c:v>
                </c:pt>
                <c:pt idx="12">
                  <c:v>0.49920010666097692</c:v>
                </c:pt>
                <c:pt idx="13">
                  <c:v>0.54938756252348764</c:v>
                </c:pt>
                <c:pt idx="14">
                  <c:v>0.59955003374898652</c:v>
                </c:pt>
                <c:pt idx="15">
                  <c:v>0.64968751627570165</c:v>
                </c:pt>
                <c:pt idx="16">
                  <c:v>0.69980000666657682</c:v>
                </c:pt>
                <c:pt idx="17">
                  <c:v>0.74988750210935817</c:v>
                </c:pt>
                <c:pt idx="18">
                  <c:v>0.79995000041666431</c:v>
                </c:pt>
                <c:pt idx="19">
                  <c:v>0.84998750002604073</c:v>
                </c:pt>
                <c:pt idx="20">
                  <c:v>0.89999999999999902</c:v>
                </c:pt>
                <c:pt idx="21">
                  <c:v>0.94998750002604071</c:v>
                </c:pt>
                <c:pt idx="22">
                  <c:v>0.99995000041666526</c:v>
                </c:pt>
                <c:pt idx="23">
                  <c:v>1.0498875021093592</c:v>
                </c:pt>
                <c:pt idx="24">
                  <c:v>1.0998000066665778</c:v>
                </c:pt>
                <c:pt idx="25">
                  <c:v>1.1496875162757028</c:v>
                </c:pt>
                <c:pt idx="26">
                  <c:v>1.1995500337489875</c:v>
                </c:pt>
                <c:pt idx="27">
                  <c:v>1.2493875625234887</c:v>
                </c:pt>
                <c:pt idx="28">
                  <c:v>1.299200106660978</c:v>
                </c:pt>
                <c:pt idx="29">
                  <c:v>1.3489876708478425</c:v>
                </c:pt>
                <c:pt idx="30">
                  <c:v>1.3987502603949662</c:v>
                </c:pt>
                <c:pt idx="31">
                  <c:v>1.4484878812375985</c:v>
                </c:pt>
                <c:pt idx="32">
                  <c:v>1.4982005399352043</c:v>
                </c:pt>
                <c:pt idx="33">
                  <c:v>1.5478882436713013</c:v>
                </c:pt>
                <c:pt idx="34">
                  <c:v>1.5975510002532796</c:v>
                </c:pt>
                <c:pt idx="35">
                  <c:v>1.6471888181122076</c:v>
                </c:pt>
                <c:pt idx="36">
                  <c:v>1.6968017063026195</c:v>
                </c:pt>
                <c:pt idx="37">
                  <c:v>1.7463896745022904</c:v>
                </c:pt>
                <c:pt idx="38">
                  <c:v>1.7959527330119944</c:v>
                </c:pt>
                <c:pt idx="39">
                  <c:v>1.8454908927552451</c:v>
                </c:pt>
                <c:pt idx="40">
                  <c:v>1.8950041652780258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4A7-4518-B72D-C6F7EEFE7F68}"/>
            </c:ext>
          </c:extLst>
        </c:ser>
        <c:ser>
          <c:idx val="23"/>
          <c:order val="23"/>
          <c:tx>
            <c:strRef>
              <c:f>'GRÁFICO 3D_PT 01'!$AA$10</c:f>
              <c:strCache>
                <c:ptCount val="1"/>
                <c:pt idx="0">
                  <c:v>0.15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01'!$AA$11:$AA$51</c:f>
              <c:numCache>
                <c:formatCode>General</c:formatCode>
                <c:ptCount val="41"/>
                <c:pt idx="0">
                  <c:v>-0.16122892206395778</c:v>
                </c:pt>
                <c:pt idx="1">
                  <c:v>-0.11013595563395651</c:v>
                </c:pt>
                <c:pt idx="2">
                  <c:v>-5.9098668795452114E-2</c:v>
                </c:pt>
                <c:pt idx="3">
                  <c:v>-8.1171198955555246E-3</c:v>
                </c:pt>
                <c:pt idx="4">
                  <c:v>4.2808635853866184E-2</c:v>
                </c:pt>
                <c:pt idx="5">
                  <c:v>9.3678546379296401E-2</c:v>
                </c:pt>
                <c:pt idx="6">
                  <c:v>0.14449256274849742</c:v>
                </c:pt>
                <c:pt idx="7">
                  <c:v>0.19525063917326302</c:v>
                </c:pt>
                <c:pt idx="8">
                  <c:v>0.24595273301199427</c:v>
                </c:pt>
                <c:pt idx="9">
                  <c:v>0.29659880477209666</c:v>
                </c:pt>
                <c:pt idx="10">
                  <c:v>0.34718881811220637</c:v>
                </c:pt>
                <c:pt idx="11">
                  <c:v>0.3977227398442274</c:v>
                </c:pt>
                <c:pt idx="12">
                  <c:v>0.44820053993520315</c:v>
                </c:pt>
                <c:pt idx="13">
                  <c:v>0.49862219150900444</c:v>
                </c:pt>
                <c:pt idx="14">
                  <c:v>0.54898767084784139</c:v>
                </c:pt>
                <c:pt idx="15">
                  <c:v>0.59929695739359767</c:v>
                </c:pt>
                <c:pt idx="16">
                  <c:v>0.64955003374898657</c:v>
                </c:pt>
                <c:pt idx="17">
                  <c:v>0.69974688567852972</c:v>
                </c:pt>
                <c:pt idx="18">
                  <c:v>0.74988750210935817</c:v>
                </c:pt>
                <c:pt idx="19">
                  <c:v>0.79997187513183476</c:v>
                </c:pt>
                <c:pt idx="20">
                  <c:v>0.84999999999999898</c:v>
                </c:pt>
                <c:pt idx="21">
                  <c:v>0.89997187513183474</c:v>
                </c:pt>
                <c:pt idx="22">
                  <c:v>0.94988750210935913</c:v>
                </c:pt>
                <c:pt idx="23">
                  <c:v>0.99974688567853076</c:v>
                </c:pt>
                <c:pt idx="24">
                  <c:v>1.0495500337489876</c:v>
                </c:pt>
                <c:pt idx="25">
                  <c:v>1.0992969573935987</c:v>
                </c:pt>
                <c:pt idx="26">
                  <c:v>1.1489876708478424</c:v>
                </c:pt>
                <c:pt idx="27">
                  <c:v>1.1986221915090054</c:v>
                </c:pt>
                <c:pt idx="28">
                  <c:v>1.2482005399352043</c:v>
                </c:pt>
                <c:pt idx="29">
                  <c:v>1.2977227398442284</c:v>
                </c:pt>
                <c:pt idx="30">
                  <c:v>1.3471888181122074</c:v>
                </c:pt>
                <c:pt idx="31">
                  <c:v>1.3965988047720979</c:v>
                </c:pt>
                <c:pt idx="32">
                  <c:v>1.4459527330119943</c:v>
                </c:pt>
                <c:pt idx="33">
                  <c:v>1.4952506391732632</c:v>
                </c:pt>
                <c:pt idx="34">
                  <c:v>1.5444925627484973</c:v>
                </c:pt>
                <c:pt idx="35">
                  <c:v>1.5936785463792964</c:v>
                </c:pt>
                <c:pt idx="36">
                  <c:v>1.6428086358538663</c:v>
                </c:pt>
                <c:pt idx="37">
                  <c:v>1.6918828801044445</c:v>
                </c:pt>
                <c:pt idx="38">
                  <c:v>1.7409013312045478</c:v>
                </c:pt>
                <c:pt idx="39">
                  <c:v>1.7898640443660434</c:v>
                </c:pt>
                <c:pt idx="40">
                  <c:v>1.8387710779360422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4A7-4518-B72D-C6F7EEFE7F68}"/>
            </c:ext>
          </c:extLst>
        </c:ser>
        <c:ser>
          <c:idx val="24"/>
          <c:order val="24"/>
          <c:tx>
            <c:strRef>
              <c:f>'GRÁFICO 3D_PT 01'!$AB$10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01'!$AB$11:$AB$51</c:f>
              <c:numCache>
                <c:formatCode>General</c:formatCode>
                <c:ptCount val="41"/>
                <c:pt idx="0">
                  <c:v>-0.21993342215875833</c:v>
                </c:pt>
                <c:pt idx="1">
                  <c:v>-0.16799576488272971</c:v>
                </c:pt>
                <c:pt idx="2">
                  <c:v>-0.11615630721187864</c:v>
                </c:pt>
                <c:pt idx="3">
                  <c:v>-6.4415233090439172E-2</c:v>
                </c:pt>
                <c:pt idx="4">
                  <c:v>-1.2772716624373182E-2</c:v>
                </c:pt>
                <c:pt idx="5">
                  <c:v>3.8771077936042175E-2</c:v>
                </c:pt>
                <c:pt idx="6">
                  <c:v>9.0215996212637206E-2</c:v>
                </c:pt>
                <c:pt idx="7">
                  <c:v>0.14156189371478811</c:v>
                </c:pt>
                <c:pt idx="8">
                  <c:v>0.19280863585386621</c:v>
                </c:pt>
                <c:pt idx="9">
                  <c:v>0.24395609795669582</c:v>
                </c:pt>
                <c:pt idx="10">
                  <c:v>0.29500416527802475</c:v>
                </c:pt>
                <c:pt idx="11">
                  <c:v>0.3459527330119932</c:v>
                </c:pt>
                <c:pt idx="12">
                  <c:v>0.39680170630261835</c:v>
                </c:pt>
                <c:pt idx="13">
                  <c:v>0.44755100025327854</c:v>
                </c:pt>
                <c:pt idx="14">
                  <c:v>0.49820053993520313</c:v>
                </c:pt>
                <c:pt idx="15">
                  <c:v>0.54875026039496533</c:v>
                </c:pt>
                <c:pt idx="16">
                  <c:v>0.59920010666097689</c:v>
                </c:pt>
                <c:pt idx="17">
                  <c:v>0.64955003374898657</c:v>
                </c:pt>
                <c:pt idx="18">
                  <c:v>0.69980000666657682</c:v>
                </c:pt>
                <c:pt idx="19">
                  <c:v>0.74995000041666438</c:v>
                </c:pt>
                <c:pt idx="20">
                  <c:v>0.79999999999999905</c:v>
                </c:pt>
                <c:pt idx="21">
                  <c:v>0.84995000041666435</c:v>
                </c:pt>
                <c:pt idx="22">
                  <c:v>0.89980000666657778</c:v>
                </c:pt>
                <c:pt idx="23">
                  <c:v>0.94955003374898761</c:v>
                </c:pt>
                <c:pt idx="24">
                  <c:v>0.99920010666097792</c:v>
                </c:pt>
                <c:pt idx="25">
                  <c:v>1.0487502603949663</c:v>
                </c:pt>
                <c:pt idx="26">
                  <c:v>1.0982005399352042</c:v>
                </c:pt>
                <c:pt idx="27">
                  <c:v>1.1475510002532796</c:v>
                </c:pt>
                <c:pt idx="28">
                  <c:v>1.1968017063026193</c:v>
                </c:pt>
                <c:pt idx="29">
                  <c:v>1.2459527330119942</c:v>
                </c:pt>
                <c:pt idx="30">
                  <c:v>1.2950041652780258</c:v>
                </c:pt>
                <c:pt idx="31">
                  <c:v>1.3439560979566969</c:v>
                </c:pt>
                <c:pt idx="32">
                  <c:v>1.3928086358538661</c:v>
                </c:pt>
                <c:pt idx="33">
                  <c:v>1.441561893714788</c:v>
                </c:pt>
                <c:pt idx="34">
                  <c:v>1.4902159962126371</c:v>
                </c:pt>
                <c:pt idx="35">
                  <c:v>1.5387710779360422</c:v>
                </c:pt>
                <c:pt idx="36">
                  <c:v>1.5872272833756269</c:v>
                </c:pt>
                <c:pt idx="37">
                  <c:v>1.6355847669095609</c:v>
                </c:pt>
                <c:pt idx="38">
                  <c:v>1.6838436927881215</c:v>
                </c:pt>
                <c:pt idx="39">
                  <c:v>1.7320042351172702</c:v>
                </c:pt>
                <c:pt idx="40">
                  <c:v>1.7800665778412417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4A7-4518-B72D-C6F7EEFE7F68}"/>
            </c:ext>
          </c:extLst>
        </c:ser>
        <c:ser>
          <c:idx val="25"/>
          <c:order val="25"/>
          <c:tx>
            <c:strRef>
              <c:f>'GRÁFICO 3D_PT 01'!$AC$10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01'!$AC$11:$AC$51</c:f>
              <c:numCache>
                <c:formatCode>General</c:formatCode>
                <c:ptCount val="41"/>
                <c:pt idx="0">
                  <c:v>-0.28108757828935527</c:v>
                </c:pt>
                <c:pt idx="1">
                  <c:v>-0.22807080463050999</c:v>
                </c:pt>
                <c:pt idx="2">
                  <c:v>-0.17520589293105671</c:v>
                </c:pt>
                <c:pt idx="3">
                  <c:v>-0.12249329082761951</c:v>
                </c:pt>
                <c:pt idx="4">
                  <c:v>-6.9933422158758418E-2</c:v>
                </c:pt>
                <c:pt idx="5">
                  <c:v>-1.7526686898744703E-2</c:v>
                </c:pt>
                <c:pt idx="6">
                  <c:v>3.472653890493349E-2</c:v>
                </c:pt>
                <c:pt idx="7">
                  <c:v>8.6825903190328568E-2</c:v>
                </c:pt>
                <c:pt idx="8">
                  <c:v>0.13877107793604226</c:v>
                </c:pt>
                <c:pt idx="9">
                  <c:v>0.19056175921247676</c:v>
                </c:pt>
                <c:pt idx="10">
                  <c:v>0.24219766722932801</c:v>
                </c:pt>
                <c:pt idx="11">
                  <c:v>0.29367854637929541</c:v>
                </c:pt>
                <c:pt idx="12">
                  <c:v>0.34500416527802469</c:v>
                </c:pt>
                <c:pt idx="13">
                  <c:v>0.39617431680025994</c:v>
                </c:pt>
                <c:pt idx="14">
                  <c:v>0.4471888181122064</c:v>
                </c:pt>
                <c:pt idx="15">
                  <c:v>0.49804751070009812</c:v>
                </c:pt>
                <c:pt idx="16">
                  <c:v>0.54875026039496522</c:v>
                </c:pt>
                <c:pt idx="17">
                  <c:v>0.59929695739359767</c:v>
                </c:pt>
                <c:pt idx="18">
                  <c:v>0.64968751627570165</c:v>
                </c:pt>
                <c:pt idx="19">
                  <c:v>0.69992187601724642</c:v>
                </c:pt>
                <c:pt idx="20">
                  <c:v>0.749999999999999</c:v>
                </c:pt>
                <c:pt idx="21">
                  <c:v>0.7999218760172464</c:v>
                </c:pt>
                <c:pt idx="22">
                  <c:v>0.8496875162757026</c:v>
                </c:pt>
                <c:pt idx="23">
                  <c:v>0.89929695739359872</c:v>
                </c:pt>
                <c:pt idx="24">
                  <c:v>0.94875026039496624</c:v>
                </c:pt>
                <c:pt idx="25">
                  <c:v>0.99804751070009912</c:v>
                </c:pt>
                <c:pt idx="26">
                  <c:v>1.0471888181122075</c:v>
                </c:pt>
                <c:pt idx="27">
                  <c:v>1.0961743168002611</c:v>
                </c:pt>
                <c:pt idx="28">
                  <c:v>1.1450041652780258</c:v>
                </c:pt>
                <c:pt idx="29">
                  <c:v>1.1936785463792965</c:v>
                </c:pt>
                <c:pt idx="30">
                  <c:v>1.2421976672293291</c:v>
                </c:pt>
                <c:pt idx="31">
                  <c:v>1.2905617592124781</c:v>
                </c:pt>
                <c:pt idx="32">
                  <c:v>1.3387710779360422</c:v>
                </c:pt>
                <c:pt idx="33">
                  <c:v>1.3868259031903287</c:v>
                </c:pt>
                <c:pt idx="34">
                  <c:v>1.4347265389049335</c:v>
                </c:pt>
                <c:pt idx="35">
                  <c:v>1.4824733131012553</c:v>
                </c:pt>
                <c:pt idx="36">
                  <c:v>1.5300665778412417</c:v>
                </c:pt>
                <c:pt idx="37">
                  <c:v>1.5775067091723805</c:v>
                </c:pt>
                <c:pt idx="38">
                  <c:v>1.6247941070689433</c:v>
                </c:pt>
                <c:pt idx="39">
                  <c:v>1.6719291953694899</c:v>
                </c:pt>
                <c:pt idx="40">
                  <c:v>1.7189124217106446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4A7-4518-B72D-C6F7EEFE7F68}"/>
            </c:ext>
          </c:extLst>
        </c:ser>
        <c:ser>
          <c:idx val="26"/>
          <c:order val="26"/>
          <c:tx>
            <c:strRef>
              <c:f>'GRÁFICO 3D_PT 01'!$AD$10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01'!$AD$11:$AD$51</c:f>
              <c:numCache>
                <c:formatCode>General</c:formatCode>
                <c:ptCount val="41"/>
                <c:pt idx="0">
                  <c:v>-0.34466351087439406</c:v>
                </c:pt>
                <c:pt idx="1">
                  <c:v>-0.29033834734259889</c:v>
                </c:pt>
                <c:pt idx="2">
                  <c:v>-0.23622910363410943</c:v>
                </c:pt>
                <c:pt idx="3">
                  <c:v>-0.18233670431142446</c:v>
                </c:pt>
                <c:pt idx="4">
                  <c:v>-0.12866202514797043</c:v>
                </c:pt>
                <c:pt idx="5">
                  <c:v>-7.5205892931056617E-2</c:v>
                </c:pt>
                <c:pt idx="6">
                  <c:v>-2.1969085275851619E-2</c:v>
                </c:pt>
                <c:pt idx="7">
                  <c:v>3.1047669549577273E-2</c:v>
                </c:pt>
                <c:pt idx="8">
                  <c:v>8.3843692788121538E-2</c:v>
                </c:pt>
                <c:pt idx="9">
                  <c:v>0.13641835534634661</c:v>
                </c:pt>
                <c:pt idx="10">
                  <c:v>0.18877107793604131</c:v>
                </c:pt>
                <c:pt idx="11">
                  <c:v>0.24090133120454699</c:v>
                </c:pt>
                <c:pt idx="12">
                  <c:v>0.2928086358538653</c:v>
                </c:pt>
                <c:pt idx="13">
                  <c:v>0.34449256274849649</c:v>
                </c:pt>
                <c:pt idx="14">
                  <c:v>0.39595273301199335</c:v>
                </c:pt>
                <c:pt idx="15">
                  <c:v>0.44718881811220645</c:v>
                </c:pt>
                <c:pt idx="16">
                  <c:v>0.49820053993520325</c:v>
                </c:pt>
                <c:pt idx="17">
                  <c:v>0.54898767084784139</c:v>
                </c:pt>
                <c:pt idx="18">
                  <c:v>0.59955003374898652</c:v>
                </c:pt>
                <c:pt idx="19">
                  <c:v>0.64988750210935819</c:v>
                </c:pt>
                <c:pt idx="20">
                  <c:v>0.69999999999999896</c:v>
                </c:pt>
                <c:pt idx="21">
                  <c:v>0.74988750210935817</c:v>
                </c:pt>
                <c:pt idx="22">
                  <c:v>0.79955003374898748</c:v>
                </c:pt>
                <c:pt idx="23">
                  <c:v>0.84898767084784243</c:v>
                </c:pt>
                <c:pt idx="24">
                  <c:v>0.89820053993520421</c:v>
                </c:pt>
                <c:pt idx="25">
                  <c:v>0.94718881811220745</c:v>
                </c:pt>
                <c:pt idx="26">
                  <c:v>0.99595273301199438</c:v>
                </c:pt>
                <c:pt idx="27">
                  <c:v>1.0444925627484976</c:v>
                </c:pt>
                <c:pt idx="28">
                  <c:v>1.0928086358538662</c:v>
                </c:pt>
                <c:pt idx="29">
                  <c:v>1.140901331204548</c:v>
                </c:pt>
                <c:pt idx="30">
                  <c:v>1.1887710779360423</c:v>
                </c:pt>
                <c:pt idx="31">
                  <c:v>1.2364183553463477</c:v>
                </c:pt>
                <c:pt idx="32">
                  <c:v>1.2838436927881216</c:v>
                </c:pt>
                <c:pt idx="33">
                  <c:v>1.3310476695495774</c:v>
                </c:pt>
                <c:pt idx="34">
                  <c:v>1.3780309147241483</c:v>
                </c:pt>
                <c:pt idx="35">
                  <c:v>1.4247941070689434</c:v>
                </c:pt>
                <c:pt idx="36">
                  <c:v>1.4713379748520297</c:v>
                </c:pt>
                <c:pt idx="37">
                  <c:v>1.5176632956885756</c:v>
                </c:pt>
                <c:pt idx="38">
                  <c:v>1.5637708963658907</c:v>
                </c:pt>
                <c:pt idx="39">
                  <c:v>1.609661652657401</c:v>
                </c:pt>
                <c:pt idx="40">
                  <c:v>1.6553364891256059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4A7-4518-B72D-C6F7EEFE7F68}"/>
            </c:ext>
          </c:extLst>
        </c:ser>
        <c:ser>
          <c:idx val="27"/>
          <c:order val="27"/>
          <c:tx>
            <c:strRef>
              <c:f>'GRÁFICO 3D_PT 01'!$AE$10</c:f>
              <c:strCache>
                <c:ptCount val="1"/>
                <c:pt idx="0">
                  <c:v>0.35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01'!$AE$11:$AE$51</c:f>
              <c:numCache>
                <c:formatCode>General</c:formatCode>
                <c:ptCount val="41"/>
                <c:pt idx="0">
                  <c:v>-0.41062728715262109</c:v>
                </c:pt>
                <c:pt idx="1">
                  <c:v>-0.35477071957952211</c:v>
                </c:pt>
                <c:pt idx="2">
                  <c:v>-0.29920362108594678</c:v>
                </c:pt>
                <c:pt idx="3">
                  <c:v>-0.24392769655229785</c:v>
                </c:pt>
                <c:pt idx="4">
                  <c:v>-0.18894456168922902</c:v>
                </c:pt>
                <c:pt idx="5">
                  <c:v>-0.13425574254284556</c:v>
                </c:pt>
                <c:pt idx="6">
                  <c:v>-7.9862675027364549E-2</c:v>
                </c:pt>
                <c:pt idx="7">
                  <c:v>-2.57667044853781E-2</c:v>
                </c:pt>
                <c:pt idx="8">
                  <c:v>2.8030914724148315E-2</c:v>
                </c:pt>
                <c:pt idx="9">
                  <c:v>8.1529019610011466E-2</c:v>
                </c:pt>
                <c:pt idx="10">
                  <c:v>0.13472653890493247</c:v>
                </c:pt>
                <c:pt idx="11">
                  <c:v>0.18762249339361675</c:v>
                </c:pt>
                <c:pt idx="12">
                  <c:v>0.24021599621263612</c:v>
                </c:pt>
                <c:pt idx="13">
                  <c:v>0.29250625312202228</c:v>
                </c:pt>
                <c:pt idx="14">
                  <c:v>0.34449256274849643</c:v>
                </c:pt>
                <c:pt idx="15">
                  <c:v>0.39617431680025994</c:v>
                </c:pt>
                <c:pt idx="16">
                  <c:v>0.4475510002532786</c:v>
                </c:pt>
                <c:pt idx="17">
                  <c:v>0.49862219150900444</c:v>
                </c:pt>
                <c:pt idx="18">
                  <c:v>0.54938756252348764</c:v>
                </c:pt>
                <c:pt idx="19">
                  <c:v>0.59984687890783683</c:v>
                </c:pt>
                <c:pt idx="20">
                  <c:v>0.64999999999999902</c:v>
                </c:pt>
                <c:pt idx="21">
                  <c:v>0.69984687890783681</c:v>
                </c:pt>
                <c:pt idx="22">
                  <c:v>0.74938756252348859</c:v>
                </c:pt>
                <c:pt idx="23">
                  <c:v>0.79862219150900549</c:v>
                </c:pt>
                <c:pt idx="24">
                  <c:v>0.84755100025327956</c:v>
                </c:pt>
                <c:pt idx="25">
                  <c:v>0.89617431680026105</c:v>
                </c:pt>
                <c:pt idx="26">
                  <c:v>0.94449256274849747</c:v>
                </c:pt>
                <c:pt idx="27">
                  <c:v>0.99250625312202323</c:v>
                </c:pt>
                <c:pt idx="28">
                  <c:v>1.0402159962126372</c:v>
                </c:pt>
                <c:pt idx="29">
                  <c:v>1.0876224933936178</c:v>
                </c:pt>
                <c:pt idx="30">
                  <c:v>1.1347265389049335</c:v>
                </c:pt>
                <c:pt idx="31">
                  <c:v>1.1815290196100126</c:v>
                </c:pt>
                <c:pt idx="32">
                  <c:v>1.2280309147241484</c:v>
                </c:pt>
                <c:pt idx="33">
                  <c:v>1.2742332955146218</c:v>
                </c:pt>
                <c:pt idx="34">
                  <c:v>1.3201373249726354</c:v>
                </c:pt>
                <c:pt idx="35">
                  <c:v>1.3657442574571546</c:v>
                </c:pt>
                <c:pt idx="36">
                  <c:v>1.411055438310771</c:v>
                </c:pt>
                <c:pt idx="37">
                  <c:v>1.4560723034477021</c:v>
                </c:pt>
                <c:pt idx="38">
                  <c:v>1.5007963789140533</c:v>
                </c:pt>
                <c:pt idx="39">
                  <c:v>1.5452292804204779</c:v>
                </c:pt>
                <c:pt idx="40">
                  <c:v>1.5893727128473789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4A7-4518-B72D-C6F7EEFE7F68}"/>
            </c:ext>
          </c:extLst>
        </c:ser>
        <c:ser>
          <c:idx val="28"/>
          <c:order val="28"/>
          <c:tx>
            <c:strRef>
              <c:f>'GRÁFICO 3D_PT 01'!$AF$10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'GRÁFICO 3D_PT 01'!$C$11:$C$51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-0.55000000000000104</c:v>
                </c:pt>
                <c:pt idx="10">
                  <c:v>-0.500000000000001</c:v>
                </c:pt>
                <c:pt idx="11">
                  <c:v>-0.45000000000000101</c:v>
                </c:pt>
                <c:pt idx="12">
                  <c:v>-0.40000000000000102</c:v>
                </c:pt>
                <c:pt idx="13">
                  <c:v>-0.35000000000000098</c:v>
                </c:pt>
                <c:pt idx="14">
                  <c:v>-0.30000000000000099</c:v>
                </c:pt>
                <c:pt idx="15">
                  <c:v>-0.250000000000001</c:v>
                </c:pt>
                <c:pt idx="16">
                  <c:v>-0.20000000000000101</c:v>
                </c:pt>
                <c:pt idx="17">
                  <c:v>-0.15000000000000099</c:v>
                </c:pt>
                <c:pt idx="18">
                  <c:v>-0.100000000000001</c:v>
                </c:pt>
                <c:pt idx="19">
                  <c:v>-5.0000000000000898E-2</c:v>
                </c:pt>
                <c:pt idx="20">
                  <c:v>-9.9920072216264108E-16</c:v>
                </c:pt>
                <c:pt idx="21">
                  <c:v>4.9999999999998997E-2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'GRÁFICO 3D_PT 01'!$AF$11:$AF$51</c:f>
              <c:numCache>
                <c:formatCode>General</c:formatCode>
                <c:ptCount val="41"/>
                <c:pt idx="0">
                  <c:v>-0.47893900599711492</c:v>
                </c:pt>
                <c:pt idx="1">
                  <c:v>-0.42133536442348973</c:v>
                </c:pt>
                <c:pt idx="2">
                  <c:v>-0.36410317632206524</c:v>
                </c:pt>
                <c:pt idx="3">
                  <c:v>-0.30724533447165381</c:v>
                </c:pt>
                <c:pt idx="4">
                  <c:v>-0.25076458191755924</c:v>
                </c:pt>
                <c:pt idx="5">
                  <c:v>-0.19466351087439404</c:v>
                </c:pt>
                <c:pt idx="6">
                  <c:v>-0.13894456168922897</c:v>
                </c:pt>
                <c:pt idx="7">
                  <c:v>-8.3610021865486828E-2</c:v>
                </c:pt>
                <c:pt idx="8">
                  <c:v>-2.8662025147970338E-2</c:v>
                </c:pt>
                <c:pt idx="9">
                  <c:v>2.5897449330604339E-2</c:v>
                </c:pt>
                <c:pt idx="10">
                  <c:v>8.0066577841240494E-2</c:v>
                </c:pt>
                <c:pt idx="11">
                  <c:v>0.13384369278812031</c:v>
                </c:pt>
                <c:pt idx="12">
                  <c:v>0.18722728337562589</c:v>
                </c:pt>
                <c:pt idx="13">
                  <c:v>0.24021599621263612</c:v>
                </c:pt>
                <c:pt idx="14">
                  <c:v>0.29280863585386524</c:v>
                </c:pt>
                <c:pt idx="15">
                  <c:v>0.34500416527802469</c:v>
                </c:pt>
                <c:pt idx="16">
                  <c:v>0.3968017063026183</c:v>
                </c:pt>
                <c:pt idx="17">
                  <c:v>0.44820053993520315</c:v>
                </c:pt>
                <c:pt idx="18">
                  <c:v>0.49920010666097692</c:v>
                </c:pt>
                <c:pt idx="19">
                  <c:v>0.5498000066665768</c:v>
                </c:pt>
                <c:pt idx="20">
                  <c:v>0.59999999999999898</c:v>
                </c:pt>
                <c:pt idx="21">
                  <c:v>0.64980000666657678</c:v>
                </c:pt>
                <c:pt idx="22">
                  <c:v>0.69920010666097787</c:v>
                </c:pt>
                <c:pt idx="23">
                  <c:v>0.74820053993520419</c:v>
                </c:pt>
                <c:pt idx="24">
                  <c:v>0.79680170630261937</c:v>
                </c:pt>
                <c:pt idx="25">
                  <c:v>0.8450041652780258</c:v>
                </c:pt>
                <c:pt idx="26">
                  <c:v>0.89280863585386627</c:v>
                </c:pt>
                <c:pt idx="27">
                  <c:v>0.94021599621263718</c:v>
                </c:pt>
                <c:pt idx="28">
                  <c:v>0.98722728337562693</c:v>
                </c:pt>
                <c:pt idx="29">
                  <c:v>1.0338436927881214</c:v>
                </c:pt>
                <c:pt idx="30">
                  <c:v>1.0800665778412415</c:v>
                </c:pt>
                <c:pt idx="31">
                  <c:v>1.1258974493306055</c:v>
                </c:pt>
                <c:pt idx="32">
                  <c:v>1.1713379748520296</c:v>
                </c:pt>
                <c:pt idx="33">
                  <c:v>1.2163899781345133</c:v>
                </c:pt>
                <c:pt idx="34">
                  <c:v>1.261055438310771</c:v>
                </c:pt>
                <c:pt idx="35">
                  <c:v>1.3053364891256058</c:v>
                </c:pt>
                <c:pt idx="36">
                  <c:v>1.3492354180824409</c:v>
                </c:pt>
                <c:pt idx="37">
                  <c:v>1.3927546655283463</c:v>
                </c:pt>
                <c:pt idx="38">
                  <c:v>1.4358968236779348</c:v>
                </c:pt>
                <c:pt idx="39">
                  <c:v>1.4786646355765103</c:v>
                </c:pt>
                <c:pt idx="40">
                  <c:v>1.5210609940028852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4A7-4518-B72D-C6F7EEFE7F6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39807064"/>
        <c:axId val="1139806736"/>
        <c:axId val="520998480"/>
      </c:surface3DChart>
      <c:catAx>
        <c:axId val="113980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9806736"/>
        <c:crosses val="autoZero"/>
        <c:auto val="1"/>
        <c:lblAlgn val="ctr"/>
        <c:lblOffset val="100"/>
        <c:noMultiLvlLbl val="0"/>
      </c:catAx>
      <c:valAx>
        <c:axId val="11398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9807064"/>
        <c:crosses val="autoZero"/>
        <c:crossBetween val="midCat"/>
      </c:valAx>
      <c:serAx>
        <c:axId val="520998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98067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pt/alvo-dardo-objectivo-sucesso-1414775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hyperlink" Target="https://creativecommons.org/licenses/by-nc-nd/3.0/" TargetMode="External"/><Relationship Id="rId1" Type="http://schemas.openxmlformats.org/officeDocument/2006/relationships/hyperlink" Target="http://www.ebah.com.br/content/ABAAAg05wAC/forcas-leis-newton" TargetMode="External"/><Relationship Id="rId5" Type="http://schemas.openxmlformats.org/officeDocument/2006/relationships/chart" Target="../charts/chart1.xml"/><Relationship Id="rId4" Type="http://schemas.openxmlformats.org/officeDocument/2006/relationships/hyperlink" Target="http://refensdafisica.tumblr.com/post/27731567541/2-lei-de-newton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hyperlink" Target="https://gartic.com.br/aline_justin01/desenho-livre/seta" TargetMode="External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3</xdr:row>
      <xdr:rowOff>57150</xdr:rowOff>
    </xdr:from>
    <xdr:to>
      <xdr:col>11</xdr:col>
      <xdr:colOff>314325</xdr:colOff>
      <xdr:row>17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FC06338-5EF3-41EE-9F25-8F500DBA4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371975" y="628650"/>
          <a:ext cx="2647950" cy="2647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161925</xdr:colOff>
      <xdr:row>0</xdr:row>
      <xdr:rowOff>38100</xdr:rowOff>
    </xdr:from>
    <xdr:to>
      <xdr:col>8</xdr:col>
      <xdr:colOff>110702</xdr:colOff>
      <xdr:row>3</xdr:row>
      <xdr:rowOff>57150</xdr:rowOff>
    </xdr:to>
    <xdr:pic>
      <xdr:nvPicPr>
        <xdr:cNvPr id="2" name="Picture 1" descr="Re=\frac {\rho v D}{\mu}">
          <a:extLst>
            <a:ext uri="{FF2B5EF4-FFF2-40B4-BE49-F238E27FC236}">
              <a16:creationId xmlns:a16="http://schemas.microsoft.com/office/drawing/2014/main" id="{5707D4A8-11A5-4123-ACDF-89794A02F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38100"/>
          <a:ext cx="1167977" cy="5905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314325</xdr:colOff>
      <xdr:row>4</xdr:row>
      <xdr:rowOff>114300</xdr:rowOff>
    </xdr:from>
    <xdr:to>
      <xdr:col>16</xdr:col>
      <xdr:colOff>400050</xdr:colOff>
      <xdr:row>9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9FA2BA-299F-4D50-89EA-E80610D9D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8750" t="23241" r="27448" b="67037"/>
        <a:stretch>
          <a:fillRect/>
        </a:stretch>
      </xdr:blipFill>
      <xdr:spPr bwMode="auto">
        <a:xfrm>
          <a:off x="2752725" y="876300"/>
          <a:ext cx="8010525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228600</xdr:colOff>
      <xdr:row>11</xdr:row>
      <xdr:rowOff>47625</xdr:rowOff>
    </xdr:from>
    <xdr:to>
      <xdr:col>12</xdr:col>
      <xdr:colOff>466725</xdr:colOff>
      <xdr:row>15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252E59-3838-4F1F-813E-18132B241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9375" t="38519" r="52656" b="53148"/>
        <a:stretch>
          <a:fillRect/>
        </a:stretch>
      </xdr:blipFill>
      <xdr:spPr bwMode="auto">
        <a:xfrm>
          <a:off x="5105400" y="2143125"/>
          <a:ext cx="3286125" cy="857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542925</xdr:colOff>
      <xdr:row>18</xdr:row>
      <xdr:rowOff>171452</xdr:rowOff>
    </xdr:from>
    <xdr:ext cx="3028950" cy="374077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FC4E6FCF-C2AE-4259-BA9A-3539813E17B8}"/>
            </a:ext>
          </a:extLst>
        </xdr:cNvPr>
        <xdr:cNvSpPr txBox="1"/>
      </xdr:nvSpPr>
      <xdr:spPr>
        <a:xfrm>
          <a:off x="3543300" y="3648077"/>
          <a:ext cx="3028950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900">
              <a:hlinkClick xmlns:r="http://schemas.openxmlformats.org/officeDocument/2006/relationships" r:id="rId1" tooltip="http://www.ebah.com.br/content/ABAAAg05wAC/forcas-leis-newton"/>
            </a:rPr>
            <a:t>Esta Foto</a:t>
          </a:r>
          <a:r>
            <a:rPr lang="pt-BR" sz="900"/>
            <a:t> de Autor Desconhecido está licenciado em </a:t>
          </a:r>
          <a:r>
            <a:rPr lang="pt-BR" sz="900">
              <a:hlinkClick xmlns:r="http://schemas.openxmlformats.org/officeDocument/2006/relationships" r:id="rId2" tooltip="https://creativecommons.org/licenses/by-nc-nd/3.0/"/>
            </a:rPr>
            <a:t>CC BY-NC-ND</a:t>
          </a:r>
          <a:endParaRPr lang="pt-BR" sz="900"/>
        </a:p>
      </xdr:txBody>
    </xdr:sp>
    <xdr:clientData/>
  </xdr:oneCellAnchor>
  <xdr:twoCellAnchor editAs="oneCell">
    <xdr:from>
      <xdr:col>5</xdr:col>
      <xdr:colOff>133350</xdr:colOff>
      <xdr:row>9</xdr:row>
      <xdr:rowOff>0</xdr:rowOff>
    </xdr:from>
    <xdr:to>
      <xdr:col>8</xdr:col>
      <xdr:colOff>463550</xdr:colOff>
      <xdr:row>17</xdr:row>
      <xdr:rowOff>177800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7EB5ACF-24FC-49BA-A635-B09866E11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3743325" y="1400175"/>
          <a:ext cx="2159000" cy="2159000"/>
        </a:xfrm>
        <a:prstGeom prst="rect">
          <a:avLst/>
        </a:prstGeom>
      </xdr:spPr>
    </xdr:pic>
    <xdr:clientData/>
  </xdr:twoCellAnchor>
  <xdr:twoCellAnchor>
    <xdr:from>
      <xdr:col>9</xdr:col>
      <xdr:colOff>895350</xdr:colOff>
      <xdr:row>5</xdr:row>
      <xdr:rowOff>42862</xdr:rowOff>
    </xdr:from>
    <xdr:to>
      <xdr:col>16</xdr:col>
      <xdr:colOff>428625</xdr:colOff>
      <xdr:row>17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CBB629-4A71-413D-8114-D2C6D9063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395287</xdr:colOff>
      <xdr:row>27</xdr:row>
      <xdr:rowOff>185737</xdr:rowOff>
    </xdr:from>
    <xdr:to>
      <xdr:col>24</xdr:col>
      <xdr:colOff>90487</xdr:colOff>
      <xdr:row>42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7FFBF8-7729-45CD-A5F3-68A164EB3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6</xdr:col>
      <xdr:colOff>398780</xdr:colOff>
      <xdr:row>9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278DF26-ECA3-4F60-BBBC-7B8142C5D15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2837180" cy="1238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12</xdr:col>
      <xdr:colOff>447675</xdr:colOff>
      <xdr:row>9</xdr:row>
      <xdr:rowOff>79375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A612EA1-53BF-441B-96BC-67FB1C12B131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71500"/>
          <a:ext cx="2886075" cy="1222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6</xdr:col>
      <xdr:colOff>476885</xdr:colOff>
      <xdr:row>18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3491923-FCEE-487A-AE1D-6417B6DE4BA7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2915285" cy="1352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12</xdr:col>
      <xdr:colOff>564515</xdr:colOff>
      <xdr:row>18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0ACF9C1-68CF-4BCD-B29D-FCA531A54CDB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95500"/>
          <a:ext cx="3002915" cy="1333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9527</xdr:colOff>
      <xdr:row>16</xdr:row>
      <xdr:rowOff>76200</xdr:rowOff>
    </xdr:from>
    <xdr:to>
      <xdr:col>4</xdr:col>
      <xdr:colOff>466727</xdr:colOff>
      <xdr:row>18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28951E4-1BFD-454E-A578-6B532C027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086227" y="3124200"/>
          <a:ext cx="4572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2</xdr:row>
      <xdr:rowOff>47625</xdr:rowOff>
    </xdr:from>
    <xdr:to>
      <xdr:col>6</xdr:col>
      <xdr:colOff>5503</xdr:colOff>
      <xdr:row>6</xdr:row>
      <xdr:rowOff>181125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3F874C1-2F8B-4A0A-B27A-B50FC808DD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27"/>
        <a:stretch/>
      </xdr:blipFill>
      <xdr:spPr>
        <a:xfrm>
          <a:off x="323850" y="428625"/>
          <a:ext cx="7339753" cy="895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756.724147685185" createdVersion="6" refreshedVersion="6" minRefreshableVersion="3" recordCount="14" xr:uid="{EFAB9D93-FAA9-4471-9618-C2C33A656409}">
  <cacheSource type="worksheet">
    <worksheetSource ref="A2:F16" sheet="3ª) T. DINÂMICAS"/>
  </cacheSource>
  <cacheFields count="6">
    <cacheField name="DATA" numFmtId="14">
      <sharedItems containsSemiMixedTypes="0" containsNonDate="0" containsDate="1" containsString="0" minDate="2011-03-01T00:00:00" maxDate="2011-03-02T00:00:00" count="1">
        <d v="2011-03-01T00:00:00"/>
      </sharedItems>
    </cacheField>
    <cacheField name="REGIÃO" numFmtId="0">
      <sharedItems count="4">
        <s v="Midwest"/>
        <s v="East"/>
        <s v="South"/>
        <s v="West"/>
      </sharedItems>
    </cacheField>
    <cacheField name="PRODUTO" numFmtId="0">
      <sharedItems count="4">
        <s v="Extra Dark Chocolate"/>
        <s v="Milk Chocolate"/>
        <s v="Chocolate Hazelnut"/>
        <s v="Chocolate Almond"/>
      </sharedItems>
    </cacheField>
    <cacheField name="CATEGORIA" numFmtId="0">
      <sharedItems count="2">
        <s v="Simples"/>
        <s v="Nozes"/>
      </sharedItems>
    </cacheField>
    <cacheField name="QUANTIDADE" numFmtId="0">
      <sharedItems containsSemiMixedTypes="0" containsString="0" containsNumber="1" containsInteger="1" minValue="42" maxValue="149"/>
    </cacheField>
    <cacheField name="VENDAS ($)" numFmtId="2">
      <sharedItems containsSemiMixedTypes="0" containsString="0" containsNumber="1" minValue="42" maxValue="149" count="12">
        <n v="87"/>
        <n v="46"/>
        <n v="53"/>
        <n v="120"/>
        <n v="96"/>
        <n v="90"/>
        <n v="63"/>
        <n v="132"/>
        <n v="108.75"/>
        <n v="149"/>
        <n v="93"/>
        <n v="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n v="58"/>
    <x v="0"/>
  </r>
  <r>
    <x v="0"/>
    <x v="1"/>
    <x v="1"/>
    <x v="0"/>
    <n v="46"/>
    <x v="1"/>
  </r>
  <r>
    <x v="0"/>
    <x v="1"/>
    <x v="1"/>
    <x v="0"/>
    <n v="53"/>
    <x v="2"/>
  </r>
  <r>
    <x v="0"/>
    <x v="1"/>
    <x v="1"/>
    <x v="0"/>
    <n v="120"/>
    <x v="3"/>
  </r>
  <r>
    <x v="0"/>
    <x v="1"/>
    <x v="1"/>
    <x v="0"/>
    <n v="96"/>
    <x v="4"/>
  </r>
  <r>
    <x v="0"/>
    <x v="0"/>
    <x v="0"/>
    <x v="0"/>
    <n v="60"/>
    <x v="5"/>
  </r>
  <r>
    <x v="0"/>
    <x v="0"/>
    <x v="1"/>
    <x v="0"/>
    <n v="63"/>
    <x v="6"/>
  </r>
  <r>
    <x v="0"/>
    <x v="0"/>
    <x v="1"/>
    <x v="0"/>
    <n v="132"/>
    <x v="7"/>
  </r>
  <r>
    <x v="0"/>
    <x v="2"/>
    <x v="2"/>
    <x v="1"/>
    <n v="87"/>
    <x v="8"/>
  </r>
  <r>
    <x v="0"/>
    <x v="2"/>
    <x v="3"/>
    <x v="1"/>
    <n v="149"/>
    <x v="9"/>
  </r>
  <r>
    <x v="0"/>
    <x v="2"/>
    <x v="0"/>
    <x v="0"/>
    <n v="62"/>
    <x v="10"/>
  </r>
  <r>
    <x v="0"/>
    <x v="2"/>
    <x v="1"/>
    <x v="0"/>
    <n v="42"/>
    <x v="11"/>
  </r>
  <r>
    <x v="0"/>
    <x v="3"/>
    <x v="0"/>
    <x v="0"/>
    <n v="62"/>
    <x v="10"/>
  </r>
  <r>
    <x v="0"/>
    <x v="3"/>
    <x v="1"/>
    <x v="0"/>
    <n v="4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4F90B-905B-4310-AEC9-3C6CEAF2E324}" name="Tabela dinâ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 rowPageCount="1" colPageCount="1"/>
  <pivotFields count="6">
    <pivotField numFmtId="14" showAll="0">
      <items count="2"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axis="axisPage" dataField="1" numFmtId="2" showAll="0">
      <items count="13">
        <item x="11"/>
        <item x="1"/>
        <item x="2"/>
        <item x="6"/>
        <item x="0"/>
        <item x="5"/>
        <item x="10"/>
        <item x="4"/>
        <item x="8"/>
        <item x="3"/>
        <item x="7"/>
        <item x="9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5" hier="-1"/>
  </pageFields>
  <dataFields count="1">
    <dataField name="Soma de VENDAS ($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s.govt.nz/large-datasets/csv-files-for-download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4E06-3F98-4CAC-B24F-7D96E10EACF2}">
  <sheetPr filterMode="1"/>
  <dimension ref="A3:N22"/>
  <sheetViews>
    <sheetView workbookViewId="0">
      <selection activeCell="C8" sqref="C8:C15"/>
    </sheetView>
  </sheetViews>
  <sheetFormatPr defaultRowHeight="15" x14ac:dyDescent="0.25"/>
  <cols>
    <col min="8" max="8" width="12.7109375" customWidth="1"/>
    <col min="11" max="11" width="8.7109375" bestFit="1" customWidth="1"/>
    <col min="12" max="12" width="14.28515625" customWidth="1"/>
    <col min="13" max="13" width="50.85546875" bestFit="1" customWidth="1"/>
    <col min="14" max="14" width="17.42578125" bestFit="1" customWidth="1"/>
  </cols>
  <sheetData>
    <row r="3" spans="1:13" x14ac:dyDescent="0.25">
      <c r="B3" s="19" t="s">
        <v>69</v>
      </c>
      <c r="I3" t="s">
        <v>70</v>
      </c>
    </row>
    <row r="4" spans="1:13" ht="30" x14ac:dyDescent="0.25">
      <c r="M4" s="21" t="s">
        <v>106</v>
      </c>
    </row>
    <row r="5" spans="1:13" ht="45" x14ac:dyDescent="0.25">
      <c r="M5" s="21" t="s">
        <v>107</v>
      </c>
    </row>
    <row r="7" spans="1:13" x14ac:dyDescent="0.25">
      <c r="A7" t="s">
        <v>105</v>
      </c>
      <c r="B7" t="s">
        <v>72</v>
      </c>
      <c r="C7" t="s">
        <v>71</v>
      </c>
      <c r="D7" t="s">
        <v>73</v>
      </c>
      <c r="E7" t="s">
        <v>74</v>
      </c>
      <c r="G7" t="s">
        <v>90</v>
      </c>
      <c r="H7" s="20" t="s">
        <v>61</v>
      </c>
      <c r="I7" t="s">
        <v>91</v>
      </c>
      <c r="J7" s="6"/>
      <c r="K7" t="s">
        <v>101</v>
      </c>
      <c r="L7" t="s">
        <v>61</v>
      </c>
      <c r="M7" t="s">
        <v>104</v>
      </c>
    </row>
    <row r="8" spans="1:13" x14ac:dyDescent="0.25">
      <c r="A8">
        <v>134132</v>
      </c>
      <c r="B8" t="s">
        <v>75</v>
      </c>
      <c r="C8">
        <v>20</v>
      </c>
      <c r="D8" t="s">
        <v>83</v>
      </c>
      <c r="E8" t="s">
        <v>86</v>
      </c>
      <c r="K8" t="s">
        <v>102</v>
      </c>
      <c r="L8" t="s">
        <v>61</v>
      </c>
      <c r="M8" t="s">
        <v>103</v>
      </c>
    </row>
    <row r="9" spans="1:13" x14ac:dyDescent="0.25">
      <c r="A9">
        <v>152342</v>
      </c>
      <c r="B9" t="s">
        <v>82</v>
      </c>
      <c r="C9">
        <v>21</v>
      </c>
      <c r="D9" t="s">
        <v>84</v>
      </c>
      <c r="E9" t="s">
        <v>89</v>
      </c>
      <c r="H9" t="str">
        <f>VLOOKUP(134132,A8:E15,2,0)</f>
        <v>Francine</v>
      </c>
    </row>
    <row r="10" spans="1:13" x14ac:dyDescent="0.25">
      <c r="A10">
        <v>212333</v>
      </c>
      <c r="B10" t="s">
        <v>81</v>
      </c>
      <c r="C10">
        <v>20</v>
      </c>
      <c r="D10" t="s">
        <v>84</v>
      </c>
      <c r="E10" t="s">
        <v>87</v>
      </c>
    </row>
    <row r="11" spans="1:13" hidden="1" x14ac:dyDescent="0.25">
      <c r="A11">
        <v>434445</v>
      </c>
      <c r="B11" t="s">
        <v>79</v>
      </c>
      <c r="C11">
        <v>22</v>
      </c>
      <c r="D11" t="s">
        <v>85</v>
      </c>
      <c r="E11" t="s">
        <v>88</v>
      </c>
    </row>
    <row r="12" spans="1:13" hidden="1" x14ac:dyDescent="0.25">
      <c r="A12">
        <v>332433</v>
      </c>
      <c r="B12" t="s">
        <v>80</v>
      </c>
      <c r="C12">
        <v>22</v>
      </c>
      <c r="D12" t="s">
        <v>83</v>
      </c>
      <c r="E12" t="s">
        <v>87</v>
      </c>
    </row>
    <row r="13" spans="1:13" x14ac:dyDescent="0.25">
      <c r="A13">
        <v>767998</v>
      </c>
      <c r="B13" t="s">
        <v>78</v>
      </c>
      <c r="C13">
        <v>21</v>
      </c>
      <c r="D13" t="s">
        <v>84</v>
      </c>
      <c r="E13" t="s">
        <v>87</v>
      </c>
    </row>
    <row r="14" spans="1:13" x14ac:dyDescent="0.25">
      <c r="A14">
        <v>897768</v>
      </c>
      <c r="B14" t="s">
        <v>76</v>
      </c>
      <c r="C14">
        <v>20</v>
      </c>
      <c r="D14" t="s">
        <v>83</v>
      </c>
      <c r="E14" t="s">
        <v>86</v>
      </c>
      <c r="G14">
        <v>134132</v>
      </c>
    </row>
    <row r="15" spans="1:13" x14ac:dyDescent="0.25">
      <c r="A15">
        <v>907765</v>
      </c>
      <c r="B15" t="s">
        <v>77</v>
      </c>
      <c r="C15">
        <v>21</v>
      </c>
      <c r="D15" t="s">
        <v>84</v>
      </c>
      <c r="E15" t="s">
        <v>87</v>
      </c>
    </row>
    <row r="20" spans="11:14" x14ac:dyDescent="0.25">
      <c r="M20" s="49" t="s">
        <v>154</v>
      </c>
    </row>
    <row r="21" spans="11:14" x14ac:dyDescent="0.25">
      <c r="K21" t="str">
        <f>CONCATENATE(M20,N22)</f>
        <v>WWW.GOOGLE.COM/DJSAHDIJSAHDAS</v>
      </c>
    </row>
    <row r="22" spans="11:14" x14ac:dyDescent="0.25">
      <c r="N22" s="49" t="s">
        <v>155</v>
      </c>
    </row>
  </sheetData>
  <autoFilter ref="A7:E15" xr:uid="{E54C5007-AFA9-41B3-8A29-AEFF6A846892}">
    <filterColumn colId="2">
      <filters>
        <filter val="20"/>
        <filter val="21"/>
      </filters>
    </filterColumn>
    <sortState ref="A8:E15">
      <sortCondition ref="A7:A15"/>
    </sortState>
  </autoFilter>
  <sortState ref="A8:E15">
    <sortCondition descending="1" ref="A7"/>
  </sortState>
  <conditionalFormatting sqref="E8:E15">
    <cfRule type="top10" dxfId="0" priority="1" percent="1" bottom="1" rank="10"/>
  </conditionalFormatting>
  <hyperlinks>
    <hyperlink ref="B3" r:id="rId1" xr:uid="{E6F5EF86-8091-4B75-A497-D129A83361C0}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27"/>
  <sheetViews>
    <sheetView topLeftCell="A2" zoomScale="86" zoomScaleNormal="86" workbookViewId="0">
      <selection activeCell="A2" sqref="A2:F16"/>
    </sheetView>
  </sheetViews>
  <sheetFormatPr defaultRowHeight="15" x14ac:dyDescent="0.25"/>
  <cols>
    <col min="1" max="1" width="12.140625" bestFit="1" customWidth="1"/>
    <col min="2" max="2" width="9" bestFit="1" customWidth="1"/>
    <col min="3" max="3" width="20.5703125" bestFit="1" customWidth="1"/>
    <col min="4" max="4" width="11.42578125" bestFit="1" customWidth="1"/>
    <col min="5" max="5" width="13.28515625" bestFit="1" customWidth="1"/>
    <col min="6" max="6" width="11.5703125" bestFit="1" customWidth="1"/>
    <col min="10" max="10" width="14.85546875" customWidth="1"/>
    <col min="11" max="11" width="14.140625" customWidth="1"/>
    <col min="12" max="12" width="33.140625" customWidth="1"/>
    <col min="13" max="13" width="16.5703125" customWidth="1"/>
    <col min="14" max="14" width="15.7109375" customWidth="1"/>
    <col min="15" max="15" width="14.42578125" customWidth="1"/>
  </cols>
  <sheetData>
    <row r="2" spans="1:6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14</v>
      </c>
    </row>
    <row r="3" spans="1:6" x14ac:dyDescent="0.25">
      <c r="A3" s="2">
        <v>40603</v>
      </c>
      <c r="B3" s="3" t="s">
        <v>5</v>
      </c>
      <c r="C3" s="3" t="s">
        <v>9</v>
      </c>
      <c r="D3" s="3" t="s">
        <v>13</v>
      </c>
      <c r="E3" s="3">
        <v>58</v>
      </c>
      <c r="F3" s="5">
        <v>87</v>
      </c>
    </row>
    <row r="4" spans="1:6" x14ac:dyDescent="0.25">
      <c r="A4" s="2">
        <v>40603</v>
      </c>
      <c r="B4" s="3" t="s">
        <v>6</v>
      </c>
      <c r="C4" s="3" t="s">
        <v>10</v>
      </c>
      <c r="D4" s="3" t="s">
        <v>13</v>
      </c>
      <c r="E4" s="3">
        <v>46</v>
      </c>
      <c r="F4" s="5">
        <v>46</v>
      </c>
    </row>
    <row r="5" spans="1:6" x14ac:dyDescent="0.25">
      <c r="A5" s="2">
        <v>40603</v>
      </c>
      <c r="B5" s="3" t="s">
        <v>6</v>
      </c>
      <c r="C5" s="3" t="s">
        <v>10</v>
      </c>
      <c r="D5" s="3" t="s">
        <v>13</v>
      </c>
      <c r="E5" s="3">
        <v>53</v>
      </c>
      <c r="F5" s="5">
        <v>53</v>
      </c>
    </row>
    <row r="6" spans="1:6" x14ac:dyDescent="0.25">
      <c r="A6" s="2">
        <v>40603</v>
      </c>
      <c r="B6" s="3" t="s">
        <v>6</v>
      </c>
      <c r="C6" s="3" t="s">
        <v>10</v>
      </c>
      <c r="D6" s="3" t="s">
        <v>13</v>
      </c>
      <c r="E6" s="3">
        <v>120</v>
      </c>
      <c r="F6" s="5">
        <v>120</v>
      </c>
    </row>
    <row r="7" spans="1:6" x14ac:dyDescent="0.25">
      <c r="A7" s="2">
        <v>40603</v>
      </c>
      <c r="B7" s="3" t="s">
        <v>6</v>
      </c>
      <c r="C7" s="3" t="s">
        <v>10</v>
      </c>
      <c r="D7" s="3" t="s">
        <v>13</v>
      </c>
      <c r="E7" s="3">
        <v>96</v>
      </c>
      <c r="F7" s="5">
        <v>96</v>
      </c>
    </row>
    <row r="8" spans="1:6" x14ac:dyDescent="0.25">
      <c r="A8" s="2">
        <v>40603</v>
      </c>
      <c r="B8" s="3" t="s">
        <v>5</v>
      </c>
      <c r="C8" s="3" t="s">
        <v>9</v>
      </c>
      <c r="D8" s="3" t="s">
        <v>13</v>
      </c>
      <c r="E8" s="3">
        <v>60</v>
      </c>
      <c r="F8" s="5">
        <v>90</v>
      </c>
    </row>
    <row r="9" spans="1:6" x14ac:dyDescent="0.25">
      <c r="A9" s="2">
        <v>40603</v>
      </c>
      <c r="B9" s="3" t="s">
        <v>5</v>
      </c>
      <c r="C9" s="3" t="s">
        <v>10</v>
      </c>
      <c r="D9" s="3" t="s">
        <v>13</v>
      </c>
      <c r="E9" s="3">
        <v>63</v>
      </c>
      <c r="F9" s="5">
        <v>63</v>
      </c>
    </row>
    <row r="10" spans="1:6" x14ac:dyDescent="0.25">
      <c r="A10" s="2">
        <v>40603</v>
      </c>
      <c r="B10" s="3" t="s">
        <v>5</v>
      </c>
      <c r="C10" s="3" t="s">
        <v>10</v>
      </c>
      <c r="D10" s="3" t="s">
        <v>13</v>
      </c>
      <c r="E10" s="3">
        <v>132</v>
      </c>
      <c r="F10" s="5">
        <v>132</v>
      </c>
    </row>
    <row r="11" spans="1:6" x14ac:dyDescent="0.25">
      <c r="A11" s="2">
        <v>40603</v>
      </c>
      <c r="B11" s="3" t="s">
        <v>7</v>
      </c>
      <c r="C11" s="3" t="s">
        <v>11</v>
      </c>
      <c r="D11" s="3" t="s">
        <v>15</v>
      </c>
      <c r="E11" s="3">
        <v>87</v>
      </c>
      <c r="F11" s="5">
        <v>108.75</v>
      </c>
    </row>
    <row r="12" spans="1:6" x14ac:dyDescent="0.25">
      <c r="A12" s="2">
        <v>40603</v>
      </c>
      <c r="B12" s="3" t="s">
        <v>7</v>
      </c>
      <c r="C12" s="3" t="s">
        <v>12</v>
      </c>
      <c r="D12" s="3" t="s">
        <v>15</v>
      </c>
      <c r="E12" s="3">
        <v>149</v>
      </c>
      <c r="F12" s="5">
        <v>149</v>
      </c>
    </row>
    <row r="13" spans="1:6" x14ac:dyDescent="0.25">
      <c r="A13" s="2">
        <v>40603</v>
      </c>
      <c r="B13" s="3" t="s">
        <v>7</v>
      </c>
      <c r="C13" s="3" t="s">
        <v>9</v>
      </c>
      <c r="D13" s="3" t="s">
        <v>13</v>
      </c>
      <c r="E13" s="3">
        <v>62</v>
      </c>
      <c r="F13" s="5">
        <v>93</v>
      </c>
    </row>
    <row r="14" spans="1:6" x14ac:dyDescent="0.25">
      <c r="A14" s="2">
        <v>40603</v>
      </c>
      <c r="B14" s="3" t="s">
        <v>7</v>
      </c>
      <c r="C14" s="3" t="s">
        <v>10</v>
      </c>
      <c r="D14" s="3" t="s">
        <v>13</v>
      </c>
      <c r="E14" s="3">
        <v>42</v>
      </c>
      <c r="F14" s="5">
        <v>42</v>
      </c>
    </row>
    <row r="15" spans="1:6" x14ac:dyDescent="0.25">
      <c r="A15" s="2">
        <v>40603</v>
      </c>
      <c r="B15" s="3" t="s">
        <v>8</v>
      </c>
      <c r="C15" s="3" t="s">
        <v>9</v>
      </c>
      <c r="D15" s="3" t="s">
        <v>13</v>
      </c>
      <c r="E15" s="3">
        <v>62</v>
      </c>
      <c r="F15" s="5">
        <v>93</v>
      </c>
    </row>
    <row r="16" spans="1:6" x14ac:dyDescent="0.25">
      <c r="A16" s="2">
        <v>40603</v>
      </c>
      <c r="B16" s="3" t="s">
        <v>8</v>
      </c>
      <c r="C16" s="3" t="s">
        <v>10</v>
      </c>
      <c r="D16" s="3" t="s">
        <v>13</v>
      </c>
      <c r="E16" s="3">
        <v>42</v>
      </c>
      <c r="F16" s="5">
        <v>42</v>
      </c>
    </row>
    <row r="17" spans="1:10" x14ac:dyDescent="0.25">
      <c r="J17" s="1"/>
    </row>
    <row r="18" spans="1:10" x14ac:dyDescent="0.25">
      <c r="J18" s="1"/>
    </row>
    <row r="19" spans="1:10" ht="15" customHeight="1" x14ac:dyDescent="0.25">
      <c r="A19" s="67" t="s">
        <v>16</v>
      </c>
      <c r="B19" s="68"/>
      <c r="C19" s="68"/>
      <c r="D19" s="69"/>
    </row>
    <row r="20" spans="1:10" ht="35.25" customHeight="1" x14ac:dyDescent="0.25">
      <c r="A20" s="70"/>
      <c r="B20" s="71"/>
      <c r="C20" s="71"/>
      <c r="D20" s="72"/>
    </row>
    <row r="21" spans="1:10" x14ac:dyDescent="0.25">
      <c r="A21" s="73" t="s">
        <v>18</v>
      </c>
      <c r="B21" s="74"/>
      <c r="C21" s="74"/>
      <c r="D21" s="75"/>
    </row>
    <row r="22" spans="1:10" ht="21" customHeight="1" x14ac:dyDescent="0.25">
      <c r="A22" s="76"/>
      <c r="B22" s="77"/>
      <c r="C22" s="77"/>
      <c r="D22" s="78"/>
    </row>
    <row r="23" spans="1:10" ht="15" customHeight="1" x14ac:dyDescent="0.25">
      <c r="A23" s="73" t="s">
        <v>17</v>
      </c>
      <c r="B23" s="74"/>
      <c r="C23" s="74"/>
      <c r="D23" s="75"/>
    </row>
    <row r="24" spans="1:10" x14ac:dyDescent="0.25">
      <c r="A24" s="76"/>
      <c r="B24" s="77"/>
      <c r="C24" s="77"/>
      <c r="D24" s="78"/>
    </row>
    <row r="25" spans="1:10" x14ac:dyDescent="0.25">
      <c r="A25" s="73" t="s">
        <v>19</v>
      </c>
      <c r="B25" s="74"/>
      <c r="C25" s="74"/>
      <c r="D25" s="75"/>
    </row>
    <row r="26" spans="1:10" x14ac:dyDescent="0.25">
      <c r="A26" s="76"/>
      <c r="B26" s="77"/>
      <c r="C26" s="77"/>
      <c r="D26" s="78"/>
    </row>
    <row r="27" spans="1:10" ht="15" customHeight="1" x14ac:dyDescent="0.25"/>
  </sheetData>
  <autoFilter ref="A2:F16" xr:uid="{37528707-F632-4B42-892A-AD426F1E9330}"/>
  <mergeCells count="4">
    <mergeCell ref="A19:D20"/>
    <mergeCell ref="A25:D26"/>
    <mergeCell ref="A23:D24"/>
    <mergeCell ref="A21:D2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66C8-B2B5-4E99-AD46-A4681175F892}">
  <dimension ref="A1"/>
  <sheetViews>
    <sheetView workbookViewId="0">
      <selection activeCell="B12" sqref="B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CC531-BD8E-447D-89B0-79C615C2E158}">
  <dimension ref="A1:J17"/>
  <sheetViews>
    <sheetView workbookViewId="0">
      <selection activeCell="F23" sqref="F23"/>
    </sheetView>
  </sheetViews>
  <sheetFormatPr defaultRowHeight="15" x14ac:dyDescent="0.25"/>
  <cols>
    <col min="1" max="1" width="11.85546875" customWidth="1"/>
    <col min="2" max="2" width="10.140625" customWidth="1"/>
    <col min="3" max="3" width="11.42578125" customWidth="1"/>
    <col min="4" max="4" width="11.5703125" customWidth="1"/>
    <col min="5" max="5" width="15.42578125" customWidth="1"/>
    <col min="6" max="6" width="22.85546875" customWidth="1"/>
    <col min="7" max="7" width="16.5703125" customWidth="1"/>
    <col min="8" max="8" width="22.140625" customWidth="1"/>
    <col min="9" max="9" width="15" customWidth="1"/>
    <col min="10" max="10" width="22.7109375" customWidth="1"/>
  </cols>
  <sheetData>
    <row r="1" spans="1:10" x14ac:dyDescent="0.25">
      <c r="A1" s="79" t="s">
        <v>20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7"/>
      <c r="B3" s="7"/>
      <c r="C3" s="7"/>
      <c r="D3" s="7"/>
      <c r="E3" s="80" t="s">
        <v>21</v>
      </c>
      <c r="F3" s="80"/>
      <c r="G3" s="80" t="s">
        <v>22</v>
      </c>
      <c r="H3" s="80"/>
      <c r="I3" s="80" t="s">
        <v>23</v>
      </c>
      <c r="J3" s="80"/>
    </row>
    <row r="4" spans="1:10" x14ac:dyDescent="0.25">
      <c r="A4" s="8" t="s">
        <v>24</v>
      </c>
      <c r="B4" s="8" t="s">
        <v>25</v>
      </c>
      <c r="C4" s="8" t="s">
        <v>26</v>
      </c>
      <c r="D4" s="8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</row>
    <row r="5" spans="1:10" x14ac:dyDescent="0.25">
      <c r="A5" s="9" t="s">
        <v>34</v>
      </c>
      <c r="B5" s="9" t="s">
        <v>35</v>
      </c>
      <c r="C5" s="9" t="s">
        <v>36</v>
      </c>
      <c r="D5" s="9" t="s">
        <v>37</v>
      </c>
      <c r="E5" s="10">
        <v>3000</v>
      </c>
      <c r="F5" s="9">
        <v>28</v>
      </c>
      <c r="G5" s="10">
        <v>2900</v>
      </c>
      <c r="H5" s="9">
        <v>31</v>
      </c>
      <c r="I5" s="10">
        <v>2800</v>
      </c>
      <c r="J5" s="9">
        <v>28</v>
      </c>
    </row>
    <row r="6" spans="1:10" x14ac:dyDescent="0.25">
      <c r="A6" s="9" t="s">
        <v>38</v>
      </c>
      <c r="B6" s="9" t="s">
        <v>39</v>
      </c>
      <c r="C6" s="9" t="s">
        <v>40</v>
      </c>
      <c r="D6" s="9" t="s">
        <v>41</v>
      </c>
      <c r="E6" s="10">
        <v>2600</v>
      </c>
      <c r="F6" s="9">
        <v>30</v>
      </c>
      <c r="G6" s="10">
        <v>3250</v>
      </c>
      <c r="H6" s="9">
        <v>35</v>
      </c>
      <c r="I6" s="10">
        <v>3000</v>
      </c>
      <c r="J6" s="9">
        <v>30</v>
      </c>
    </row>
    <row r="7" spans="1:10" x14ac:dyDescent="0.25">
      <c r="A7" s="9" t="s">
        <v>42</v>
      </c>
      <c r="B7" s="9" t="s">
        <v>43</v>
      </c>
      <c r="C7" s="9" t="s">
        <v>36</v>
      </c>
      <c r="D7" s="9" t="s">
        <v>44</v>
      </c>
      <c r="E7" s="10">
        <v>2800</v>
      </c>
      <c r="F7" s="9">
        <v>30</v>
      </c>
      <c r="G7" s="10">
        <v>2600</v>
      </c>
      <c r="H7" s="9">
        <v>29</v>
      </c>
      <c r="I7" s="10">
        <v>3000</v>
      </c>
      <c r="J7" s="9">
        <v>31</v>
      </c>
    </row>
    <row r="8" spans="1:10" x14ac:dyDescent="0.25">
      <c r="A8" s="9" t="s">
        <v>45</v>
      </c>
      <c r="B8" s="9" t="s">
        <v>43</v>
      </c>
      <c r="C8" s="9" t="s">
        <v>46</v>
      </c>
      <c r="D8" s="9" t="s">
        <v>37</v>
      </c>
      <c r="E8" s="10">
        <v>3100</v>
      </c>
      <c r="F8" s="9">
        <v>35</v>
      </c>
      <c r="G8" s="10">
        <v>3000</v>
      </c>
      <c r="H8" s="9">
        <v>32</v>
      </c>
      <c r="I8" s="10">
        <v>2900</v>
      </c>
      <c r="J8" s="9">
        <v>26</v>
      </c>
    </row>
    <row r="9" spans="1:10" x14ac:dyDescent="0.25">
      <c r="A9" s="9" t="s">
        <v>47</v>
      </c>
      <c r="B9" s="9" t="s">
        <v>43</v>
      </c>
      <c r="C9" s="9" t="s">
        <v>40</v>
      </c>
      <c r="D9" s="9" t="s">
        <v>44</v>
      </c>
      <c r="E9" s="10">
        <v>2500</v>
      </c>
      <c r="F9" s="9">
        <v>22</v>
      </c>
      <c r="G9" s="10">
        <v>2900</v>
      </c>
      <c r="H9" s="9">
        <v>30</v>
      </c>
      <c r="I9" s="10">
        <v>3300</v>
      </c>
      <c r="J9" s="9">
        <v>29</v>
      </c>
    </row>
    <row r="10" spans="1:10" x14ac:dyDescent="0.25">
      <c r="A10" s="9" t="s">
        <v>48</v>
      </c>
      <c r="B10" s="9" t="s">
        <v>35</v>
      </c>
      <c r="C10" s="9" t="s">
        <v>46</v>
      </c>
      <c r="D10" s="9" t="s">
        <v>41</v>
      </c>
      <c r="E10" s="10">
        <v>2500</v>
      </c>
      <c r="F10" s="9">
        <v>24</v>
      </c>
      <c r="G10" s="10">
        <v>2400</v>
      </c>
      <c r="H10" s="9">
        <v>28</v>
      </c>
      <c r="I10" s="10">
        <v>3000</v>
      </c>
      <c r="J10" s="9">
        <v>30</v>
      </c>
    </row>
    <row r="11" spans="1:10" x14ac:dyDescent="0.25">
      <c r="A11" s="9" t="s">
        <v>49</v>
      </c>
      <c r="B11" s="9" t="s">
        <v>43</v>
      </c>
      <c r="C11" s="9" t="s">
        <v>36</v>
      </c>
      <c r="D11" s="9" t="s">
        <v>37</v>
      </c>
      <c r="E11" s="10">
        <v>3800</v>
      </c>
      <c r="F11" s="9">
        <v>30</v>
      </c>
      <c r="G11" s="10">
        <v>3000</v>
      </c>
      <c r="H11" s="9">
        <v>26</v>
      </c>
      <c r="I11" s="10">
        <v>3500</v>
      </c>
      <c r="J11" s="9">
        <v>30</v>
      </c>
    </row>
    <row r="12" spans="1:10" x14ac:dyDescent="0.25">
      <c r="A12" s="9" t="s">
        <v>50</v>
      </c>
      <c r="B12" s="9" t="s">
        <v>39</v>
      </c>
      <c r="C12" s="9" t="s">
        <v>40</v>
      </c>
      <c r="D12" s="9" t="s">
        <v>44</v>
      </c>
      <c r="E12" s="10">
        <v>2200</v>
      </c>
      <c r="F12" s="9">
        <v>32</v>
      </c>
      <c r="G12" s="10">
        <v>3300</v>
      </c>
      <c r="H12" s="9">
        <v>30</v>
      </c>
      <c r="I12" s="10">
        <v>2600</v>
      </c>
      <c r="J12" s="9">
        <v>31</v>
      </c>
    </row>
    <row r="13" spans="1:10" x14ac:dyDescent="0.25">
      <c r="A13" s="9" t="s">
        <v>51</v>
      </c>
      <c r="B13" s="9" t="s">
        <v>39</v>
      </c>
      <c r="C13" s="9" t="s">
        <v>36</v>
      </c>
      <c r="D13" s="9" t="s">
        <v>41</v>
      </c>
      <c r="E13" s="10">
        <v>3100</v>
      </c>
      <c r="F13" s="9">
        <v>29</v>
      </c>
      <c r="G13" s="10">
        <v>2900</v>
      </c>
      <c r="H13" s="9">
        <v>22</v>
      </c>
      <c r="I13" s="10">
        <v>3200</v>
      </c>
      <c r="J13" s="9">
        <v>29</v>
      </c>
    </row>
    <row r="14" spans="1:10" x14ac:dyDescent="0.25">
      <c r="A14" s="9" t="s">
        <v>52</v>
      </c>
      <c r="B14" s="9" t="s">
        <v>39</v>
      </c>
      <c r="C14" s="9" t="s">
        <v>46</v>
      </c>
      <c r="D14" s="9" t="s">
        <v>41</v>
      </c>
      <c r="E14" s="10">
        <v>3100</v>
      </c>
      <c r="F14" s="9">
        <v>33</v>
      </c>
      <c r="G14" s="10">
        <v>2500</v>
      </c>
      <c r="H14" s="9">
        <v>21</v>
      </c>
      <c r="I14" s="10">
        <v>2800</v>
      </c>
      <c r="J14" s="9">
        <v>26</v>
      </c>
    </row>
    <row r="15" spans="1:10" x14ac:dyDescent="0.25">
      <c r="A15" s="9" t="s">
        <v>53</v>
      </c>
      <c r="B15" s="9" t="s">
        <v>35</v>
      </c>
      <c r="C15" s="9" t="s">
        <v>46</v>
      </c>
      <c r="D15" s="9" t="s">
        <v>44</v>
      </c>
      <c r="E15" s="10">
        <v>3000</v>
      </c>
      <c r="F15" s="9">
        <v>26</v>
      </c>
      <c r="G15" s="10">
        <v>3000</v>
      </c>
      <c r="H15" s="9">
        <v>25</v>
      </c>
      <c r="I15" s="10">
        <v>3100</v>
      </c>
      <c r="J15" s="9">
        <v>28</v>
      </c>
    </row>
    <row r="16" spans="1:10" x14ac:dyDescent="0.25">
      <c r="A16" s="9" t="s">
        <v>54</v>
      </c>
      <c r="B16" s="9" t="s">
        <v>35</v>
      </c>
      <c r="C16" s="9" t="s">
        <v>40</v>
      </c>
      <c r="D16" s="9" t="s">
        <v>37</v>
      </c>
      <c r="E16" s="10">
        <v>3200</v>
      </c>
      <c r="F16" s="9">
        <v>24</v>
      </c>
      <c r="G16" s="10">
        <v>3000</v>
      </c>
      <c r="H16" s="9">
        <v>30</v>
      </c>
      <c r="I16" s="10">
        <v>2900</v>
      </c>
      <c r="J16" s="9">
        <v>30</v>
      </c>
    </row>
    <row r="17" spans="1:10" x14ac:dyDescent="0.25">
      <c r="A17" s="9" t="s">
        <v>55</v>
      </c>
      <c r="B17" s="9" t="s">
        <v>43</v>
      </c>
      <c r="C17" s="9" t="s">
        <v>36</v>
      </c>
      <c r="D17" s="9" t="s">
        <v>37</v>
      </c>
      <c r="E17" s="10">
        <v>2500</v>
      </c>
      <c r="F17" s="9">
        <v>27</v>
      </c>
      <c r="G17" s="10">
        <v>2600</v>
      </c>
      <c r="H17" s="9">
        <v>30</v>
      </c>
      <c r="I17" s="10">
        <v>3000</v>
      </c>
      <c r="J17" s="9">
        <v>33</v>
      </c>
    </row>
  </sheetData>
  <mergeCells count="4">
    <mergeCell ref="A1:J1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14CA-6816-4E46-8448-B8007C2B74A6}">
  <dimension ref="B2:C5"/>
  <sheetViews>
    <sheetView workbookViewId="0">
      <selection activeCell="F10" sqref="F10"/>
    </sheetView>
  </sheetViews>
  <sheetFormatPr defaultRowHeight="15" x14ac:dyDescent="0.25"/>
  <sheetData>
    <row r="2" spans="2:3" x14ac:dyDescent="0.25">
      <c r="B2" t="s">
        <v>109</v>
      </c>
    </row>
    <row r="4" spans="2:3" x14ac:dyDescent="0.25">
      <c r="B4" t="s">
        <v>110</v>
      </c>
      <c r="C4" t="s">
        <v>111</v>
      </c>
    </row>
    <row r="5" spans="2:3" x14ac:dyDescent="0.25">
      <c r="B5">
        <v>0.56250525328436796</v>
      </c>
      <c r="C5">
        <f>3*SQRT(X) - 4*X</f>
        <v>-1.0506593266512709E-5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6F24-7A87-4DE3-98DC-E88A227E6BE3}">
  <dimension ref="A12:N18"/>
  <sheetViews>
    <sheetView workbookViewId="0">
      <selection activeCell="I5" sqref="I5"/>
    </sheetView>
  </sheetViews>
  <sheetFormatPr defaultRowHeight="15" x14ac:dyDescent="0.25"/>
  <cols>
    <col min="1" max="2" width="26.85546875" bestFit="1" customWidth="1"/>
    <col min="3" max="4" width="21.42578125" bestFit="1" customWidth="1"/>
  </cols>
  <sheetData>
    <row r="12" spans="1:12" x14ac:dyDescent="0.25">
      <c r="F12" s="27" t="e">
        <f>SIN(4*PI()*x.*y.)-2*y.-x.</f>
        <v>#REF!</v>
      </c>
      <c r="G12" s="26" t="e">
        <f>(1-1/(4*PI()))*(EXP(2*x.)-EXP(1))+4*EXP(1)*y.^2-2*EXP(1)*x.</f>
        <v>#REF!</v>
      </c>
    </row>
    <row r="13" spans="1:12" x14ac:dyDescent="0.25">
      <c r="A13" s="81" t="s">
        <v>112</v>
      </c>
      <c r="B13" s="81" t="s">
        <v>113</v>
      </c>
      <c r="C13" s="81" t="s">
        <v>114</v>
      </c>
      <c r="D13" s="81" t="s">
        <v>115</v>
      </c>
      <c r="F13" s="22" t="s">
        <v>116</v>
      </c>
      <c r="G13" s="82" t="s">
        <v>117</v>
      </c>
      <c r="H13" s="82"/>
      <c r="I13" s="82"/>
      <c r="J13" s="82"/>
      <c r="K13" s="82"/>
      <c r="L13" s="83"/>
    </row>
    <row r="14" spans="1:12" x14ac:dyDescent="0.25">
      <c r="A14" s="81"/>
      <c r="B14" s="81"/>
      <c r="C14" s="81"/>
      <c r="D14" s="81"/>
      <c r="F14" s="23" t="s">
        <v>118</v>
      </c>
      <c r="G14" s="84" t="s">
        <v>119</v>
      </c>
      <c r="H14" s="84"/>
      <c r="I14" s="84"/>
      <c r="J14" s="84"/>
      <c r="K14" s="84"/>
      <c r="L14" s="85"/>
    </row>
    <row r="15" spans="1:12" x14ac:dyDescent="0.25">
      <c r="A15" s="81"/>
      <c r="B15" s="81"/>
      <c r="C15" s="81"/>
      <c r="D15" s="81"/>
      <c r="F15" s="24" t="s">
        <v>120</v>
      </c>
      <c r="G15" s="25">
        <v>1.5</v>
      </c>
    </row>
    <row r="16" spans="1:12" x14ac:dyDescent="0.25">
      <c r="A16" s="26"/>
      <c r="B16" s="26"/>
      <c r="C16" s="27"/>
      <c r="D16" s="26"/>
      <c r="F16" s="28" t="s">
        <v>121</v>
      </c>
      <c r="G16" s="29">
        <v>0.5</v>
      </c>
    </row>
    <row r="18" spans="4:14" x14ac:dyDescent="0.25"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</sheetData>
  <mergeCells count="6">
    <mergeCell ref="A13:A15"/>
    <mergeCell ref="B13:B15"/>
    <mergeCell ref="C13:C15"/>
    <mergeCell ref="D13:D15"/>
    <mergeCell ref="G13:L13"/>
    <mergeCell ref="G14:L1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1982-7CC6-41C0-83FF-7DDC5D40D700}">
  <dimension ref="A5:E17"/>
  <sheetViews>
    <sheetView workbookViewId="0">
      <selection activeCell="D17" sqref="D17"/>
    </sheetView>
  </sheetViews>
  <sheetFormatPr defaultRowHeight="15" x14ac:dyDescent="0.25"/>
  <sheetData>
    <row r="5" spans="1:5" x14ac:dyDescent="0.25">
      <c r="A5" s="51" t="s">
        <v>72</v>
      </c>
      <c r="B5" s="51"/>
      <c r="C5" s="51" t="s">
        <v>122</v>
      </c>
      <c r="D5" s="51"/>
      <c r="E5" s="51"/>
    </row>
    <row r="6" spans="1:5" x14ac:dyDescent="0.25">
      <c r="A6" s="50" t="s">
        <v>82</v>
      </c>
      <c r="B6" s="50"/>
      <c r="C6" s="50">
        <v>2</v>
      </c>
      <c r="D6" s="50"/>
      <c r="E6" s="50"/>
    </row>
    <row r="7" spans="1:5" x14ac:dyDescent="0.25">
      <c r="A7" s="50" t="s">
        <v>76</v>
      </c>
      <c r="B7" s="50"/>
      <c r="C7" s="50">
        <v>3</v>
      </c>
      <c r="D7" s="50"/>
      <c r="E7" s="50"/>
    </row>
    <row r="8" spans="1:5" x14ac:dyDescent="0.25">
      <c r="A8" s="50" t="s">
        <v>77</v>
      </c>
      <c r="B8" s="50"/>
      <c r="C8" s="50">
        <v>1</v>
      </c>
      <c r="D8" s="50"/>
      <c r="E8" s="50"/>
    </row>
    <row r="9" spans="1:5" x14ac:dyDescent="0.25">
      <c r="A9" s="50" t="s">
        <v>75</v>
      </c>
      <c r="B9" s="50"/>
      <c r="C9" s="50">
        <v>4</v>
      </c>
      <c r="D9" s="50"/>
      <c r="E9" s="50"/>
    </row>
    <row r="10" spans="1:5" x14ac:dyDescent="0.25">
      <c r="A10" s="50" t="s">
        <v>78</v>
      </c>
      <c r="B10" s="50"/>
      <c r="C10" s="50">
        <v>5</v>
      </c>
      <c r="D10" s="50"/>
      <c r="E10" s="50"/>
    </row>
    <row r="11" spans="1:5" x14ac:dyDescent="0.25">
      <c r="A11" s="50" t="s">
        <v>81</v>
      </c>
      <c r="B11" s="50"/>
      <c r="C11" s="50">
        <v>2</v>
      </c>
      <c r="D11" s="50"/>
      <c r="E11" s="50"/>
    </row>
    <row r="12" spans="1:5" x14ac:dyDescent="0.25">
      <c r="A12" s="50" t="s">
        <v>80</v>
      </c>
      <c r="B12" s="50"/>
      <c r="C12" s="50">
        <v>3</v>
      </c>
      <c r="D12" s="50"/>
      <c r="E12" s="50"/>
    </row>
    <row r="13" spans="1:5" x14ac:dyDescent="0.25">
      <c r="A13" s="50" t="s">
        <v>79</v>
      </c>
      <c r="B13" s="50"/>
      <c r="C13" s="50">
        <v>4</v>
      </c>
      <c r="D13" s="50"/>
      <c r="E13" s="50"/>
    </row>
    <row r="14" spans="1:5" x14ac:dyDescent="0.25">
      <c r="A14" s="32"/>
      <c r="B14" s="32"/>
      <c r="C14" s="32"/>
      <c r="D14" s="32"/>
      <c r="E14" s="32"/>
    </row>
    <row r="15" spans="1:5" x14ac:dyDescent="0.25">
      <c r="A15" s="32"/>
      <c r="B15" s="32"/>
      <c r="C15" s="32"/>
      <c r="D15" s="32">
        <f>MEDIAN(C6:E13)</f>
        <v>3</v>
      </c>
      <c r="E15" s="32"/>
    </row>
    <row r="16" spans="1:5" x14ac:dyDescent="0.25">
      <c r="A16" s="32"/>
      <c r="B16" s="32"/>
      <c r="C16" s="32"/>
      <c r="D16" s="32">
        <f>SUM(C6:E13)</f>
        <v>24</v>
      </c>
      <c r="E16" s="32"/>
    </row>
    <row r="17" spans="1:5" x14ac:dyDescent="0.25">
      <c r="A17" s="32"/>
      <c r="B17" s="32"/>
      <c r="C17" s="32"/>
      <c r="D17" s="32" t="e">
        <f>VLOOKUP(C6:E13,A6:B13,4,0)</f>
        <v>#VALUE!</v>
      </c>
      <c r="E17" s="32"/>
    </row>
  </sheetData>
  <mergeCells count="18">
    <mergeCell ref="C11:E11"/>
    <mergeCell ref="C12:E12"/>
    <mergeCell ref="C13:E13"/>
    <mergeCell ref="C5:E5"/>
    <mergeCell ref="C6:E6"/>
    <mergeCell ref="C7:E7"/>
    <mergeCell ref="C8:E8"/>
    <mergeCell ref="C9:E9"/>
    <mergeCell ref="C10:E10"/>
    <mergeCell ref="A13:B13"/>
    <mergeCell ref="A5:B5"/>
    <mergeCell ref="A6:B6"/>
    <mergeCell ref="A7:B7"/>
    <mergeCell ref="A8:B8"/>
    <mergeCell ref="A9:B9"/>
    <mergeCell ref="A10:B10"/>
    <mergeCell ref="A11:B11"/>
    <mergeCell ref="A12:B1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F92B-B574-451A-9226-47E578899293}">
  <dimension ref="A1:J23"/>
  <sheetViews>
    <sheetView workbookViewId="0">
      <selection activeCell="J6" sqref="J6"/>
    </sheetView>
  </sheetViews>
  <sheetFormatPr defaultRowHeight="15" x14ac:dyDescent="0.25"/>
  <cols>
    <col min="4" max="4" width="19.85546875" bestFit="1" customWidth="1"/>
    <col min="9" max="9" width="15.28515625" customWidth="1"/>
    <col min="10" max="10" width="15.42578125" customWidth="1"/>
  </cols>
  <sheetData>
    <row r="1" spans="1:10" x14ac:dyDescent="0.25">
      <c r="A1" t="s">
        <v>95</v>
      </c>
    </row>
    <row r="2" spans="1:10" x14ac:dyDescent="0.25">
      <c r="G2" t="s">
        <v>100</v>
      </c>
    </row>
    <row r="3" spans="1:10" x14ac:dyDescent="0.25">
      <c r="B3" t="s">
        <v>92</v>
      </c>
      <c r="C3" t="s">
        <v>93</v>
      </c>
      <c r="D3" t="s">
        <v>94</v>
      </c>
      <c r="E3" t="s">
        <v>160</v>
      </c>
      <c r="F3" t="s">
        <v>161</v>
      </c>
    </row>
    <row r="4" spans="1:10" x14ac:dyDescent="0.25">
      <c r="A4">
        <v>10</v>
      </c>
      <c r="B4">
        <v>2</v>
      </c>
      <c r="C4">
        <v>3</v>
      </c>
      <c r="D4">
        <f>(B4*C4)/2</f>
        <v>3</v>
      </c>
      <c r="E4">
        <f>(BASE*ALTURA)/2</f>
        <v>3</v>
      </c>
      <c r="G4" t="s">
        <v>92</v>
      </c>
      <c r="H4" t="s">
        <v>93</v>
      </c>
      <c r="I4" t="s">
        <v>97</v>
      </c>
      <c r="J4" t="s">
        <v>96</v>
      </c>
    </row>
    <row r="5" spans="1:10" x14ac:dyDescent="0.25">
      <c r="A5">
        <v>20</v>
      </c>
      <c r="B5">
        <v>4</v>
      </c>
      <c r="C5">
        <v>4</v>
      </c>
      <c r="D5">
        <f t="shared" ref="D5:D11" si="0">(B5*C5)/2</f>
        <v>8</v>
      </c>
      <c r="E5">
        <f>(BASE*ALTURA)/2</f>
        <v>8</v>
      </c>
      <c r="G5">
        <v>2</v>
      </c>
      <c r="H5">
        <v>5</v>
      </c>
      <c r="I5" t="s">
        <v>98</v>
      </c>
      <c r="J5">
        <f>IF(I5 = "QUADRADO", G5*H5/2)</f>
        <v>5</v>
      </c>
    </row>
    <row r="6" spans="1:10" x14ac:dyDescent="0.25">
      <c r="A6">
        <v>30</v>
      </c>
      <c r="B6">
        <v>1</v>
      </c>
      <c r="C6">
        <v>2</v>
      </c>
      <c r="D6">
        <f t="shared" si="0"/>
        <v>1</v>
      </c>
      <c r="E6">
        <f>(BASE*ALTURA)/2</f>
        <v>1</v>
      </c>
      <c r="G6">
        <v>3</v>
      </c>
      <c r="H6">
        <v>3</v>
      </c>
      <c r="I6" t="s">
        <v>99</v>
      </c>
    </row>
    <row r="7" spans="1:10" x14ac:dyDescent="0.25">
      <c r="A7">
        <v>40</v>
      </c>
      <c r="B7">
        <v>5</v>
      </c>
      <c r="C7">
        <v>1</v>
      </c>
      <c r="D7">
        <f t="shared" si="0"/>
        <v>2.5</v>
      </c>
      <c r="E7">
        <f>(BASE*ALTURA)/2</f>
        <v>2.5</v>
      </c>
    </row>
    <row r="8" spans="1:10" x14ac:dyDescent="0.25">
      <c r="A8">
        <v>50</v>
      </c>
      <c r="B8">
        <v>7</v>
      </c>
      <c r="C8">
        <v>5</v>
      </c>
      <c r="D8">
        <f t="shared" si="0"/>
        <v>17.5</v>
      </c>
      <c r="E8">
        <f>(BASE*ALTURA)/2</f>
        <v>17.5</v>
      </c>
    </row>
    <row r="9" spans="1:10" x14ac:dyDescent="0.25">
      <c r="A9">
        <v>60</v>
      </c>
      <c r="B9">
        <v>8</v>
      </c>
      <c r="C9">
        <v>6</v>
      </c>
      <c r="D9">
        <f t="shared" si="0"/>
        <v>24</v>
      </c>
      <c r="E9">
        <f>(BASE*ALTURA)/2</f>
        <v>24</v>
      </c>
    </row>
    <row r="10" spans="1:10" x14ac:dyDescent="0.25">
      <c r="A10">
        <v>70</v>
      </c>
      <c r="B10">
        <v>12</v>
      </c>
      <c r="C10">
        <v>7</v>
      </c>
      <c r="D10">
        <f t="shared" si="0"/>
        <v>42</v>
      </c>
      <c r="E10">
        <f>(BASE*ALTURA)/2</f>
        <v>42</v>
      </c>
    </row>
    <row r="11" spans="1:10" x14ac:dyDescent="0.25">
      <c r="A11">
        <v>80</v>
      </c>
      <c r="B11">
        <v>6</v>
      </c>
      <c r="C11">
        <v>2</v>
      </c>
      <c r="D11">
        <f t="shared" si="0"/>
        <v>6</v>
      </c>
      <c r="E11">
        <f>(BASE*ALTURA)/2</f>
        <v>6</v>
      </c>
    </row>
    <row r="14" spans="1:10" x14ac:dyDescent="0.25">
      <c r="B14" t="s">
        <v>108</v>
      </c>
      <c r="D14" t="s">
        <v>161</v>
      </c>
    </row>
    <row r="16" spans="1:10" x14ac:dyDescent="0.25">
      <c r="B16">
        <v>2</v>
      </c>
      <c r="C16">
        <v>3</v>
      </c>
    </row>
    <row r="17" spans="2:3" x14ac:dyDescent="0.25">
      <c r="B17">
        <v>4</v>
      </c>
      <c r="C17">
        <v>4</v>
      </c>
    </row>
    <row r="18" spans="2:3" x14ac:dyDescent="0.25">
      <c r="B18">
        <v>1</v>
      </c>
      <c r="C18">
        <v>2</v>
      </c>
    </row>
    <row r="19" spans="2:3" x14ac:dyDescent="0.25">
      <c r="B19">
        <v>5</v>
      </c>
      <c r="C19">
        <v>1</v>
      </c>
    </row>
    <row r="20" spans="2:3" x14ac:dyDescent="0.25">
      <c r="B20">
        <v>7</v>
      </c>
      <c r="C20">
        <v>5</v>
      </c>
    </row>
    <row r="21" spans="2:3" x14ac:dyDescent="0.25">
      <c r="B21">
        <v>8</v>
      </c>
      <c r="C21">
        <v>6</v>
      </c>
    </row>
    <row r="22" spans="2:3" x14ac:dyDescent="0.25">
      <c r="B22">
        <v>12</v>
      </c>
      <c r="C22">
        <v>7</v>
      </c>
    </row>
    <row r="23" spans="2:3" x14ac:dyDescent="0.25">
      <c r="B23">
        <v>6</v>
      </c>
      <c r="C23">
        <v>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B5C2-88DE-4E03-8895-644DFE2950DA}">
  <dimension ref="A2:F17"/>
  <sheetViews>
    <sheetView workbookViewId="0">
      <selection activeCell="F17" sqref="F17"/>
    </sheetView>
  </sheetViews>
  <sheetFormatPr defaultRowHeight="15" x14ac:dyDescent="0.25"/>
  <cols>
    <col min="1" max="1" width="14.42578125" style="35" customWidth="1"/>
    <col min="2" max="2" width="13" customWidth="1"/>
  </cols>
  <sheetData>
    <row r="2" spans="1:6" x14ac:dyDescent="0.25">
      <c r="A2" s="33" t="s">
        <v>123</v>
      </c>
      <c r="B2" s="34">
        <v>1000</v>
      </c>
    </row>
    <row r="3" spans="1:6" x14ac:dyDescent="0.25">
      <c r="A3" s="35" t="s">
        <v>101</v>
      </c>
      <c r="B3" s="34">
        <v>0.05</v>
      </c>
    </row>
    <row r="4" spans="1:6" x14ac:dyDescent="0.25">
      <c r="A4" s="35" t="s">
        <v>124</v>
      </c>
      <c r="B4" s="34">
        <v>0.04</v>
      </c>
    </row>
    <row r="5" spans="1:6" x14ac:dyDescent="0.25">
      <c r="A5" s="33" t="s">
        <v>125</v>
      </c>
      <c r="B5" s="88">
        <v>1.003E-3</v>
      </c>
    </row>
    <row r="8" spans="1:6" x14ac:dyDescent="0.25">
      <c r="A8" s="35" t="s">
        <v>126</v>
      </c>
      <c r="B8">
        <f>(B2*B3*B4)/B5</f>
        <v>1994.0179461615155</v>
      </c>
    </row>
    <row r="10" spans="1:6" x14ac:dyDescent="0.25">
      <c r="A10" s="35" t="s">
        <v>127</v>
      </c>
      <c r="B10" s="31"/>
      <c r="C10" s="49"/>
    </row>
    <row r="11" spans="1:6" x14ac:dyDescent="0.25">
      <c r="B11" s="36"/>
      <c r="C11" s="49"/>
    </row>
    <row r="16" spans="1:6" x14ac:dyDescent="0.25">
      <c r="B16" t="s">
        <v>162</v>
      </c>
      <c r="C16" t="s">
        <v>164</v>
      </c>
      <c r="D16" t="s">
        <v>165</v>
      </c>
      <c r="E16">
        <v>2100</v>
      </c>
      <c r="F16" t="str">
        <f>IF(B8&lt;E16, B16)</f>
        <v>laminar</v>
      </c>
    </row>
    <row r="17" spans="2:6" x14ac:dyDescent="0.25">
      <c r="B17" t="s">
        <v>163</v>
      </c>
      <c r="C17" t="s">
        <v>164</v>
      </c>
      <c r="D17" t="s">
        <v>166</v>
      </c>
      <c r="E17">
        <v>2100</v>
      </c>
      <c r="F17" t="b">
        <f>IF(B8&gt;=E17,B17)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21E11-F7C3-401A-B90A-91A249D0C958}">
  <dimension ref="A2:N21"/>
  <sheetViews>
    <sheetView workbookViewId="0">
      <selection activeCell="H16" sqref="H16"/>
    </sheetView>
  </sheetViews>
  <sheetFormatPr defaultRowHeight="15" x14ac:dyDescent="0.25"/>
  <cols>
    <col min="1" max="1" width="39.5703125" customWidth="1"/>
    <col min="2" max="2" width="11.5703125" customWidth="1"/>
    <col min="3" max="4" width="11.42578125" customWidth="1"/>
    <col min="5" max="5" width="12" customWidth="1"/>
    <col min="6" max="6" width="11.7109375" customWidth="1"/>
    <col min="7" max="9" width="13" customWidth="1"/>
    <col min="10" max="10" width="12.140625" customWidth="1"/>
    <col min="11" max="11" width="16.42578125" customWidth="1"/>
    <col min="12" max="12" width="18.5703125" customWidth="1"/>
    <col min="14" max="14" width="10" customWidth="1"/>
  </cols>
  <sheetData>
    <row r="2" spans="1:14" ht="15.75" thickBot="1" x14ac:dyDescent="0.3">
      <c r="A2" s="37" t="s">
        <v>128</v>
      </c>
      <c r="B2" s="37" t="s">
        <v>129</v>
      </c>
      <c r="C2" s="37" t="s">
        <v>130</v>
      </c>
      <c r="D2" s="37" t="s">
        <v>131</v>
      </c>
      <c r="E2" s="37" t="s">
        <v>132</v>
      </c>
      <c r="F2" s="37" t="s">
        <v>133</v>
      </c>
      <c r="G2" s="37" t="s">
        <v>134</v>
      </c>
      <c r="H2" s="37" t="s">
        <v>135</v>
      </c>
      <c r="I2" s="37" t="s">
        <v>136</v>
      </c>
      <c r="J2" s="37" t="s">
        <v>137</v>
      </c>
      <c r="K2" s="37" t="s">
        <v>138</v>
      </c>
      <c r="L2" s="60" t="s">
        <v>139</v>
      </c>
    </row>
    <row r="3" spans="1:14" ht="15.75" thickBot="1" x14ac:dyDescent="0.3">
      <c r="A3" s="38" t="s">
        <v>140</v>
      </c>
      <c r="B3" s="39"/>
      <c r="C3" s="39"/>
      <c r="D3" s="40"/>
      <c r="E3" s="40"/>
      <c r="F3" s="39"/>
      <c r="G3" s="41"/>
      <c r="H3" s="40"/>
      <c r="I3" s="39"/>
      <c r="J3" s="41"/>
      <c r="K3" s="42"/>
      <c r="L3" s="61"/>
    </row>
    <row r="4" spans="1:14" ht="15.75" thickBot="1" x14ac:dyDescent="0.3">
      <c r="A4" s="43" t="s">
        <v>141</v>
      </c>
      <c r="B4" s="39"/>
      <c r="C4" s="39"/>
      <c r="D4" s="40"/>
      <c r="E4" s="40"/>
      <c r="F4" s="44"/>
      <c r="G4" s="41"/>
      <c r="H4" s="40"/>
      <c r="I4" s="39"/>
      <c r="J4" s="41"/>
      <c r="K4" s="45"/>
      <c r="L4" s="62" t="s">
        <v>142</v>
      </c>
    </row>
    <row r="5" spans="1:14" x14ac:dyDescent="0.25">
      <c r="L5" s="63"/>
    </row>
    <row r="7" spans="1:14" x14ac:dyDescent="0.25">
      <c r="A7" s="46" t="s">
        <v>143</v>
      </c>
    </row>
    <row r="8" spans="1:14" x14ac:dyDescent="0.25">
      <c r="A8" s="52" t="s">
        <v>144</v>
      </c>
    </row>
    <row r="9" spans="1:14" x14ac:dyDescent="0.25">
      <c r="A9" s="52"/>
    </row>
    <row r="10" spans="1:14" x14ac:dyDescent="0.25">
      <c r="A10" s="52"/>
    </row>
    <row r="11" spans="1:14" x14ac:dyDescent="0.25">
      <c r="A11" s="52"/>
      <c r="N11" s="47" t="s">
        <v>145</v>
      </c>
    </row>
    <row r="12" spans="1:14" x14ac:dyDescent="0.25">
      <c r="A12" s="53" t="s">
        <v>146</v>
      </c>
      <c r="B12" s="53"/>
    </row>
    <row r="14" spans="1:14" x14ac:dyDescent="0.25">
      <c r="A14" s="54" t="s">
        <v>147</v>
      </c>
      <c r="B14" s="54"/>
    </row>
    <row r="15" spans="1:14" x14ac:dyDescent="0.25">
      <c r="A15" s="54"/>
      <c r="B15" s="54"/>
    </row>
    <row r="17" spans="1:3" x14ac:dyDescent="0.25">
      <c r="A17" s="48" t="s">
        <v>148</v>
      </c>
      <c r="B17" s="55" t="s">
        <v>149</v>
      </c>
      <c r="C17" s="55"/>
    </row>
    <row r="18" spans="1:3" x14ac:dyDescent="0.25">
      <c r="A18" s="48" t="s">
        <v>150</v>
      </c>
      <c r="B18" s="56"/>
      <c r="C18" s="56"/>
    </row>
    <row r="19" spans="1:3" x14ac:dyDescent="0.25">
      <c r="A19" s="48" t="s">
        <v>151</v>
      </c>
      <c r="B19" s="57"/>
      <c r="C19" s="57"/>
    </row>
    <row r="20" spans="1:3" x14ac:dyDescent="0.25">
      <c r="A20" s="48" t="s">
        <v>152</v>
      </c>
      <c r="B20" s="58"/>
      <c r="C20" s="58"/>
    </row>
    <row r="21" spans="1:3" x14ac:dyDescent="0.25">
      <c r="A21" s="48" t="s">
        <v>153</v>
      </c>
      <c r="B21" s="59"/>
      <c r="C21" s="59"/>
    </row>
  </sheetData>
  <mergeCells count="10">
    <mergeCell ref="B19:C19"/>
    <mergeCell ref="B20:C20"/>
    <mergeCell ref="B21:C21"/>
    <mergeCell ref="L2:L3"/>
    <mergeCell ref="L4:L5"/>
    <mergeCell ref="A8:A11"/>
    <mergeCell ref="A12:B12"/>
    <mergeCell ref="A14:B15"/>
    <mergeCell ref="B17:C17"/>
    <mergeCell ref="B18:C18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1FB8-DDE0-4713-BD67-4F07031FA303}">
  <dimension ref="A2:G19"/>
  <sheetViews>
    <sheetView topLeftCell="A3" zoomScaleNormal="100" workbookViewId="0">
      <selection activeCell="P22" sqref="P22"/>
    </sheetView>
  </sheetViews>
  <sheetFormatPr defaultRowHeight="15.75" x14ac:dyDescent="0.25"/>
  <cols>
    <col min="1" max="1" width="9.140625" style="11"/>
    <col min="2" max="2" width="13.28515625" style="11" customWidth="1"/>
    <col min="3" max="3" width="9.85546875" style="11" customWidth="1"/>
    <col min="4" max="4" width="10.28515625" style="11" customWidth="1"/>
    <col min="5" max="9" width="9.140625" style="11"/>
    <col min="10" max="10" width="22.5703125" style="11" customWidth="1"/>
    <col min="11" max="16384" width="9.140625" style="11"/>
  </cols>
  <sheetData>
    <row r="2" spans="1:7" ht="15.75" customHeight="1" x14ac:dyDescent="0.25">
      <c r="A2" s="64" t="s">
        <v>56</v>
      </c>
      <c r="B2" s="64"/>
      <c r="C2" s="64"/>
      <c r="D2" s="64"/>
      <c r="E2" s="64"/>
      <c r="F2" s="64"/>
      <c r="G2" s="64"/>
    </row>
    <row r="3" spans="1:7" ht="15.75" customHeight="1" x14ac:dyDescent="0.25">
      <c r="A3" s="64"/>
      <c r="B3" s="64"/>
      <c r="C3" s="64"/>
      <c r="D3" s="64"/>
      <c r="E3" s="64"/>
      <c r="F3" s="64"/>
      <c r="G3" s="64"/>
    </row>
    <row r="4" spans="1:7" ht="15.75" customHeight="1" x14ac:dyDescent="0.25">
      <c r="A4" s="64"/>
      <c r="B4" s="64"/>
      <c r="C4" s="64"/>
      <c r="D4" s="64"/>
      <c r="E4" s="64"/>
      <c r="F4" s="64"/>
      <c r="G4" s="64"/>
    </row>
    <row r="5" spans="1:7" ht="15.75" customHeight="1" x14ac:dyDescent="0.25">
      <c r="A5" s="64"/>
      <c r="B5" s="64"/>
      <c r="C5" s="64"/>
      <c r="D5" s="64"/>
      <c r="E5" s="64"/>
      <c r="F5" s="64"/>
      <c r="G5" s="64"/>
    </row>
    <row r="6" spans="1:7" ht="15.75" customHeight="1" x14ac:dyDescent="0.25">
      <c r="A6" s="64"/>
      <c r="B6" s="64"/>
      <c r="C6" s="64"/>
      <c r="D6" s="64"/>
      <c r="E6" s="64"/>
      <c r="F6" s="64"/>
      <c r="G6" s="64"/>
    </row>
    <row r="7" spans="1:7" ht="15.75" customHeight="1" x14ac:dyDescent="0.25">
      <c r="A7" s="17"/>
      <c r="B7" s="17"/>
      <c r="C7" s="17"/>
      <c r="D7" s="17"/>
      <c r="E7" s="17"/>
      <c r="F7" s="17"/>
      <c r="G7" s="17"/>
    </row>
    <row r="8" spans="1:7" ht="15.75" customHeight="1" x14ac:dyDescent="0.25">
      <c r="A8" s="16"/>
      <c r="B8" s="16" t="s">
        <v>62</v>
      </c>
      <c r="C8" s="16" t="s">
        <v>61</v>
      </c>
      <c r="D8" s="16">
        <v>3</v>
      </c>
      <c r="E8" s="16"/>
      <c r="F8" s="16"/>
      <c r="G8" s="16"/>
    </row>
    <row r="10" spans="1:7" ht="45.75" customHeight="1" x14ac:dyDescent="0.25">
      <c r="B10" s="13" t="s">
        <v>57</v>
      </c>
      <c r="C10" s="13" t="s">
        <v>60</v>
      </c>
      <c r="D10" s="13" t="s">
        <v>59</v>
      </c>
    </row>
    <row r="11" spans="1:7" x14ac:dyDescent="0.25">
      <c r="B11" s="14">
        <v>1.4</v>
      </c>
      <c r="C11" s="18">
        <f>m..*a..</f>
        <v>4.1999999999999993</v>
      </c>
      <c r="D11" s="14">
        <v>15.2</v>
      </c>
    </row>
    <row r="12" spans="1:7" x14ac:dyDescent="0.25">
      <c r="B12" s="14">
        <v>2.1</v>
      </c>
      <c r="C12" s="18">
        <f>m..*a..</f>
        <v>6.3000000000000007</v>
      </c>
      <c r="D12" s="14">
        <v>12.8</v>
      </c>
    </row>
    <row r="13" spans="1:7" x14ac:dyDescent="0.25">
      <c r="B13" s="14">
        <v>3.1</v>
      </c>
      <c r="C13" s="18">
        <f>m..*a..</f>
        <v>9.3000000000000007</v>
      </c>
      <c r="D13" s="14">
        <v>20</v>
      </c>
    </row>
    <row r="14" spans="1:7" x14ac:dyDescent="0.25">
      <c r="B14" s="14">
        <v>4</v>
      </c>
      <c r="C14" s="18">
        <f>m..*a..</f>
        <v>12</v>
      </c>
      <c r="D14" s="14">
        <v>8.6</v>
      </c>
    </row>
    <row r="15" spans="1:7" x14ac:dyDescent="0.25">
      <c r="B15" s="14">
        <v>4.4000000000000004</v>
      </c>
      <c r="C15" s="18">
        <f>m..*a..</f>
        <v>13.200000000000001</v>
      </c>
      <c r="D15" s="14">
        <v>6.4</v>
      </c>
    </row>
    <row r="16" spans="1:7" x14ac:dyDescent="0.25">
      <c r="B16" s="14">
        <v>5.0999999999999996</v>
      </c>
      <c r="C16" s="18">
        <f>m..*a..</f>
        <v>15.299999999999999</v>
      </c>
      <c r="D16" s="14">
        <v>5.2</v>
      </c>
    </row>
    <row r="17" spans="2:4" x14ac:dyDescent="0.25">
      <c r="B17" s="14">
        <v>7</v>
      </c>
      <c r="C17" s="18">
        <f>m..*a..</f>
        <v>21</v>
      </c>
      <c r="D17" s="14">
        <v>11.6</v>
      </c>
    </row>
    <row r="18" spans="2:4" x14ac:dyDescent="0.25">
      <c r="B18" s="14">
        <v>8.3000000000000007</v>
      </c>
      <c r="C18" s="18">
        <f>m..*a..</f>
        <v>24.900000000000002</v>
      </c>
      <c r="D18" s="14">
        <v>24.2</v>
      </c>
    </row>
    <row r="19" spans="2:4" x14ac:dyDescent="0.25">
      <c r="B19" s="12"/>
      <c r="C19" s="12"/>
    </row>
  </sheetData>
  <autoFilter ref="B10:B18" xr:uid="{E6E1B631-1AC1-43E7-BA02-0499FACDD483}">
    <sortState ref="B11:B18">
      <sortCondition ref="B10:B18"/>
    </sortState>
  </autoFilter>
  <mergeCells count="1">
    <mergeCell ref="A2:G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AA92-3DBD-4D6C-90BE-E867E7E24A4A}">
  <dimension ref="B2:H17"/>
  <sheetViews>
    <sheetView topLeftCell="B1" workbookViewId="0">
      <selection activeCell="I12" sqref="I12"/>
    </sheetView>
  </sheetViews>
  <sheetFormatPr defaultRowHeight="18.75" x14ac:dyDescent="0.3"/>
  <cols>
    <col min="1" max="16384" width="9.140625" style="15"/>
  </cols>
  <sheetData>
    <row r="2" spans="2:8" x14ac:dyDescent="0.3">
      <c r="B2" s="65" t="s">
        <v>58</v>
      </c>
      <c r="C2" s="65"/>
      <c r="D2" s="65"/>
      <c r="E2" s="65"/>
      <c r="F2" s="65"/>
      <c r="G2" s="65"/>
      <c r="H2" s="65"/>
    </row>
    <row r="3" spans="2:8" x14ac:dyDescent="0.3">
      <c r="B3" s="65"/>
      <c r="C3" s="65"/>
      <c r="D3" s="65"/>
      <c r="E3" s="65"/>
      <c r="F3" s="65"/>
      <c r="G3" s="65"/>
      <c r="H3" s="65"/>
    </row>
    <row r="4" spans="2:8" x14ac:dyDescent="0.3">
      <c r="B4" s="65"/>
      <c r="C4" s="65"/>
      <c r="D4" s="65"/>
      <c r="E4" s="65"/>
      <c r="F4" s="65"/>
      <c r="G4" s="65"/>
      <c r="H4" s="65"/>
    </row>
    <row r="5" spans="2:8" x14ac:dyDescent="0.3">
      <c r="B5" s="65"/>
      <c r="C5" s="65"/>
      <c r="D5" s="65"/>
      <c r="E5" s="65"/>
      <c r="F5" s="65"/>
      <c r="G5" s="65"/>
      <c r="H5" s="65"/>
    </row>
    <row r="6" spans="2:8" x14ac:dyDescent="0.3">
      <c r="B6" s="65"/>
      <c r="C6" s="65"/>
      <c r="D6" s="65"/>
      <c r="E6" s="65"/>
      <c r="F6" s="65"/>
      <c r="G6" s="65"/>
      <c r="H6" s="65"/>
    </row>
    <row r="7" spans="2:8" x14ac:dyDescent="0.3">
      <c r="B7" s="66" t="s">
        <v>63</v>
      </c>
      <c r="C7" s="66"/>
      <c r="D7" s="66"/>
      <c r="E7" s="66"/>
      <c r="F7" s="66"/>
      <c r="G7" s="66"/>
      <c r="H7" s="66"/>
    </row>
    <row r="9" spans="2:8" x14ac:dyDescent="0.3">
      <c r="C9" s="66" t="s">
        <v>64</v>
      </c>
      <c r="D9" s="66"/>
      <c r="E9" s="66"/>
      <c r="F9" s="66"/>
    </row>
    <row r="10" spans="2:8" x14ac:dyDescent="0.3">
      <c r="C10" s="66" t="s">
        <v>65</v>
      </c>
      <c r="D10" s="66"/>
      <c r="E10" s="66"/>
      <c r="F10" s="66"/>
    </row>
    <row r="11" spans="2:8" x14ac:dyDescent="0.3">
      <c r="C11" s="66" t="s">
        <v>66</v>
      </c>
      <c r="D11" s="66"/>
      <c r="E11" s="66"/>
      <c r="F11" s="66"/>
    </row>
    <row r="12" spans="2:8" x14ac:dyDescent="0.3">
      <c r="C12" s="66" t="s">
        <v>67</v>
      </c>
      <c r="D12" s="66"/>
      <c r="E12" s="66"/>
      <c r="F12" s="66"/>
    </row>
    <row r="13" spans="2:8" x14ac:dyDescent="0.3">
      <c r="C13" s="65" t="s">
        <v>68</v>
      </c>
      <c r="D13" s="65"/>
      <c r="E13" s="65"/>
      <c r="F13" s="65"/>
    </row>
    <row r="14" spans="2:8" x14ac:dyDescent="0.3">
      <c r="C14" s="65"/>
      <c r="D14" s="65"/>
      <c r="E14" s="65"/>
      <c r="F14" s="65"/>
    </row>
    <row r="15" spans="2:8" x14ac:dyDescent="0.3">
      <c r="C15" s="65"/>
      <c r="D15" s="65"/>
      <c r="E15" s="65"/>
      <c r="F15" s="65"/>
    </row>
    <row r="16" spans="2:8" x14ac:dyDescent="0.3">
      <c r="C16" s="65"/>
      <c r="D16" s="65"/>
      <c r="E16" s="65"/>
      <c r="F16" s="65"/>
    </row>
    <row r="17" spans="3:6" x14ac:dyDescent="0.3">
      <c r="C17" s="65"/>
      <c r="D17" s="65"/>
      <c r="E17" s="65"/>
      <c r="F17" s="65"/>
    </row>
  </sheetData>
  <mergeCells count="7">
    <mergeCell ref="C13:F17"/>
    <mergeCell ref="B2:H6"/>
    <mergeCell ref="B7:H7"/>
    <mergeCell ref="C9:F9"/>
    <mergeCell ref="C10:F10"/>
    <mergeCell ref="C11:F11"/>
    <mergeCell ref="C12:F1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8D59D-4B79-40CE-B41A-576CF041B8A3}">
  <dimension ref="C10:AR87"/>
  <sheetViews>
    <sheetView tabSelected="1" topLeftCell="I17" workbookViewId="0">
      <selection activeCell="C10" sqref="C10:AF51"/>
    </sheetView>
  </sheetViews>
  <sheetFormatPr defaultRowHeight="15" x14ac:dyDescent="0.25"/>
  <sheetData>
    <row r="10" spans="3:44" x14ac:dyDescent="0.25">
      <c r="D10">
        <v>-1</v>
      </c>
      <c r="E10">
        <v>-0.95</v>
      </c>
      <c r="F10">
        <v>-0.9</v>
      </c>
      <c r="G10">
        <v>-0.85</v>
      </c>
      <c r="H10">
        <v>-0.8</v>
      </c>
      <c r="I10">
        <v>-0.75</v>
      </c>
      <c r="J10">
        <v>-0.7</v>
      </c>
      <c r="K10">
        <v>-0.65</v>
      </c>
      <c r="L10">
        <v>-0.6</v>
      </c>
      <c r="M10">
        <v>-0.55000000000000004</v>
      </c>
      <c r="N10">
        <v>-0.5</v>
      </c>
      <c r="O10">
        <v>-0.45</v>
      </c>
      <c r="P10">
        <v>-0.39999999999999902</v>
      </c>
      <c r="Q10">
        <v>-0.34999999999999898</v>
      </c>
      <c r="R10">
        <v>-0.29999999999999899</v>
      </c>
      <c r="S10">
        <v>-0.249999999999999</v>
      </c>
      <c r="T10">
        <v>-0.19999999999999901</v>
      </c>
      <c r="U10">
        <v>-0.149999999999999</v>
      </c>
      <c r="V10">
        <v>-9.9999999999999006E-2</v>
      </c>
      <c r="W10">
        <v>-4.9999999999998997E-2</v>
      </c>
      <c r="X10">
        <v>0</v>
      </c>
      <c r="Y10">
        <v>0.05</v>
      </c>
      <c r="Z10">
        <v>0.1</v>
      </c>
      <c r="AA10">
        <v>0.15</v>
      </c>
      <c r="AB10">
        <v>0.2</v>
      </c>
      <c r="AC10">
        <v>0.25</v>
      </c>
      <c r="AD10">
        <v>0.3</v>
      </c>
      <c r="AE10">
        <v>0.35</v>
      </c>
      <c r="AF10">
        <v>0.4</v>
      </c>
      <c r="AG10">
        <v>0.45</v>
      </c>
      <c r="AH10">
        <v>0.5</v>
      </c>
      <c r="AI10">
        <v>0.55000000000000004</v>
      </c>
      <c r="AJ10">
        <v>0.6</v>
      </c>
      <c r="AK10">
        <v>0.65</v>
      </c>
      <c r="AL10">
        <v>0.7</v>
      </c>
      <c r="AM10">
        <v>0.75</v>
      </c>
      <c r="AN10">
        <v>0.8</v>
      </c>
      <c r="AO10">
        <v>0.85</v>
      </c>
      <c r="AP10">
        <v>0.9</v>
      </c>
      <c r="AQ10">
        <v>0.95</v>
      </c>
      <c r="AR10">
        <v>1</v>
      </c>
    </row>
    <row r="11" spans="3:44" x14ac:dyDescent="0.25">
      <c r="C11">
        <v>-1</v>
      </c>
      <c r="D11">
        <f>COS(XIZ*YIZ)-YIZ+XIZ</f>
        <v>0.54030230586813977</v>
      </c>
      <c r="E11">
        <f>COS(XIZ*YIZ)-YIZ+XIZ</f>
        <v>0.53168308946388354</v>
      </c>
      <c r="F11">
        <f>COS(XIZ*YIZ)-YIZ+XIZ</f>
        <v>0.5216099682706643</v>
      </c>
      <c r="G11">
        <f>COS(XIZ*YIZ)-YIZ+XIZ</f>
        <v>0.50998314588498217</v>
      </c>
      <c r="H11">
        <f>COS(XIZ*YIZ)-YIZ+XIZ</f>
        <v>0.49670670934716554</v>
      </c>
      <c r="I11">
        <f>COS(XIZ*YIZ)-YIZ+XIZ</f>
        <v>0.48168886887382101</v>
      </c>
      <c r="J11">
        <f>COS(XIZ*YIZ)-YIZ+XIZ</f>
        <v>0.46484218728448834</v>
      </c>
      <c r="K11">
        <f>COS(XIZ*YIZ)-YIZ+XIZ</f>
        <v>0.446083798549056</v>
      </c>
      <c r="L11">
        <f>COS(XIZ*YIZ)-YIZ+XIZ</f>
        <v>0.42533561490967831</v>
      </c>
      <c r="M11">
        <f>COS(XIZ*YIZ)-YIZ+XIZ</f>
        <v>0.40252452205950573</v>
      </c>
      <c r="N11">
        <f>COS(XIZ*YIZ)-YIZ+XIZ</f>
        <v>0.37758256189037276</v>
      </c>
      <c r="O11">
        <f>COS(XIZ*YIZ)-YIZ+XIZ</f>
        <v>0.35044710235267695</v>
      </c>
      <c r="P11">
        <f>COS(XIZ*YIZ)-YIZ+XIZ</f>
        <v>0.32106099400288457</v>
      </c>
      <c r="Q11">
        <f>COS(XIZ*YIZ)-YIZ+XIZ</f>
        <v>0.2893727128473782</v>
      </c>
      <c r="R11">
        <f>COS(XIZ*YIZ)-YIZ+XIZ</f>
        <v>0.25533648912560536</v>
      </c>
      <c r="S11">
        <f>COS(XIZ*YIZ)-YIZ+XIZ</f>
        <v>0.21891242171064418</v>
      </c>
      <c r="T11">
        <f>COS(XIZ*YIZ)-YIZ+XIZ</f>
        <v>0.18006657784124092</v>
      </c>
      <c r="U11">
        <f>COS(XIZ*YIZ)-YIZ+XIZ</f>
        <v>0.13877107793604138</v>
      </c>
      <c r="V11">
        <f>COS(XIZ*YIZ)-YIZ+XIZ</f>
        <v>9.500416527802491E-2</v>
      </c>
      <c r="W11">
        <f>COS(XIZ*YIZ)-YIZ+XIZ</f>
        <v>4.8750260394965217E-2</v>
      </c>
      <c r="X11">
        <f>COS(XIZ*YIZ)-YIZ+XIZ</f>
        <v>0</v>
      </c>
      <c r="Y11">
        <f>COS(XIZ*YIZ)-YIZ+XIZ</f>
        <v>-5.1249739605033762E-2</v>
      </c>
      <c r="Z11">
        <f>COS(XIZ*YIZ)-YIZ+XIZ</f>
        <v>-0.10499583472197416</v>
      </c>
      <c r="AA11">
        <f>COS(XIZ*YIZ)-YIZ+XIZ</f>
        <v>-0.16122892206395778</v>
      </c>
      <c r="AB11">
        <f>COS(XIZ*YIZ)-YIZ+XIZ</f>
        <v>-0.21993342215875833</v>
      </c>
      <c r="AC11">
        <f>COS(XIZ*YIZ)-YIZ+XIZ</f>
        <v>-0.28108757828935527</v>
      </c>
      <c r="AD11">
        <f>COS(XIZ*YIZ)-YIZ+XIZ</f>
        <v>-0.34466351087439406</v>
      </c>
      <c r="AE11">
        <f>COS(XIZ*YIZ)-YIZ+XIZ</f>
        <v>-0.41062728715262109</v>
      </c>
      <c r="AF11">
        <f>COS(XIZ*YIZ)-YIZ+XIZ</f>
        <v>-0.47893900599711492</v>
      </c>
    </row>
    <row r="12" spans="3:44" x14ac:dyDescent="0.25">
      <c r="C12">
        <v>-0.95</v>
      </c>
      <c r="D12">
        <f>COS(XIZ*YIZ)-YIZ+XIZ</f>
        <v>0.63168308946388363</v>
      </c>
      <c r="E12">
        <f>COS(XIZ*YIZ)-YIZ+XIZ</f>
        <v>0.61964971050636986</v>
      </c>
      <c r="F12">
        <f>COS(XIZ*YIZ)-YIZ+XIZ</f>
        <v>0.60621850973879976</v>
      </c>
      <c r="G12">
        <f>COS(XIZ*YIZ)-YIZ+XIZ</f>
        <v>0.59130699432002776</v>
      </c>
      <c r="H12">
        <f>COS(XIZ*YIZ)-YIZ+XIZ</f>
        <v>0.57483601074090518</v>
      </c>
      <c r="I12">
        <f>COS(XIZ*YIZ)-YIZ+XIZ</f>
        <v>0.55672992338080962</v>
      </c>
      <c r="J12">
        <f>COS(XIZ*YIZ)-YIZ+XIZ</f>
        <v>0.53691678512842889</v>
      </c>
      <c r="K12">
        <f>COS(XIZ*YIZ)-YIZ+XIZ</f>
        <v>0.51532849968191297</v>
      </c>
      <c r="L12">
        <f>COS(XIZ*YIZ)-YIZ+XIZ</f>
        <v>0.49190097516226872</v>
      </c>
      <c r="M12">
        <f>COS(XIZ*YIZ)-YIZ+XIZ</f>
        <v>0.46657426869347485</v>
      </c>
      <c r="N12">
        <f>COS(XIZ*YIZ)-YIZ+XIZ</f>
        <v>0.43929272162316813</v>
      </c>
      <c r="O12">
        <f>COS(XIZ*YIZ)-YIZ+XIZ</f>
        <v>0.41000508507886924</v>
      </c>
      <c r="P12">
        <f>COS(XIZ*YIZ)-YIZ+XIZ</f>
        <v>0.37866463557650953</v>
      </c>
      <c r="Q12">
        <f>COS(XIZ*YIZ)-YIZ+XIZ</f>
        <v>0.34522928042047707</v>
      </c>
      <c r="R12">
        <f>COS(XIZ*YIZ)-YIZ+XIZ</f>
        <v>0.30966165265740031</v>
      </c>
      <c r="S12">
        <f>COS(XIZ*YIZ)-YIZ+XIZ</f>
        <v>0.27192919536948934</v>
      </c>
      <c r="T12">
        <f>COS(XIZ*YIZ)-YIZ+XIZ</f>
        <v>0.23200423511726953</v>
      </c>
      <c r="U12">
        <f>COS(XIZ*YIZ)-YIZ+XIZ</f>
        <v>0.18986404436604265</v>
      </c>
      <c r="V12">
        <f>COS(XIZ*YIZ)-YIZ+XIZ</f>
        <v>0.14549089275524429</v>
      </c>
      <c r="W12">
        <f>COS(XIZ*YIZ)-YIZ+XIZ</f>
        <v>9.887208709504991E-2</v>
      </c>
      <c r="X12">
        <f>COS(XIZ*YIZ)-YIZ+XIZ</f>
        <v>5.0000000000000044E-2</v>
      </c>
      <c r="Y12">
        <f>COS(XIZ*YIZ)-YIZ+XIZ</f>
        <v>-1.1279129049492909E-3</v>
      </c>
      <c r="Z12">
        <f>COS(XIZ*YIZ)-YIZ+XIZ</f>
        <v>-5.4509107244754662E-2</v>
      </c>
      <c r="AA12">
        <f>COS(XIZ*YIZ)-YIZ+XIZ</f>
        <v>-0.11013595563395651</v>
      </c>
      <c r="AB12">
        <f>COS(XIZ*YIZ)-YIZ+XIZ</f>
        <v>-0.16799576488272971</v>
      </c>
      <c r="AC12">
        <f>COS(XIZ*YIZ)-YIZ+XIZ</f>
        <v>-0.22807080463050999</v>
      </c>
      <c r="AD12">
        <f>COS(XIZ*YIZ)-YIZ+XIZ</f>
        <v>-0.29033834734259889</v>
      </c>
      <c r="AE12">
        <f>COS(XIZ*YIZ)-YIZ+XIZ</f>
        <v>-0.35477071957952211</v>
      </c>
      <c r="AF12">
        <f>COS(XIZ*YIZ)-YIZ+XIZ</f>
        <v>-0.42133536442348973</v>
      </c>
    </row>
    <row r="13" spans="3:44" x14ac:dyDescent="0.25">
      <c r="C13">
        <v>-0.9</v>
      </c>
      <c r="D13">
        <f>COS(XIZ*YIZ)-YIZ+XIZ</f>
        <v>0.72160996827066437</v>
      </c>
      <c r="E13">
        <f>COS(XIZ*YIZ)-YIZ+XIZ</f>
        <v>0.70621850973879974</v>
      </c>
      <c r="F13">
        <f>COS(XIZ*YIZ)-YIZ+XIZ</f>
        <v>0.68949843295174695</v>
      </c>
      <c r="G13">
        <f>COS(XIZ*YIZ)-YIZ+XIZ</f>
        <v>0.67138235743660635</v>
      </c>
      <c r="H13">
        <f>COS(XIZ*YIZ)-YIZ+XIZ</f>
        <v>0.65180572914089507</v>
      </c>
      <c r="I13">
        <f>COS(XIZ*YIZ)-YIZ+XIZ</f>
        <v>0.6307069511324469</v>
      </c>
      <c r="J13">
        <f>COS(XIZ*YIZ)-YIZ+XIZ</f>
        <v>0.60802750831215169</v>
      </c>
      <c r="K13">
        <f>COS(XIZ*YIZ)-YIZ+XIZ</f>
        <v>0.5837120858870376</v>
      </c>
      <c r="L13">
        <f>COS(XIZ*YIZ)-YIZ+XIZ</f>
        <v>0.55770868136382423</v>
      </c>
      <c r="M13">
        <f>COS(XIZ*YIZ)-YIZ+XIZ</f>
        <v>0.52996870983620414</v>
      </c>
      <c r="N13">
        <f>COS(XIZ*YIZ)-YIZ+XIZ</f>
        <v>0.50044710235267675</v>
      </c>
      <c r="O13">
        <f>COS(XIZ*YIZ)-YIZ+XIZ</f>
        <v>0.46910239716577473</v>
      </c>
      <c r="P13">
        <f>COS(XIZ*YIZ)-YIZ+XIZ</f>
        <v>0.43589682367793425</v>
      </c>
      <c r="Q13">
        <f>COS(XIZ*YIZ)-YIZ+XIZ</f>
        <v>0.40079637891405262</v>
      </c>
      <c r="R13">
        <f>COS(XIZ*YIZ)-YIZ+XIZ</f>
        <v>0.36377089636588977</v>
      </c>
      <c r="S13">
        <f>COS(XIZ*YIZ)-YIZ+XIZ</f>
        <v>0.32479410706894229</v>
      </c>
      <c r="T13">
        <f>COS(XIZ*YIZ)-YIZ+XIZ</f>
        <v>0.28384369278812061</v>
      </c>
      <c r="U13">
        <f>COS(XIZ*YIZ)-YIZ+XIZ</f>
        <v>0.24090133120454704</v>
      </c>
      <c r="V13">
        <f>COS(XIZ*YIZ)-YIZ+XIZ</f>
        <v>0.19595273301199334</v>
      </c>
      <c r="W13">
        <f>COS(XIZ*YIZ)-YIZ+XIZ</f>
        <v>0.14898767084784137</v>
      </c>
      <c r="X13">
        <f>COS(XIZ*YIZ)-YIZ+XIZ</f>
        <v>9.9999999999999978E-2</v>
      </c>
      <c r="Y13">
        <f>COS(XIZ*YIZ)-YIZ+XIZ</f>
        <v>4.8987670847842391E-2</v>
      </c>
      <c r="Z13">
        <f>COS(XIZ*YIZ)-YIZ+XIZ</f>
        <v>-4.0472669880057266E-3</v>
      </c>
      <c r="AA13">
        <f>COS(XIZ*YIZ)-YIZ+XIZ</f>
        <v>-5.9098668795452114E-2</v>
      </c>
      <c r="AB13">
        <f>COS(XIZ*YIZ)-YIZ+XIZ</f>
        <v>-0.11615630721187864</v>
      </c>
      <c r="AC13">
        <f>COS(XIZ*YIZ)-YIZ+XIZ</f>
        <v>-0.17520589293105671</v>
      </c>
      <c r="AD13">
        <f>COS(XIZ*YIZ)-YIZ+XIZ</f>
        <v>-0.23622910363410943</v>
      </c>
      <c r="AE13">
        <f>COS(XIZ*YIZ)-YIZ+XIZ</f>
        <v>-0.29920362108594678</v>
      </c>
      <c r="AF13">
        <f>COS(XIZ*YIZ)-YIZ+XIZ</f>
        <v>-0.36410317632206524</v>
      </c>
    </row>
    <row r="14" spans="3:44" x14ac:dyDescent="0.25">
      <c r="C14">
        <v>-0.85</v>
      </c>
      <c r="D14">
        <f>COS(XIZ*YIZ)-YIZ+XIZ</f>
        <v>0.80998314588498233</v>
      </c>
      <c r="E14">
        <f>COS(XIZ*YIZ)-YIZ+XIZ</f>
        <v>0.79130699432002782</v>
      </c>
      <c r="F14">
        <f>COS(XIZ*YIZ)-YIZ+XIZ</f>
        <v>0.77138235743660621</v>
      </c>
      <c r="G14">
        <f>COS(XIZ*YIZ)-YIZ+XIZ</f>
        <v>0.75015491978643356</v>
      </c>
      <c r="H14">
        <f>COS(XIZ*YIZ)-YIZ+XIZ</f>
        <v>0.7275727187509281</v>
      </c>
      <c r="I14">
        <f>COS(XIZ*YIZ)-YIZ+XIZ</f>
        <v>0.70358623838456469</v>
      </c>
      <c r="J14">
        <f>COS(XIZ*YIZ)-YIZ+XIZ</f>
        <v>0.67814849883958994</v>
      </c>
      <c r="K14">
        <f>COS(XIZ*YIZ)-YIZ+XIZ</f>
        <v>0.65121514121059942</v>
      </c>
      <c r="L14">
        <f>COS(XIZ*YIZ)-YIZ+XIZ</f>
        <v>0.62274450764575129</v>
      </c>
      <c r="M14">
        <f>COS(XIZ*YIZ)-YIZ+XIZ</f>
        <v>0.5926977165799362</v>
      </c>
      <c r="N14">
        <f>COS(XIZ*YIZ)-YIZ+XIZ</f>
        <v>0.56103873295403373</v>
      </c>
      <c r="O14">
        <f>COS(XIZ*YIZ)-YIZ+XIZ</f>
        <v>0.52773443329344161</v>
      </c>
      <c r="P14">
        <f>COS(XIZ*YIZ)-YIZ+XIZ</f>
        <v>0.49275466552834557</v>
      </c>
      <c r="Q14">
        <f>COS(XIZ*YIZ)-YIZ+XIZ</f>
        <v>0.45607230344770155</v>
      </c>
      <c r="R14">
        <f>COS(XIZ*YIZ)-YIZ+XIZ</f>
        <v>0.41766329568857474</v>
      </c>
      <c r="S14">
        <f>COS(XIZ*YIZ)-YIZ+XIZ</f>
        <v>0.37750670917237972</v>
      </c>
      <c r="T14">
        <f>COS(XIZ*YIZ)-YIZ+XIZ</f>
        <v>0.33558476690955985</v>
      </c>
      <c r="U14">
        <f>COS(XIZ*YIZ)-YIZ+XIZ</f>
        <v>0.29188288010444363</v>
      </c>
      <c r="V14">
        <f>COS(XIZ*YIZ)-YIZ+XIZ</f>
        <v>0.24638967450228966</v>
      </c>
      <c r="W14">
        <f>COS(XIZ*YIZ)-YIZ+XIZ</f>
        <v>0.19909701093094234</v>
      </c>
      <c r="X14">
        <f>COS(XIZ*YIZ)-YIZ+XIZ</f>
        <v>0.15000000000000002</v>
      </c>
      <c r="Y14">
        <f>COS(XIZ*YIZ)-YIZ+XIZ</f>
        <v>9.9097010930943141E-2</v>
      </c>
      <c r="Z14">
        <f>COS(XIZ*YIZ)-YIZ+XIZ</f>
        <v>4.6389674502290479E-2</v>
      </c>
      <c r="AA14">
        <f>COS(XIZ*YIZ)-YIZ+XIZ</f>
        <v>-8.1171198955555246E-3</v>
      </c>
      <c r="AB14">
        <f>COS(XIZ*YIZ)-YIZ+XIZ</f>
        <v>-6.4415233090439172E-2</v>
      </c>
      <c r="AC14">
        <f>COS(XIZ*YIZ)-YIZ+XIZ</f>
        <v>-0.12249329082761951</v>
      </c>
      <c r="AD14">
        <f>COS(XIZ*YIZ)-YIZ+XIZ</f>
        <v>-0.18233670431142446</v>
      </c>
      <c r="AE14">
        <f>COS(XIZ*YIZ)-YIZ+XIZ</f>
        <v>-0.24392769655229785</v>
      </c>
      <c r="AF14">
        <f>COS(XIZ*YIZ)-YIZ+XIZ</f>
        <v>-0.30724533447165381</v>
      </c>
    </row>
    <row r="15" spans="3:44" x14ac:dyDescent="0.25">
      <c r="C15">
        <v>-0.8</v>
      </c>
      <c r="D15">
        <f>COS(XIZ*YIZ)-YIZ+XIZ</f>
        <v>0.89670670934716523</v>
      </c>
      <c r="E15">
        <f>COS(XIZ*YIZ)-YIZ+XIZ</f>
        <v>0.874836010740905</v>
      </c>
      <c r="F15">
        <f>COS(XIZ*YIZ)-YIZ+XIZ</f>
        <v>0.85180572914089492</v>
      </c>
      <c r="G15">
        <f>COS(XIZ*YIZ)-YIZ+XIZ</f>
        <v>0.82757271875092786</v>
      </c>
      <c r="H15">
        <f>COS(XIZ*YIZ)-YIZ+XIZ</f>
        <v>0.80209575788429244</v>
      </c>
      <c r="I15">
        <f>COS(XIZ*YIZ)-YIZ+XIZ</f>
        <v>0.77533561490967817</v>
      </c>
      <c r="J15">
        <f>COS(XIZ*YIZ)-YIZ+XIZ</f>
        <v>0.74725511101341602</v>
      </c>
      <c r="K15">
        <f>COS(XIZ*YIZ)-YIZ+XIZ</f>
        <v>0.71781917967764985</v>
      </c>
      <c r="L15">
        <f>COS(XIZ*YIZ)-YIZ+XIZ</f>
        <v>0.6869949227792842</v>
      </c>
      <c r="M15">
        <f>COS(XIZ*YIZ)-YIZ+XIZ</f>
        <v>0.65475166321996325</v>
      </c>
      <c r="N15">
        <f>COS(XIZ*YIZ)-YIZ+XIZ</f>
        <v>0.62106099400288506</v>
      </c>
      <c r="O15">
        <f>COS(XIZ*YIZ)-YIZ+XIZ</f>
        <v>0.58589682367793472</v>
      </c>
      <c r="P15">
        <f>COS(XIZ*YIZ)-YIZ+XIZ</f>
        <v>0.54923541808244014</v>
      </c>
      <c r="Q15">
        <f>COS(XIZ*YIZ)-YIZ+XIZ</f>
        <v>0.51105543831077016</v>
      </c>
      <c r="R15">
        <f>COS(XIZ*YIZ)-YIZ+XIZ</f>
        <v>0.47133797485202877</v>
      </c>
      <c r="S15">
        <f>COS(XIZ*YIZ)-YIZ+XIZ</f>
        <v>0.43006657784124069</v>
      </c>
      <c r="T15">
        <f>COS(XIZ*YIZ)-YIZ+XIZ</f>
        <v>0.38722728337562606</v>
      </c>
      <c r="U15">
        <f>COS(XIZ*YIZ)-YIZ+XIZ</f>
        <v>0.34280863585386534</v>
      </c>
      <c r="V15">
        <f>COS(XIZ*YIZ)-YIZ+XIZ</f>
        <v>0.29680170630261848</v>
      </c>
      <c r="W15">
        <f>COS(XIZ*YIZ)-YIZ+XIZ</f>
        <v>0.24920010666097703</v>
      </c>
      <c r="X15">
        <f>COS(XIZ*YIZ)-YIZ+XIZ</f>
        <v>0.19999999999999996</v>
      </c>
      <c r="Y15">
        <f>COS(XIZ*YIZ)-YIZ+XIZ</f>
        <v>0.14920010666097783</v>
      </c>
      <c r="Z15">
        <f>COS(XIZ*YIZ)-YIZ+XIZ</f>
        <v>9.6801706302619417E-2</v>
      </c>
      <c r="AA15">
        <f>COS(XIZ*YIZ)-YIZ+XIZ</f>
        <v>4.2808635853866184E-2</v>
      </c>
      <c r="AB15">
        <f>COS(XIZ*YIZ)-YIZ+XIZ</f>
        <v>-1.2772716624373182E-2</v>
      </c>
      <c r="AC15">
        <f>COS(XIZ*YIZ)-YIZ+XIZ</f>
        <v>-6.9933422158758418E-2</v>
      </c>
      <c r="AD15">
        <f>COS(XIZ*YIZ)-YIZ+XIZ</f>
        <v>-0.12866202514797043</v>
      </c>
      <c r="AE15">
        <f>COS(XIZ*YIZ)-YIZ+XIZ</f>
        <v>-0.18894456168922902</v>
      </c>
      <c r="AF15">
        <f>COS(XIZ*YIZ)-YIZ+XIZ</f>
        <v>-0.25076458191755924</v>
      </c>
    </row>
    <row r="16" spans="3:44" x14ac:dyDescent="0.25">
      <c r="C16">
        <v>-0.75</v>
      </c>
      <c r="D16">
        <f>COS(XIZ*YIZ)-YIZ+XIZ</f>
        <v>0.98168886887382101</v>
      </c>
      <c r="E16">
        <f>COS(XIZ*YIZ)-YIZ+XIZ</f>
        <v>0.95672992338080931</v>
      </c>
      <c r="F16">
        <f>COS(XIZ*YIZ)-YIZ+XIZ</f>
        <v>0.93070695113244684</v>
      </c>
      <c r="G16">
        <f>COS(XIZ*YIZ)-YIZ+XIZ</f>
        <v>0.90358623838456475</v>
      </c>
      <c r="H16">
        <f>COS(XIZ*YIZ)-YIZ+XIZ</f>
        <v>0.87533561490967826</v>
      </c>
      <c r="I16">
        <f>COS(XIZ*YIZ)-YIZ+XIZ</f>
        <v>0.84592449923106794</v>
      </c>
      <c r="J16">
        <f>COS(XIZ*YIZ)-YIZ+XIZ</f>
        <v>0.8153239416229412</v>
      </c>
      <c r="K16">
        <f>COS(XIZ*YIZ)-YIZ+XIZ</f>
        <v>0.78350666481621456</v>
      </c>
      <c r="L16">
        <f>COS(XIZ*YIZ)-YIZ+XIZ</f>
        <v>0.75044710235267686</v>
      </c>
      <c r="M16">
        <f>COS(XIZ*YIZ)-YIZ+XIZ</f>
        <v>0.71612143453361021</v>
      </c>
      <c r="N16">
        <f>COS(XIZ*YIZ)-YIZ+XIZ</f>
        <v>0.68050762191231429</v>
      </c>
      <c r="O16">
        <f>COS(XIZ*YIZ)-YIZ+XIZ</f>
        <v>0.64358543628344722</v>
      </c>
      <c r="P16">
        <f>COS(XIZ*YIZ)-YIZ+XIZ</f>
        <v>0.60533648912560523</v>
      </c>
      <c r="Q16">
        <f>COS(XIZ*YIZ)-YIZ+XIZ</f>
        <v>0.56574425745715362</v>
      </c>
      <c r="R16">
        <f>COS(XIZ*YIZ)-YIZ+XIZ</f>
        <v>0.52479410706894236</v>
      </c>
      <c r="S16">
        <f>COS(XIZ*YIZ)-YIZ+XIZ</f>
        <v>0.48247331310125441</v>
      </c>
      <c r="T16">
        <f>COS(XIZ*YIZ)-YIZ+XIZ</f>
        <v>0.43877107793604142</v>
      </c>
      <c r="U16">
        <f>COS(XIZ*YIZ)-YIZ+XIZ</f>
        <v>0.39367854637929556</v>
      </c>
      <c r="V16">
        <f>COS(XIZ*YIZ)-YIZ+XIZ</f>
        <v>0.34718881811220648</v>
      </c>
      <c r="W16">
        <f>COS(XIZ*YIZ)-YIZ+XIZ</f>
        <v>0.29929695739359774</v>
      </c>
      <c r="X16">
        <f>COS(XIZ*YIZ)-YIZ+XIZ</f>
        <v>0.25</v>
      </c>
      <c r="Y16">
        <f>COS(XIZ*YIZ)-YIZ+XIZ</f>
        <v>0.19929695739359865</v>
      </c>
      <c r="Z16">
        <f>COS(XIZ*YIZ)-YIZ+XIZ</f>
        <v>0.14718881811220752</v>
      </c>
      <c r="AA16">
        <f>COS(XIZ*YIZ)-YIZ+XIZ</f>
        <v>9.3678546379296401E-2</v>
      </c>
      <c r="AB16">
        <f>COS(XIZ*YIZ)-YIZ+XIZ</f>
        <v>3.8771077936042175E-2</v>
      </c>
      <c r="AC16">
        <f>COS(XIZ*YIZ)-YIZ+XIZ</f>
        <v>-1.7526686898744703E-2</v>
      </c>
      <c r="AD16">
        <f>COS(XIZ*YIZ)-YIZ+XIZ</f>
        <v>-7.5205892931056617E-2</v>
      </c>
      <c r="AE16">
        <f>COS(XIZ*YIZ)-YIZ+XIZ</f>
        <v>-0.13425574254284556</v>
      </c>
      <c r="AF16">
        <f>COS(XIZ*YIZ)-YIZ+XIZ</f>
        <v>-0.19466351087439404</v>
      </c>
    </row>
    <row r="17" spans="3:32" x14ac:dyDescent="0.25">
      <c r="C17">
        <v>-0.7</v>
      </c>
      <c r="D17">
        <f>COS(XIZ*YIZ)-YIZ+XIZ</f>
        <v>1.0648421872844887</v>
      </c>
      <c r="E17">
        <f>COS(XIZ*YIZ)-YIZ+XIZ</f>
        <v>1.0369167851284289</v>
      </c>
      <c r="F17">
        <f>COS(XIZ*YIZ)-YIZ+XIZ</f>
        <v>1.0080275083121519</v>
      </c>
      <c r="G17">
        <f>COS(XIZ*YIZ)-YIZ+XIZ</f>
        <v>0.9781484988395901</v>
      </c>
      <c r="H17">
        <f>COS(XIZ*YIZ)-YIZ+XIZ</f>
        <v>0.9472551110134162</v>
      </c>
      <c r="I17">
        <f>COS(XIZ*YIZ)-YIZ+XIZ</f>
        <v>0.91532394162294151</v>
      </c>
      <c r="J17">
        <f>COS(XIZ*YIZ)-YIZ+XIZ</f>
        <v>0.88233285861012156</v>
      </c>
      <c r="K17">
        <f>COS(XIZ*YIZ)-YIZ+XIZ</f>
        <v>0.84826102817856119</v>
      </c>
      <c r="L17">
        <f>COS(XIZ*YIZ)-YIZ+XIZ</f>
        <v>0.81308894031230827</v>
      </c>
      <c r="M17">
        <f>COS(XIZ*YIZ)-YIZ+XIZ</f>
        <v>0.77679843267318494</v>
      </c>
      <c r="N17">
        <f>COS(XIZ*YIZ)-YIZ+XIZ</f>
        <v>0.73937271284737904</v>
      </c>
      <c r="O17">
        <f>COS(XIZ*YIZ)-YIZ+XIZ</f>
        <v>0.70079637891405322</v>
      </c>
      <c r="P17">
        <f>COS(XIZ*YIZ)-YIZ+XIZ</f>
        <v>0.66105543831077029</v>
      </c>
      <c r="Q17">
        <f>COS(XIZ*YIZ)-YIZ+XIZ</f>
        <v>0.62013732497263452</v>
      </c>
      <c r="R17">
        <f>COS(XIZ*YIZ)-YIZ+XIZ</f>
        <v>0.57803091472414736</v>
      </c>
      <c r="S17">
        <f>COS(XIZ*YIZ)-YIZ+XIZ</f>
        <v>0.53472653890493249</v>
      </c>
      <c r="T17">
        <f>COS(XIZ*YIZ)-YIZ+XIZ</f>
        <v>0.49021599621263623</v>
      </c>
      <c r="U17">
        <f>COS(XIZ*YIZ)-YIZ+XIZ</f>
        <v>0.44449256274849658</v>
      </c>
      <c r="V17">
        <f>COS(XIZ*YIZ)-YIZ+XIZ</f>
        <v>0.39755100025327872</v>
      </c>
      <c r="W17">
        <f>COS(XIZ*YIZ)-YIZ+XIZ</f>
        <v>0.34938756252348768</v>
      </c>
      <c r="X17">
        <f>COS(XIZ*YIZ)-YIZ+XIZ</f>
        <v>0.30000000000000004</v>
      </c>
      <c r="Y17">
        <f>COS(XIZ*YIZ)-YIZ+XIZ</f>
        <v>0.24938756252348859</v>
      </c>
      <c r="Z17">
        <f>COS(XIZ*YIZ)-YIZ+XIZ</f>
        <v>0.19755100025327965</v>
      </c>
      <c r="AA17">
        <f>COS(XIZ*YIZ)-YIZ+XIZ</f>
        <v>0.14449256274849742</v>
      </c>
      <c r="AB17">
        <f>COS(XIZ*YIZ)-YIZ+XIZ</f>
        <v>9.0215996212637206E-2</v>
      </c>
      <c r="AC17">
        <f>COS(XIZ*YIZ)-YIZ+XIZ</f>
        <v>3.472653890493349E-2</v>
      </c>
      <c r="AD17">
        <f>COS(XIZ*YIZ)-YIZ+XIZ</f>
        <v>-2.1969085275851619E-2</v>
      </c>
      <c r="AE17">
        <f>COS(XIZ*YIZ)-YIZ+XIZ</f>
        <v>-7.9862675027364549E-2</v>
      </c>
      <c r="AF17">
        <f>COS(XIZ*YIZ)-YIZ+XIZ</f>
        <v>-0.13894456168922897</v>
      </c>
    </row>
    <row r="18" spans="3:32" x14ac:dyDescent="0.25">
      <c r="C18">
        <v>-0.65</v>
      </c>
      <c r="D18">
        <f>COS(XIZ*YIZ)-YIZ+XIZ</f>
        <v>1.1460837985490557</v>
      </c>
      <c r="E18">
        <f>COS(XIZ*YIZ)-YIZ+XIZ</f>
        <v>1.1153284996819131</v>
      </c>
      <c r="F18">
        <f>COS(XIZ*YIZ)-YIZ+XIZ</f>
        <v>1.0837120858870377</v>
      </c>
      <c r="G18">
        <f>COS(XIZ*YIZ)-YIZ+XIZ</f>
        <v>1.0512151412105997</v>
      </c>
      <c r="H18">
        <f>COS(XIZ*YIZ)-YIZ+XIZ</f>
        <v>1.0178191796776499</v>
      </c>
      <c r="I18">
        <f>COS(XIZ*YIZ)-YIZ+XIZ</f>
        <v>0.9835066648162144</v>
      </c>
      <c r="J18">
        <f>COS(XIZ*YIZ)-YIZ+XIZ</f>
        <v>0.94826102817856117</v>
      </c>
      <c r="K18">
        <f>COS(XIZ*YIZ)-YIZ+XIZ</f>
        <v>0.91206668684008274</v>
      </c>
      <c r="L18">
        <f>COS(XIZ*YIZ)-YIZ+XIZ</f>
        <v>0.87490905985731293</v>
      </c>
      <c r="M18">
        <f>COS(XIZ*YIZ)-YIZ+XIZ</f>
        <v>0.83677458366769131</v>
      </c>
      <c r="N18">
        <f>COS(XIZ*YIZ)-YIZ+XIZ</f>
        <v>0.79765072641481571</v>
      </c>
      <c r="O18">
        <f>COS(XIZ*YIZ)-YIZ+XIZ</f>
        <v>0.75752600118405067</v>
      </c>
      <c r="P18">
        <f>COS(XIZ*YIZ)-YIZ+XIZ</f>
        <v>0.71638997813451233</v>
      </c>
      <c r="Q18">
        <f>COS(XIZ*YIZ)-YIZ+XIZ</f>
        <v>0.67423329551462097</v>
      </c>
      <c r="R18">
        <f>COS(XIZ*YIZ)-YIZ+XIZ</f>
        <v>0.63104766954957625</v>
      </c>
      <c r="S18">
        <f>COS(XIZ*YIZ)-YIZ+XIZ</f>
        <v>0.58682590319032768</v>
      </c>
      <c r="T18">
        <f>COS(XIZ*YIZ)-YIZ+XIZ</f>
        <v>0.54156189371478713</v>
      </c>
      <c r="U18">
        <f>COS(XIZ*YIZ)-YIZ+XIZ</f>
        <v>0.49525063917326195</v>
      </c>
      <c r="V18">
        <f>COS(XIZ*YIZ)-YIZ+XIZ</f>
        <v>0.4478882436713002</v>
      </c>
      <c r="W18">
        <f>COS(XIZ*YIZ)-YIZ+XIZ</f>
        <v>0.39947192148436483</v>
      </c>
      <c r="X18">
        <f>COS(XIZ*YIZ)-YIZ+XIZ</f>
        <v>0.35</v>
      </c>
      <c r="Y18">
        <f>COS(XIZ*YIZ)-YIZ+XIZ</f>
        <v>0.29947192148436586</v>
      </c>
      <c r="Z18">
        <f>COS(XIZ*YIZ)-YIZ+XIZ</f>
        <v>0.24788824367130113</v>
      </c>
      <c r="AA18">
        <f>COS(XIZ*YIZ)-YIZ+XIZ</f>
        <v>0.19525063917326302</v>
      </c>
      <c r="AB18">
        <f>COS(XIZ*YIZ)-YIZ+XIZ</f>
        <v>0.14156189371478811</v>
      </c>
      <c r="AC18">
        <f>COS(XIZ*YIZ)-YIZ+XIZ</f>
        <v>8.6825903190328568E-2</v>
      </c>
      <c r="AD18">
        <f>COS(XIZ*YIZ)-YIZ+XIZ</f>
        <v>3.1047669549577273E-2</v>
      </c>
      <c r="AE18">
        <f>COS(XIZ*YIZ)-YIZ+XIZ</f>
        <v>-2.57667044853781E-2</v>
      </c>
      <c r="AF18">
        <f>COS(XIZ*YIZ)-YIZ+XIZ</f>
        <v>-8.3610021865486828E-2</v>
      </c>
    </row>
    <row r="19" spans="3:32" x14ac:dyDescent="0.25">
      <c r="C19">
        <v>-0.6</v>
      </c>
      <c r="D19">
        <f>COS(XIZ*YIZ)-YIZ+XIZ</f>
        <v>1.2253356149096781</v>
      </c>
      <c r="E19">
        <f>COS(XIZ*YIZ)-YIZ+XIZ</f>
        <v>1.1919009751622687</v>
      </c>
      <c r="F19">
        <f>COS(XIZ*YIZ)-YIZ+XIZ</f>
        <v>1.157708681363824</v>
      </c>
      <c r="G19">
        <f>COS(XIZ*YIZ)-YIZ+XIZ</f>
        <v>1.1227445076457512</v>
      </c>
      <c r="H19">
        <f>COS(XIZ*YIZ)-YIZ+XIZ</f>
        <v>1.0869949227792843</v>
      </c>
      <c r="I19">
        <f>COS(XIZ*YIZ)-YIZ+XIZ</f>
        <v>1.0504471023526767</v>
      </c>
      <c r="J19">
        <f>COS(XIZ*YIZ)-YIZ+XIZ</f>
        <v>1.0130889403123082</v>
      </c>
      <c r="K19">
        <f>COS(XIZ*YIZ)-YIZ+XIZ</f>
        <v>0.97490905985731324</v>
      </c>
      <c r="L19">
        <f>COS(XIZ*YIZ)-YIZ+XIZ</f>
        <v>0.93589682367793492</v>
      </c>
      <c r="M19">
        <f>COS(XIZ*YIZ)-YIZ+XIZ</f>
        <v>0.89604234352838719</v>
      </c>
      <c r="N19">
        <f>COS(XIZ*YIZ)-YIZ+XIZ</f>
        <v>0.855336489125606</v>
      </c>
      <c r="O19">
        <f>COS(XIZ*YIZ)-YIZ+XIZ</f>
        <v>0.81377089636589062</v>
      </c>
      <c r="P19">
        <f>COS(XIZ*YIZ)-YIZ+XIZ</f>
        <v>0.77133797485202893</v>
      </c>
      <c r="Q19">
        <f>COS(XIZ*YIZ)-YIZ+XIZ</f>
        <v>0.72803091472414738</v>
      </c>
      <c r="R19">
        <f>COS(XIZ*YIZ)-YIZ+XIZ</f>
        <v>0.68384369278812052</v>
      </c>
      <c r="S19">
        <f>COS(XIZ*YIZ)-YIZ+XIZ</f>
        <v>0.63877107793604149</v>
      </c>
      <c r="T19">
        <f>COS(XIZ*YIZ)-YIZ+XIZ</f>
        <v>0.59280863585386545</v>
      </c>
      <c r="U19">
        <f>COS(XIZ*YIZ)-YIZ+XIZ</f>
        <v>0.54595273301199321</v>
      </c>
      <c r="V19">
        <f>COS(XIZ*YIZ)-YIZ+XIZ</f>
        <v>0.4982005399352033</v>
      </c>
      <c r="W19">
        <f>COS(XIZ*YIZ)-YIZ+XIZ</f>
        <v>0.4495500337489865</v>
      </c>
      <c r="X19">
        <f>COS(XIZ*YIZ)-YIZ+XIZ</f>
        <v>0.4</v>
      </c>
      <c r="Y19">
        <f>COS(XIZ*YIZ)-YIZ+XIZ</f>
        <v>0.34955003374898752</v>
      </c>
      <c r="Z19">
        <f>COS(XIZ*YIZ)-YIZ+XIZ</f>
        <v>0.29820053993520423</v>
      </c>
      <c r="AA19">
        <f>COS(XIZ*YIZ)-YIZ+XIZ</f>
        <v>0.24595273301199427</v>
      </c>
      <c r="AB19">
        <f>COS(XIZ*YIZ)-YIZ+XIZ</f>
        <v>0.19280863585386621</v>
      </c>
      <c r="AC19">
        <f>COS(XIZ*YIZ)-YIZ+XIZ</f>
        <v>0.13877107793604226</v>
      </c>
      <c r="AD19">
        <f>COS(XIZ*YIZ)-YIZ+XIZ</f>
        <v>8.3843692788121538E-2</v>
      </c>
      <c r="AE19">
        <f>COS(XIZ*YIZ)-YIZ+XIZ</f>
        <v>2.8030914724148315E-2</v>
      </c>
      <c r="AF19">
        <f>COS(XIZ*YIZ)-YIZ+XIZ</f>
        <v>-2.8662025147970338E-2</v>
      </c>
    </row>
    <row r="20" spans="3:32" x14ac:dyDescent="0.25">
      <c r="C20">
        <v>-0.55000000000000104</v>
      </c>
      <c r="D20">
        <f>COS(XIZ*YIZ)-YIZ+XIZ</f>
        <v>1.3025245220595041</v>
      </c>
      <c r="E20">
        <f>COS(XIZ*YIZ)-YIZ+XIZ</f>
        <v>1.2665742686934731</v>
      </c>
      <c r="F20">
        <f>COS(XIZ*YIZ)-YIZ+XIZ</f>
        <v>1.2299687098362027</v>
      </c>
      <c r="G20">
        <f>COS(XIZ*YIZ)-YIZ+XIZ</f>
        <v>1.1926977165799344</v>
      </c>
      <c r="H20">
        <f>COS(XIZ*YIZ)-YIZ+XIZ</f>
        <v>1.1547516632199621</v>
      </c>
      <c r="I20">
        <f>COS(XIZ*YIZ)-YIZ+XIZ</f>
        <v>1.1161214345336088</v>
      </c>
      <c r="J20">
        <f>COS(XIZ*YIZ)-YIZ+XIZ</f>
        <v>1.0767984326731832</v>
      </c>
      <c r="K20">
        <f>COS(XIZ*YIZ)-YIZ+XIZ</f>
        <v>1.03677458366769</v>
      </c>
      <c r="L20">
        <f>COS(XIZ*YIZ)-YIZ+XIZ</f>
        <v>0.99604234352838572</v>
      </c>
      <c r="M20">
        <f>COS(XIZ*YIZ)-YIZ+XIZ</f>
        <v>0.9545947039535615</v>
      </c>
      <c r="N20">
        <f>COS(XIZ*YIZ)-YIZ+XIZ</f>
        <v>0.91242519762823682</v>
      </c>
      <c r="O20">
        <f>COS(XIZ*YIZ)-YIZ+XIZ</f>
        <v>0.86952790311475814</v>
      </c>
      <c r="P20">
        <f>COS(XIZ*YIZ)-YIZ+XIZ</f>
        <v>0.82589744933060338</v>
      </c>
      <c r="Q20">
        <f>COS(XIZ*YIZ)-YIZ+XIZ</f>
        <v>0.78152901961001053</v>
      </c>
      <c r="R20">
        <f>COS(XIZ*YIZ)-YIZ+XIZ</f>
        <v>0.73641835534634559</v>
      </c>
      <c r="S20">
        <f>COS(XIZ*YIZ)-YIZ+XIZ</f>
        <v>0.69056175921247587</v>
      </c>
      <c r="T20">
        <f>COS(XIZ*YIZ)-YIZ+XIZ</f>
        <v>0.64395609795669484</v>
      </c>
      <c r="U20">
        <f>COS(XIZ*YIZ)-YIZ+XIZ</f>
        <v>0.5965988047720957</v>
      </c>
      <c r="V20">
        <f>COS(XIZ*YIZ)-YIZ+XIZ</f>
        <v>0.54848788123759651</v>
      </c>
      <c r="W20">
        <f>COS(XIZ*YIZ)-YIZ+XIZ</f>
        <v>0.49962189882914976</v>
      </c>
      <c r="X20">
        <f>COS(XIZ*YIZ)-YIZ+XIZ</f>
        <v>0.44999999999999896</v>
      </c>
      <c r="Y20">
        <f>COS(XIZ*YIZ)-YIZ+XIZ</f>
        <v>0.39962189882915078</v>
      </c>
      <c r="Z20">
        <f>COS(XIZ*YIZ)-YIZ+XIZ</f>
        <v>0.34848788123759733</v>
      </c>
      <c r="AA20">
        <f>COS(XIZ*YIZ)-YIZ+XIZ</f>
        <v>0.29659880477209666</v>
      </c>
      <c r="AB20">
        <f>COS(XIZ*YIZ)-YIZ+XIZ</f>
        <v>0.24395609795669582</v>
      </c>
      <c r="AC20">
        <f>COS(XIZ*YIZ)-YIZ+XIZ</f>
        <v>0.19056175921247676</v>
      </c>
      <c r="AD20">
        <f>COS(XIZ*YIZ)-YIZ+XIZ</f>
        <v>0.13641835534634661</v>
      </c>
      <c r="AE20">
        <f>COS(XIZ*YIZ)-YIZ+XIZ</f>
        <v>8.1529019610011466E-2</v>
      </c>
      <c r="AF20">
        <f>COS(XIZ*YIZ)-YIZ+XIZ</f>
        <v>2.5897449330604339E-2</v>
      </c>
    </row>
    <row r="21" spans="3:32" x14ac:dyDescent="0.25">
      <c r="C21">
        <v>-0.500000000000001</v>
      </c>
      <c r="D21">
        <f>COS(XIZ*YIZ)-YIZ+XIZ</f>
        <v>1.3775825618903714</v>
      </c>
      <c r="E21">
        <f>COS(XIZ*YIZ)-YIZ+XIZ</f>
        <v>1.3392927216231669</v>
      </c>
      <c r="F21">
        <f>COS(XIZ*YIZ)-YIZ+XIZ</f>
        <v>1.3004471023526758</v>
      </c>
      <c r="G21">
        <f>COS(XIZ*YIZ)-YIZ+XIZ</f>
        <v>1.2610387329540322</v>
      </c>
      <c r="H21">
        <f>COS(XIZ*YIZ)-YIZ+XIZ</f>
        <v>1.221060994002884</v>
      </c>
      <c r="I21">
        <f>COS(XIZ*YIZ)-YIZ+XIZ</f>
        <v>1.1805076219123132</v>
      </c>
      <c r="J21">
        <f>COS(XIZ*YIZ)-YIZ+XIZ</f>
        <v>1.1393727128473778</v>
      </c>
      <c r="K21">
        <f>COS(XIZ*YIZ)-YIZ+XIZ</f>
        <v>1.0976507264148148</v>
      </c>
      <c r="L21">
        <f>COS(XIZ*YIZ)-YIZ+XIZ</f>
        <v>1.055336489125605</v>
      </c>
      <c r="M21">
        <f>COS(XIZ*YIZ)-YIZ+XIZ</f>
        <v>1.0124251976282368</v>
      </c>
      <c r="N21">
        <f>COS(XIZ*YIZ)-YIZ+XIZ</f>
        <v>0.96891242171064362</v>
      </c>
      <c r="O21">
        <f>COS(XIZ*YIZ)-YIZ+XIZ</f>
        <v>0.92479410706894216</v>
      </c>
      <c r="P21">
        <f>COS(XIZ*YIZ)-YIZ+XIZ</f>
        <v>0.88006657784123965</v>
      </c>
      <c r="Q21">
        <f>COS(XIZ*YIZ)-YIZ+XIZ</f>
        <v>0.83472653890493154</v>
      </c>
      <c r="R21">
        <f>COS(XIZ*YIZ)-YIZ+XIZ</f>
        <v>0.78877107793604029</v>
      </c>
      <c r="S21">
        <f>COS(XIZ*YIZ)-YIZ+XIZ</f>
        <v>0.74219766722932723</v>
      </c>
      <c r="T21">
        <f>COS(XIZ*YIZ)-YIZ+XIZ</f>
        <v>0.69500416527802378</v>
      </c>
      <c r="U21">
        <f>COS(XIZ*YIZ)-YIZ+XIZ</f>
        <v>0.64718881811220552</v>
      </c>
      <c r="V21">
        <f>COS(XIZ*YIZ)-YIZ+XIZ</f>
        <v>0.59875026039496426</v>
      </c>
      <c r="W21">
        <f>COS(XIZ*YIZ)-YIZ+XIZ</f>
        <v>0.54968751627570056</v>
      </c>
      <c r="X21">
        <f>COS(XIZ*YIZ)-YIZ+XIZ</f>
        <v>0.499999999999999</v>
      </c>
      <c r="Y21">
        <f>COS(XIZ*YIZ)-YIZ+XIZ</f>
        <v>0.44968751627570158</v>
      </c>
      <c r="Z21">
        <f>COS(XIZ*YIZ)-YIZ+XIZ</f>
        <v>0.39875026039496531</v>
      </c>
      <c r="AA21">
        <f>COS(XIZ*YIZ)-YIZ+XIZ</f>
        <v>0.34718881811220637</v>
      </c>
      <c r="AB21">
        <f>COS(XIZ*YIZ)-YIZ+XIZ</f>
        <v>0.29500416527802475</v>
      </c>
      <c r="AC21">
        <f>COS(XIZ*YIZ)-YIZ+XIZ</f>
        <v>0.24219766722932801</v>
      </c>
      <c r="AD21">
        <f>COS(XIZ*YIZ)-YIZ+XIZ</f>
        <v>0.18877107793604131</v>
      </c>
      <c r="AE21">
        <f>COS(XIZ*YIZ)-YIZ+XIZ</f>
        <v>0.13472653890493247</v>
      </c>
      <c r="AF21">
        <f>COS(XIZ*YIZ)-YIZ+XIZ</f>
        <v>8.0066577841240494E-2</v>
      </c>
    </row>
    <row r="22" spans="3:32" x14ac:dyDescent="0.25">
      <c r="C22">
        <v>-0.45000000000000101</v>
      </c>
      <c r="D22">
        <f>COS(XIZ*YIZ)-YIZ+XIZ</f>
        <v>1.4504471023526753</v>
      </c>
      <c r="E22">
        <f>COS(XIZ*YIZ)-YIZ+XIZ</f>
        <v>1.4100050850788677</v>
      </c>
      <c r="F22">
        <f>COS(XIZ*YIZ)-YIZ+XIZ</f>
        <v>1.3691023971657734</v>
      </c>
      <c r="G22">
        <f>COS(XIZ*YIZ)-YIZ+XIZ</f>
        <v>1.3277344332934402</v>
      </c>
      <c r="H22">
        <f>COS(XIZ*YIZ)-YIZ+XIZ</f>
        <v>1.2858968236779336</v>
      </c>
      <c r="I22">
        <f>COS(XIZ*YIZ)-YIZ+XIZ</f>
        <v>1.2435854362834458</v>
      </c>
      <c r="J22">
        <f>COS(XIZ*YIZ)-YIZ+XIZ</f>
        <v>1.2007963789140519</v>
      </c>
      <c r="K22">
        <f>COS(XIZ*YIZ)-YIZ+XIZ</f>
        <v>1.1575260011840496</v>
      </c>
      <c r="L22">
        <f>COS(XIZ*YIZ)-YIZ+XIZ</f>
        <v>1.1137708963658892</v>
      </c>
      <c r="M22">
        <f>COS(XIZ*YIZ)-YIZ+XIZ</f>
        <v>1.069527903114758</v>
      </c>
      <c r="N22">
        <f>COS(XIZ*YIZ)-YIZ+XIZ</f>
        <v>1.0247941070689421</v>
      </c>
      <c r="O22">
        <f>COS(XIZ*YIZ)-YIZ+XIZ</f>
        <v>0.97956684232516023</v>
      </c>
      <c r="P22">
        <f>COS(XIZ*YIZ)-YIZ+XIZ</f>
        <v>0.9338436927881193</v>
      </c>
      <c r="Q22">
        <f>COS(XIZ*YIZ)-YIZ+XIZ</f>
        <v>0.88762249339361565</v>
      </c>
      <c r="R22">
        <f>COS(XIZ*YIZ)-YIZ+XIZ</f>
        <v>0.84090133120454591</v>
      </c>
      <c r="S22">
        <f>COS(XIZ*YIZ)-YIZ+XIZ</f>
        <v>0.79367854637929458</v>
      </c>
      <c r="T22">
        <f>COS(XIZ*YIZ)-YIZ+XIZ</f>
        <v>0.74595273301199216</v>
      </c>
      <c r="U22">
        <f>COS(XIZ*YIZ)-YIZ+XIZ</f>
        <v>0.69772273984422628</v>
      </c>
      <c r="V22">
        <f>COS(XIZ*YIZ)-YIZ+XIZ</f>
        <v>0.64898767084784037</v>
      </c>
      <c r="W22">
        <f>COS(XIZ*YIZ)-YIZ+XIZ</f>
        <v>0.59974688567852863</v>
      </c>
      <c r="X22">
        <f>COS(XIZ*YIZ)-YIZ+XIZ</f>
        <v>0.54999999999999893</v>
      </c>
      <c r="Y22">
        <f>COS(XIZ*YIZ)-YIZ+XIZ</f>
        <v>0.49974688567852971</v>
      </c>
      <c r="Z22">
        <f>COS(XIZ*YIZ)-YIZ+XIZ</f>
        <v>0.44898767084784147</v>
      </c>
      <c r="AA22">
        <f>COS(XIZ*YIZ)-YIZ+XIZ</f>
        <v>0.3977227398442274</v>
      </c>
      <c r="AB22">
        <f>COS(XIZ*YIZ)-YIZ+XIZ</f>
        <v>0.3459527330119932</v>
      </c>
      <c r="AC22">
        <f>COS(XIZ*YIZ)-YIZ+XIZ</f>
        <v>0.29367854637929541</v>
      </c>
      <c r="AD22">
        <f>COS(XIZ*YIZ)-YIZ+XIZ</f>
        <v>0.24090133120454699</v>
      </c>
      <c r="AE22">
        <f>COS(XIZ*YIZ)-YIZ+XIZ</f>
        <v>0.18762249339361675</v>
      </c>
      <c r="AF22">
        <f>COS(XIZ*YIZ)-YIZ+XIZ</f>
        <v>0.13384369278812031</v>
      </c>
    </row>
    <row r="23" spans="3:32" x14ac:dyDescent="0.25">
      <c r="C23">
        <v>-0.40000000000000102</v>
      </c>
      <c r="D23">
        <f>COS(XIZ*YIZ)-YIZ+XIZ</f>
        <v>1.5210609940028836</v>
      </c>
      <c r="E23">
        <f>COS(XIZ*YIZ)-YIZ+XIZ</f>
        <v>1.4786646355765087</v>
      </c>
      <c r="F23">
        <f>COS(XIZ*YIZ)-YIZ+XIZ</f>
        <v>1.4358968236779335</v>
      </c>
      <c r="G23">
        <f>COS(XIZ*YIZ)-YIZ+XIZ</f>
        <v>1.3927546655283449</v>
      </c>
      <c r="H23">
        <f>COS(XIZ*YIZ)-YIZ+XIZ</f>
        <v>1.3492354180824397</v>
      </c>
      <c r="I23">
        <f>COS(XIZ*YIZ)-YIZ+XIZ</f>
        <v>1.3053364891256047</v>
      </c>
      <c r="J23">
        <f>COS(XIZ*YIZ)-YIZ+XIZ</f>
        <v>1.2610554383107697</v>
      </c>
      <c r="K23">
        <f>COS(XIZ*YIZ)-YIZ+XIZ</f>
        <v>1.2163899781345122</v>
      </c>
      <c r="L23">
        <f>COS(XIZ*YIZ)-YIZ+XIZ</f>
        <v>1.1713379748520285</v>
      </c>
      <c r="M23">
        <f>COS(XIZ*YIZ)-YIZ+XIZ</f>
        <v>1.1258974493306044</v>
      </c>
      <c r="N23">
        <f>COS(XIZ*YIZ)-YIZ+XIZ</f>
        <v>1.0800665778412404</v>
      </c>
      <c r="O23">
        <f>COS(XIZ*YIZ)-YIZ+XIZ</f>
        <v>1.0338436927881203</v>
      </c>
      <c r="P23">
        <f>COS(XIZ*YIZ)-YIZ+XIZ</f>
        <v>0.98722728337562482</v>
      </c>
      <c r="Q23">
        <f>COS(XIZ*YIZ)-YIZ+XIZ</f>
        <v>0.94021599621263507</v>
      </c>
      <c r="R23">
        <f>COS(XIZ*YIZ)-YIZ+XIZ</f>
        <v>0.89280863585386427</v>
      </c>
      <c r="S23">
        <f>COS(XIZ*YIZ)-YIZ+XIZ</f>
        <v>0.8450041652780238</v>
      </c>
      <c r="T23">
        <f>COS(XIZ*YIZ)-YIZ+XIZ</f>
        <v>0.79680170630261737</v>
      </c>
      <c r="U23">
        <f>COS(XIZ*YIZ)-YIZ+XIZ</f>
        <v>0.74820053993520208</v>
      </c>
      <c r="V23">
        <f>COS(XIZ*YIZ)-YIZ+XIZ</f>
        <v>0.69920010666097587</v>
      </c>
      <c r="W23">
        <f>COS(XIZ*YIZ)-YIZ+XIZ</f>
        <v>0.64980000666657567</v>
      </c>
      <c r="X23">
        <f>COS(XIZ*YIZ)-YIZ+XIZ</f>
        <v>0.59999999999999898</v>
      </c>
      <c r="Y23">
        <f>COS(XIZ*YIZ)-YIZ+XIZ</f>
        <v>0.54980000666657669</v>
      </c>
      <c r="Z23">
        <f>COS(XIZ*YIZ)-YIZ+XIZ</f>
        <v>0.49920010666097692</v>
      </c>
      <c r="AA23">
        <f>COS(XIZ*YIZ)-YIZ+XIZ</f>
        <v>0.44820053993520315</v>
      </c>
      <c r="AB23">
        <f>COS(XIZ*YIZ)-YIZ+XIZ</f>
        <v>0.39680170630261835</v>
      </c>
      <c r="AC23">
        <f>COS(XIZ*YIZ)-YIZ+XIZ</f>
        <v>0.34500416527802469</v>
      </c>
      <c r="AD23">
        <f>COS(XIZ*YIZ)-YIZ+XIZ</f>
        <v>0.2928086358538653</v>
      </c>
      <c r="AE23">
        <f>COS(XIZ*YIZ)-YIZ+XIZ</f>
        <v>0.24021599621263612</v>
      </c>
      <c r="AF23">
        <f>COS(XIZ*YIZ)-YIZ+XIZ</f>
        <v>0.18722728337562589</v>
      </c>
    </row>
    <row r="24" spans="3:32" x14ac:dyDescent="0.25">
      <c r="C24">
        <v>-0.35000000000000098</v>
      </c>
      <c r="D24">
        <f>COS(XIZ*YIZ)-YIZ+XIZ</f>
        <v>1.5893727128473776</v>
      </c>
      <c r="E24">
        <f>COS(XIZ*YIZ)-YIZ+XIZ</f>
        <v>1.5452292804204766</v>
      </c>
      <c r="F24">
        <f>COS(XIZ*YIZ)-YIZ+XIZ</f>
        <v>1.5007963789140519</v>
      </c>
      <c r="G24">
        <f>COS(XIZ*YIZ)-YIZ+XIZ</f>
        <v>1.456072303447701</v>
      </c>
      <c r="H24">
        <f>COS(XIZ*YIZ)-YIZ+XIZ</f>
        <v>1.4110554383107696</v>
      </c>
      <c r="I24">
        <f>COS(XIZ*YIZ)-YIZ+XIZ</f>
        <v>1.3657442574571532</v>
      </c>
      <c r="J24">
        <f>COS(XIZ*YIZ)-YIZ+XIZ</f>
        <v>1.3201373249726343</v>
      </c>
      <c r="K24">
        <f>COS(XIZ*YIZ)-YIZ+XIZ</f>
        <v>1.2742332955146207</v>
      </c>
      <c r="L24">
        <f>COS(XIZ*YIZ)-YIZ+XIZ</f>
        <v>1.228030914724147</v>
      </c>
      <c r="M24">
        <f>COS(XIZ*YIZ)-YIZ+XIZ</f>
        <v>1.1815290196100114</v>
      </c>
      <c r="N24">
        <f>COS(XIZ*YIZ)-YIZ+XIZ</f>
        <v>1.1347265389049324</v>
      </c>
      <c r="O24">
        <f>COS(XIZ*YIZ)-YIZ+XIZ</f>
        <v>1.0876224933936167</v>
      </c>
      <c r="P24">
        <f>COS(XIZ*YIZ)-YIZ+XIZ</f>
        <v>1.0402159962126352</v>
      </c>
      <c r="Q24">
        <f>COS(XIZ*YIZ)-YIZ+XIZ</f>
        <v>0.99250625312202123</v>
      </c>
      <c r="R24">
        <f>COS(XIZ*YIZ)-YIZ+XIZ</f>
        <v>0.94449256274849547</v>
      </c>
      <c r="S24">
        <f>COS(XIZ*YIZ)-YIZ+XIZ</f>
        <v>0.89617431680025916</v>
      </c>
      <c r="T24">
        <f>COS(XIZ*YIZ)-YIZ+XIZ</f>
        <v>0.84755100025327756</v>
      </c>
      <c r="U24">
        <f>COS(XIZ*YIZ)-YIZ+XIZ</f>
        <v>0.79862219150900349</v>
      </c>
      <c r="V24">
        <f>COS(XIZ*YIZ)-YIZ+XIZ</f>
        <v>0.74938756252348671</v>
      </c>
      <c r="W24">
        <f>COS(XIZ*YIZ)-YIZ+XIZ</f>
        <v>0.69984687890783581</v>
      </c>
      <c r="X24">
        <f>COS(XIZ*YIZ)-YIZ+XIZ</f>
        <v>0.64999999999999902</v>
      </c>
      <c r="Y24">
        <f>COS(XIZ*YIZ)-YIZ+XIZ</f>
        <v>0.59984687890783672</v>
      </c>
      <c r="Z24">
        <f>COS(XIZ*YIZ)-YIZ+XIZ</f>
        <v>0.54938756252348764</v>
      </c>
      <c r="AA24">
        <f>COS(XIZ*YIZ)-YIZ+XIZ</f>
        <v>0.49862219150900444</v>
      </c>
      <c r="AB24">
        <f>COS(XIZ*YIZ)-YIZ+XIZ</f>
        <v>0.44755100025327854</v>
      </c>
      <c r="AC24">
        <f>COS(XIZ*YIZ)-YIZ+XIZ</f>
        <v>0.39617431680025994</v>
      </c>
      <c r="AD24">
        <f>COS(XIZ*YIZ)-YIZ+XIZ</f>
        <v>0.34449256274849649</v>
      </c>
      <c r="AE24">
        <f>COS(XIZ*YIZ)-YIZ+XIZ</f>
        <v>0.29250625312202228</v>
      </c>
      <c r="AF24">
        <f>COS(XIZ*YIZ)-YIZ+XIZ</f>
        <v>0.24021599621263612</v>
      </c>
    </row>
    <row r="25" spans="3:32" x14ac:dyDescent="0.25">
      <c r="C25">
        <v>-0.30000000000000099</v>
      </c>
      <c r="D25">
        <f>COS(XIZ*YIZ)-YIZ+XIZ</f>
        <v>1.6553364891256048</v>
      </c>
      <c r="E25">
        <f>COS(XIZ*YIZ)-YIZ+XIZ</f>
        <v>1.6096616526573999</v>
      </c>
      <c r="F25">
        <f>COS(XIZ*YIZ)-YIZ+XIZ</f>
        <v>1.5637708963658894</v>
      </c>
      <c r="G25">
        <f>COS(XIZ*YIZ)-YIZ+XIZ</f>
        <v>1.5176632956885745</v>
      </c>
      <c r="H25">
        <f>COS(XIZ*YIZ)-YIZ+XIZ</f>
        <v>1.4713379748520286</v>
      </c>
      <c r="I25">
        <f>COS(XIZ*YIZ)-YIZ+XIZ</f>
        <v>1.4247941070689423</v>
      </c>
      <c r="J25">
        <f>COS(XIZ*YIZ)-YIZ+XIZ</f>
        <v>1.3780309147241472</v>
      </c>
      <c r="K25">
        <f>COS(XIZ*YIZ)-YIZ+XIZ</f>
        <v>1.3310476695495763</v>
      </c>
      <c r="L25">
        <f>COS(XIZ*YIZ)-YIZ+XIZ</f>
        <v>1.2838436927881205</v>
      </c>
      <c r="M25">
        <f>COS(XIZ*YIZ)-YIZ+XIZ</f>
        <v>1.2364183553463468</v>
      </c>
      <c r="N25">
        <f>COS(XIZ*YIZ)-YIZ+XIZ</f>
        <v>1.1887710779360414</v>
      </c>
      <c r="O25">
        <f>COS(XIZ*YIZ)-YIZ+XIZ</f>
        <v>1.1409013312045471</v>
      </c>
      <c r="P25">
        <f>COS(XIZ*YIZ)-YIZ+XIZ</f>
        <v>1.0928086358538642</v>
      </c>
      <c r="Q25">
        <f>COS(XIZ*YIZ)-YIZ+XIZ</f>
        <v>1.0444925627484956</v>
      </c>
      <c r="R25">
        <f>COS(XIZ*YIZ)-YIZ+XIZ</f>
        <v>0.99595273301199239</v>
      </c>
      <c r="S25">
        <f>COS(XIZ*YIZ)-YIZ+XIZ</f>
        <v>0.94718881811220546</v>
      </c>
      <c r="T25">
        <f>COS(XIZ*YIZ)-YIZ+XIZ</f>
        <v>0.89820053993520221</v>
      </c>
      <c r="U25">
        <f>COS(XIZ*YIZ)-YIZ+XIZ</f>
        <v>0.84898767084784055</v>
      </c>
      <c r="V25">
        <f>COS(XIZ*YIZ)-YIZ+XIZ</f>
        <v>0.79955003374898559</v>
      </c>
      <c r="W25">
        <f>COS(XIZ*YIZ)-YIZ+XIZ</f>
        <v>0.74988750210935717</v>
      </c>
      <c r="X25">
        <f>COS(XIZ*YIZ)-YIZ+XIZ</f>
        <v>0.69999999999999907</v>
      </c>
      <c r="Y25">
        <f>COS(XIZ*YIZ)-YIZ+XIZ</f>
        <v>0.64988750210935819</v>
      </c>
      <c r="Z25">
        <f>COS(XIZ*YIZ)-YIZ+XIZ</f>
        <v>0.59955003374898652</v>
      </c>
      <c r="AA25">
        <f>COS(XIZ*YIZ)-YIZ+XIZ</f>
        <v>0.54898767084784139</v>
      </c>
      <c r="AB25">
        <f>COS(XIZ*YIZ)-YIZ+XIZ</f>
        <v>0.49820053993520313</v>
      </c>
      <c r="AC25">
        <f>COS(XIZ*YIZ)-YIZ+XIZ</f>
        <v>0.4471888181122064</v>
      </c>
      <c r="AD25">
        <f>COS(XIZ*YIZ)-YIZ+XIZ</f>
        <v>0.39595273301199335</v>
      </c>
      <c r="AE25">
        <f>COS(XIZ*YIZ)-YIZ+XIZ</f>
        <v>0.34449256274849643</v>
      </c>
      <c r="AF25">
        <f>COS(XIZ*YIZ)-YIZ+XIZ</f>
        <v>0.29280863585386524</v>
      </c>
    </row>
    <row r="26" spans="3:32" x14ac:dyDescent="0.25">
      <c r="C26">
        <v>-0.250000000000001</v>
      </c>
      <c r="D26">
        <f>COS(XIZ*YIZ)-YIZ+XIZ</f>
        <v>1.7189124217106437</v>
      </c>
      <c r="E26">
        <f>COS(XIZ*YIZ)-YIZ+XIZ</f>
        <v>1.6719291953694886</v>
      </c>
      <c r="F26">
        <f>COS(XIZ*YIZ)-YIZ+XIZ</f>
        <v>1.6247941070689422</v>
      </c>
      <c r="G26">
        <f>COS(XIZ*YIZ)-YIZ+XIZ</f>
        <v>1.5775067091723791</v>
      </c>
      <c r="H26">
        <f>COS(XIZ*YIZ)-YIZ+XIZ</f>
        <v>1.5300665778412408</v>
      </c>
      <c r="I26">
        <f>COS(XIZ*YIZ)-YIZ+XIZ</f>
        <v>1.482473313101254</v>
      </c>
      <c r="J26">
        <f>COS(XIZ*YIZ)-YIZ+XIZ</f>
        <v>1.4347265389049322</v>
      </c>
      <c r="K26">
        <f>COS(XIZ*YIZ)-YIZ+XIZ</f>
        <v>1.3868259031903274</v>
      </c>
      <c r="L26">
        <f>COS(XIZ*YIZ)-YIZ+XIZ</f>
        <v>1.3387710779360411</v>
      </c>
      <c r="M26">
        <f>COS(XIZ*YIZ)-YIZ+XIZ</f>
        <v>1.2905617592124767</v>
      </c>
      <c r="N26">
        <f>COS(XIZ*YIZ)-YIZ+XIZ</f>
        <v>1.2421976672293282</v>
      </c>
      <c r="O26">
        <f>COS(XIZ*YIZ)-YIZ+XIZ</f>
        <v>1.1936785463792954</v>
      </c>
      <c r="P26">
        <f>COS(XIZ*YIZ)-YIZ+XIZ</f>
        <v>1.1450041652780238</v>
      </c>
      <c r="Q26">
        <f>COS(XIZ*YIZ)-YIZ+XIZ</f>
        <v>1.0961743168002589</v>
      </c>
      <c r="R26">
        <f>COS(XIZ*YIZ)-YIZ+XIZ</f>
        <v>1.0471888181122053</v>
      </c>
      <c r="S26">
        <f>COS(XIZ*YIZ)-YIZ+XIZ</f>
        <v>0.99804751070009712</v>
      </c>
      <c r="T26">
        <f>COS(XIZ*YIZ)-YIZ+XIZ</f>
        <v>0.94875026039496435</v>
      </c>
      <c r="U26">
        <f>COS(XIZ*YIZ)-YIZ+XIZ</f>
        <v>0.89929695739359661</v>
      </c>
      <c r="V26">
        <f>COS(XIZ*YIZ)-YIZ+XIZ</f>
        <v>0.84968751627570061</v>
      </c>
      <c r="W26">
        <f>COS(XIZ*YIZ)-YIZ+XIZ</f>
        <v>0.7999218760172454</v>
      </c>
      <c r="X26">
        <f>COS(XIZ*YIZ)-YIZ+XIZ</f>
        <v>0.749999999999999</v>
      </c>
      <c r="Y26">
        <f>COS(XIZ*YIZ)-YIZ+XIZ</f>
        <v>0.69992187601724631</v>
      </c>
      <c r="Z26">
        <f>COS(XIZ*YIZ)-YIZ+XIZ</f>
        <v>0.64968751627570165</v>
      </c>
      <c r="AA26">
        <f>COS(XIZ*YIZ)-YIZ+XIZ</f>
        <v>0.59929695739359767</v>
      </c>
      <c r="AB26">
        <f>COS(XIZ*YIZ)-YIZ+XIZ</f>
        <v>0.54875026039496533</v>
      </c>
      <c r="AC26">
        <f>COS(XIZ*YIZ)-YIZ+XIZ</f>
        <v>0.49804751070009812</v>
      </c>
      <c r="AD26">
        <f>COS(XIZ*YIZ)-YIZ+XIZ</f>
        <v>0.44718881811220645</v>
      </c>
      <c r="AE26">
        <f>COS(XIZ*YIZ)-YIZ+XIZ</f>
        <v>0.39617431680025994</v>
      </c>
      <c r="AF26">
        <f>COS(XIZ*YIZ)-YIZ+XIZ</f>
        <v>0.34500416527802469</v>
      </c>
    </row>
    <row r="27" spans="3:32" x14ac:dyDescent="0.25">
      <c r="C27">
        <v>-0.20000000000000101</v>
      </c>
      <c r="D27">
        <f>COS(XIZ*YIZ)-YIZ+XIZ</f>
        <v>1.7800665778412403</v>
      </c>
      <c r="E27">
        <f>COS(XIZ*YIZ)-YIZ+XIZ</f>
        <v>1.7320042351172691</v>
      </c>
      <c r="F27">
        <f>COS(XIZ*YIZ)-YIZ+XIZ</f>
        <v>1.6838436927881202</v>
      </c>
      <c r="G27">
        <f>COS(XIZ*YIZ)-YIZ+XIZ</f>
        <v>1.6355847669095596</v>
      </c>
      <c r="H27">
        <f>COS(XIZ*YIZ)-YIZ+XIZ</f>
        <v>1.5872272833756258</v>
      </c>
      <c r="I27">
        <f>COS(XIZ*YIZ)-YIZ+XIZ</f>
        <v>1.5387710779360411</v>
      </c>
      <c r="J27">
        <f>COS(XIZ*YIZ)-YIZ+XIZ</f>
        <v>1.490215996212636</v>
      </c>
      <c r="K27">
        <f>COS(XIZ*YIZ)-YIZ+XIZ</f>
        <v>1.4415618937147869</v>
      </c>
      <c r="L27">
        <f>COS(XIZ*YIZ)-YIZ+XIZ</f>
        <v>1.3928086358538652</v>
      </c>
      <c r="M27">
        <f>COS(XIZ*YIZ)-YIZ+XIZ</f>
        <v>1.3439560979566958</v>
      </c>
      <c r="N27">
        <f>COS(XIZ*YIZ)-YIZ+XIZ</f>
        <v>1.2950041652780246</v>
      </c>
      <c r="O27">
        <f>COS(XIZ*YIZ)-YIZ+XIZ</f>
        <v>1.2459527330119931</v>
      </c>
      <c r="P27">
        <f>COS(XIZ*YIZ)-YIZ+XIZ</f>
        <v>1.1968017063026173</v>
      </c>
      <c r="Q27">
        <f>COS(XIZ*YIZ)-YIZ+XIZ</f>
        <v>1.1475510002532774</v>
      </c>
      <c r="R27">
        <f>COS(XIZ*YIZ)-YIZ+XIZ</f>
        <v>1.0982005399352022</v>
      </c>
      <c r="S27">
        <f>COS(XIZ*YIZ)-YIZ+XIZ</f>
        <v>1.0487502603949643</v>
      </c>
      <c r="T27">
        <f>COS(XIZ*YIZ)-YIZ+XIZ</f>
        <v>0.99920010666097592</v>
      </c>
      <c r="U27">
        <f>COS(XIZ*YIZ)-YIZ+XIZ</f>
        <v>0.9495500337489855</v>
      </c>
      <c r="V27">
        <f>COS(XIZ*YIZ)-YIZ+XIZ</f>
        <v>0.89980000666657567</v>
      </c>
      <c r="W27">
        <f>COS(XIZ*YIZ)-YIZ+XIZ</f>
        <v>0.84995000041666313</v>
      </c>
      <c r="X27">
        <f>COS(XIZ*YIZ)-YIZ+XIZ</f>
        <v>0.79999999999999893</v>
      </c>
      <c r="Y27">
        <f>COS(XIZ*YIZ)-YIZ+XIZ</f>
        <v>0.74995000041666415</v>
      </c>
      <c r="Z27">
        <f>COS(XIZ*YIZ)-YIZ+XIZ</f>
        <v>0.69980000666657682</v>
      </c>
      <c r="AA27">
        <f>COS(XIZ*YIZ)-YIZ+XIZ</f>
        <v>0.64955003374898657</v>
      </c>
      <c r="AB27">
        <f>COS(XIZ*YIZ)-YIZ+XIZ</f>
        <v>0.59920010666097689</v>
      </c>
      <c r="AC27">
        <f>COS(XIZ*YIZ)-YIZ+XIZ</f>
        <v>0.54875026039496522</v>
      </c>
      <c r="AD27">
        <f>COS(XIZ*YIZ)-YIZ+XIZ</f>
        <v>0.49820053993520325</v>
      </c>
      <c r="AE27">
        <f>COS(XIZ*YIZ)-YIZ+XIZ</f>
        <v>0.4475510002532786</v>
      </c>
      <c r="AF27">
        <f>COS(XIZ*YIZ)-YIZ+XIZ</f>
        <v>0.3968017063026183</v>
      </c>
    </row>
    <row r="28" spans="3:32" x14ac:dyDescent="0.25">
      <c r="C28">
        <v>-0.15000000000000099</v>
      </c>
      <c r="D28">
        <f>COS(XIZ*YIZ)-YIZ+XIZ</f>
        <v>1.8387710779360411</v>
      </c>
      <c r="E28">
        <f>COS(XIZ*YIZ)-YIZ+XIZ</f>
        <v>1.7898640443660423</v>
      </c>
      <c r="F28">
        <f>COS(XIZ*YIZ)-YIZ+XIZ</f>
        <v>1.7409013312045467</v>
      </c>
      <c r="G28">
        <f>COS(XIZ*YIZ)-YIZ+XIZ</f>
        <v>1.6918828801044434</v>
      </c>
      <c r="H28">
        <f>COS(XIZ*YIZ)-YIZ+XIZ</f>
        <v>1.6428086358538652</v>
      </c>
      <c r="I28">
        <f>COS(XIZ*YIZ)-YIZ+XIZ</f>
        <v>1.5936785463792955</v>
      </c>
      <c r="J28">
        <f>COS(XIZ*YIZ)-YIZ+XIZ</f>
        <v>1.5444925627484964</v>
      </c>
      <c r="K28">
        <f>COS(XIZ*YIZ)-YIZ+XIZ</f>
        <v>1.4952506391732621</v>
      </c>
      <c r="L28">
        <f>COS(XIZ*YIZ)-YIZ+XIZ</f>
        <v>1.4459527330119932</v>
      </c>
      <c r="M28">
        <f>COS(XIZ*YIZ)-YIZ+XIZ</f>
        <v>1.3965988047720967</v>
      </c>
      <c r="N28">
        <f>COS(XIZ*YIZ)-YIZ+XIZ</f>
        <v>1.3471888181122063</v>
      </c>
      <c r="O28">
        <f>COS(XIZ*YIZ)-YIZ+XIZ</f>
        <v>1.2977227398442275</v>
      </c>
      <c r="P28">
        <f>COS(XIZ*YIZ)-YIZ+XIZ</f>
        <v>1.2482005399352023</v>
      </c>
      <c r="Q28">
        <f>COS(XIZ*YIZ)-YIZ+XIZ</f>
        <v>1.1986221915090034</v>
      </c>
      <c r="R28">
        <f>COS(XIZ*YIZ)-YIZ+XIZ</f>
        <v>1.1489876708478404</v>
      </c>
      <c r="S28">
        <f>COS(XIZ*YIZ)-YIZ+XIZ</f>
        <v>1.0992969573935967</v>
      </c>
      <c r="T28">
        <f>COS(XIZ*YIZ)-YIZ+XIZ</f>
        <v>1.0495500337489856</v>
      </c>
      <c r="U28">
        <f>COS(XIZ*YIZ)-YIZ+XIZ</f>
        <v>0.99974688567852876</v>
      </c>
      <c r="V28">
        <f>COS(XIZ*YIZ)-YIZ+XIZ</f>
        <v>0.94988750210935713</v>
      </c>
      <c r="W28">
        <f>COS(XIZ*YIZ)-YIZ+XIZ</f>
        <v>0.89997187513183374</v>
      </c>
      <c r="X28">
        <f>COS(XIZ*YIZ)-YIZ+XIZ</f>
        <v>0.84999999999999898</v>
      </c>
      <c r="Y28">
        <f>COS(XIZ*YIZ)-YIZ+XIZ</f>
        <v>0.79997187513183465</v>
      </c>
      <c r="Z28">
        <f>COS(XIZ*YIZ)-YIZ+XIZ</f>
        <v>0.74988750210935817</v>
      </c>
      <c r="AA28">
        <f>COS(XIZ*YIZ)-YIZ+XIZ</f>
        <v>0.69974688567852972</v>
      </c>
      <c r="AB28">
        <f>COS(XIZ*YIZ)-YIZ+XIZ</f>
        <v>0.64955003374898657</v>
      </c>
      <c r="AC28">
        <f>COS(XIZ*YIZ)-YIZ+XIZ</f>
        <v>0.59929695739359767</v>
      </c>
      <c r="AD28">
        <f>COS(XIZ*YIZ)-YIZ+XIZ</f>
        <v>0.54898767084784139</v>
      </c>
      <c r="AE28">
        <f>COS(XIZ*YIZ)-YIZ+XIZ</f>
        <v>0.49862219150900444</v>
      </c>
      <c r="AF28">
        <f>COS(XIZ*YIZ)-YIZ+XIZ</f>
        <v>0.44820053993520315</v>
      </c>
    </row>
    <row r="29" spans="3:32" x14ac:dyDescent="0.25">
      <c r="C29">
        <v>-0.100000000000001</v>
      </c>
      <c r="D29">
        <f>COS(XIZ*YIZ)-YIZ+XIZ</f>
        <v>1.8950041652780247</v>
      </c>
      <c r="E29">
        <f>COS(XIZ*YIZ)-YIZ+XIZ</f>
        <v>1.8454908927552442</v>
      </c>
      <c r="F29">
        <f>COS(XIZ*YIZ)-YIZ+XIZ</f>
        <v>1.7959527330119931</v>
      </c>
      <c r="G29">
        <f>COS(XIZ*YIZ)-YIZ+XIZ</f>
        <v>1.7463896745022893</v>
      </c>
      <c r="H29">
        <f>COS(XIZ*YIZ)-YIZ+XIZ</f>
        <v>1.6968017063026184</v>
      </c>
      <c r="I29">
        <f>COS(XIZ*YIZ)-YIZ+XIZ</f>
        <v>1.6471888181122063</v>
      </c>
      <c r="J29">
        <f>COS(XIZ*YIZ)-YIZ+XIZ</f>
        <v>1.5975510002532785</v>
      </c>
      <c r="K29">
        <f>COS(XIZ*YIZ)-YIZ+XIZ</f>
        <v>1.5478882436713</v>
      </c>
      <c r="L29">
        <f>COS(XIZ*YIZ)-YIZ+XIZ</f>
        <v>1.498200539935203</v>
      </c>
      <c r="M29">
        <f>COS(XIZ*YIZ)-YIZ+XIZ</f>
        <v>1.4484878812375974</v>
      </c>
      <c r="N29">
        <f>COS(XIZ*YIZ)-YIZ+XIZ</f>
        <v>1.3987502603949653</v>
      </c>
      <c r="O29">
        <f>COS(XIZ*YIZ)-YIZ+XIZ</f>
        <v>1.3489876708478414</v>
      </c>
      <c r="P29">
        <f>COS(XIZ*YIZ)-YIZ+XIZ</f>
        <v>1.299200106660976</v>
      </c>
      <c r="Q29">
        <f>COS(XIZ*YIZ)-YIZ+XIZ</f>
        <v>1.2493875625234865</v>
      </c>
      <c r="R29">
        <f>COS(XIZ*YIZ)-YIZ+XIZ</f>
        <v>1.1995500337489855</v>
      </c>
      <c r="S29">
        <f>COS(XIZ*YIZ)-YIZ+XIZ</f>
        <v>1.1496875162757005</v>
      </c>
      <c r="T29">
        <f>COS(XIZ*YIZ)-YIZ+XIZ</f>
        <v>1.0998000066665758</v>
      </c>
      <c r="U29">
        <f>COS(XIZ*YIZ)-YIZ+XIZ</f>
        <v>1.0498875021093572</v>
      </c>
      <c r="V29">
        <f>COS(XIZ*YIZ)-YIZ+XIZ</f>
        <v>0.99995000041666326</v>
      </c>
      <c r="W29">
        <f>COS(XIZ*YIZ)-YIZ+XIZ</f>
        <v>0.9499875000260396</v>
      </c>
      <c r="X29">
        <f>COS(XIZ*YIZ)-YIZ+XIZ</f>
        <v>0.89999999999999902</v>
      </c>
      <c r="Y29">
        <f>COS(XIZ*YIZ)-YIZ+XIZ</f>
        <v>0.84998750002604062</v>
      </c>
      <c r="Z29">
        <f>COS(XIZ*YIZ)-YIZ+XIZ</f>
        <v>0.79995000041666431</v>
      </c>
      <c r="AA29">
        <f>COS(XIZ*YIZ)-YIZ+XIZ</f>
        <v>0.74988750210935817</v>
      </c>
      <c r="AB29">
        <f>COS(XIZ*YIZ)-YIZ+XIZ</f>
        <v>0.69980000666657682</v>
      </c>
      <c r="AC29">
        <f>COS(XIZ*YIZ)-YIZ+XIZ</f>
        <v>0.64968751627570165</v>
      </c>
      <c r="AD29">
        <f>COS(XIZ*YIZ)-YIZ+XIZ</f>
        <v>0.59955003374898652</v>
      </c>
      <c r="AE29">
        <f>COS(XIZ*YIZ)-YIZ+XIZ</f>
        <v>0.54938756252348764</v>
      </c>
      <c r="AF29">
        <f>COS(XIZ*YIZ)-YIZ+XIZ</f>
        <v>0.49920010666097692</v>
      </c>
    </row>
    <row r="30" spans="3:32" x14ac:dyDescent="0.25">
      <c r="C30">
        <v>-5.0000000000000898E-2</v>
      </c>
      <c r="D30">
        <f>COS(XIZ*YIZ)-YIZ+XIZ</f>
        <v>1.9487502603949654</v>
      </c>
      <c r="E30">
        <f>COS(XIZ*YIZ)-YIZ+XIZ</f>
        <v>1.8988720870950497</v>
      </c>
      <c r="F30">
        <f>COS(XIZ*YIZ)-YIZ+XIZ</f>
        <v>1.8489876708478414</v>
      </c>
      <c r="G30">
        <f>COS(XIZ*YIZ)-YIZ+XIZ</f>
        <v>1.7990970109309423</v>
      </c>
      <c r="H30">
        <f>COS(XIZ*YIZ)-YIZ+XIZ</f>
        <v>1.749200106660977</v>
      </c>
      <c r="I30">
        <f>COS(XIZ*YIZ)-YIZ+XIZ</f>
        <v>1.6992969573935977</v>
      </c>
      <c r="J30">
        <f>COS(XIZ*YIZ)-YIZ+XIZ</f>
        <v>1.6493875625234875</v>
      </c>
      <c r="K30">
        <f>COS(XIZ*YIZ)-YIZ+XIZ</f>
        <v>1.5994719214843649</v>
      </c>
      <c r="L30">
        <f>COS(XIZ*YIZ)-YIZ+XIZ</f>
        <v>1.5495500337489865</v>
      </c>
      <c r="M30">
        <f>COS(XIZ*YIZ)-YIZ+XIZ</f>
        <v>1.499621898829151</v>
      </c>
      <c r="N30">
        <f>COS(XIZ*YIZ)-YIZ+XIZ</f>
        <v>1.4496875162757017</v>
      </c>
      <c r="O30">
        <f>COS(XIZ*YIZ)-YIZ+XIZ</f>
        <v>1.3997468856785298</v>
      </c>
      <c r="P30">
        <f>COS(XIZ*YIZ)-YIZ+XIZ</f>
        <v>1.3498000066665758</v>
      </c>
      <c r="Q30">
        <f>COS(XIZ*YIZ)-YIZ+XIZ</f>
        <v>1.2998468789078357</v>
      </c>
      <c r="R30">
        <f>COS(XIZ*YIZ)-YIZ+XIZ</f>
        <v>1.2498875021093572</v>
      </c>
      <c r="S30">
        <f>COS(XIZ*YIZ)-YIZ+XIZ</f>
        <v>1.1999218760172454</v>
      </c>
      <c r="T30">
        <f>COS(XIZ*YIZ)-YIZ+XIZ</f>
        <v>1.1499500004166634</v>
      </c>
      <c r="U30">
        <f>COS(XIZ*YIZ)-YIZ+XIZ</f>
        <v>1.0999718751318337</v>
      </c>
      <c r="V30">
        <f>COS(XIZ*YIZ)-YIZ+XIZ</f>
        <v>1.0499875000260397</v>
      </c>
      <c r="W30">
        <f>COS(XIZ*YIZ)-YIZ+XIZ</f>
        <v>0.99999687500162571</v>
      </c>
      <c r="X30">
        <f>COS(XIZ*YIZ)-YIZ+XIZ</f>
        <v>0.94999999999999907</v>
      </c>
      <c r="Y30">
        <f>COS(XIZ*YIZ)-YIZ+XIZ</f>
        <v>0.89999687500162662</v>
      </c>
      <c r="Z30">
        <f>COS(XIZ*YIZ)-YIZ+XIZ</f>
        <v>0.84998750002604073</v>
      </c>
      <c r="AA30">
        <f>COS(XIZ*YIZ)-YIZ+XIZ</f>
        <v>0.79997187513183476</v>
      </c>
      <c r="AB30">
        <f>COS(XIZ*YIZ)-YIZ+XIZ</f>
        <v>0.74995000041666438</v>
      </c>
      <c r="AC30">
        <f>COS(XIZ*YIZ)-YIZ+XIZ</f>
        <v>0.69992187601724642</v>
      </c>
      <c r="AD30">
        <f>COS(XIZ*YIZ)-YIZ+XIZ</f>
        <v>0.64988750210935819</v>
      </c>
      <c r="AE30">
        <f>COS(XIZ*YIZ)-YIZ+XIZ</f>
        <v>0.59984687890783683</v>
      </c>
      <c r="AF30">
        <f>COS(XIZ*YIZ)-YIZ+XIZ</f>
        <v>0.5498000066665768</v>
      </c>
    </row>
    <row r="31" spans="3:32" x14ac:dyDescent="0.25">
      <c r="C31">
        <v>-9.9920072216264108E-16</v>
      </c>
      <c r="D31">
        <f>COS(XIZ*YIZ)-YIZ+XIZ</f>
        <v>1.9999999999999991</v>
      </c>
      <c r="E31">
        <f>COS(XIZ*YIZ)-YIZ+XIZ</f>
        <v>1.9499999999999988</v>
      </c>
      <c r="F31">
        <f>COS(XIZ*YIZ)-YIZ+XIZ</f>
        <v>1.899999999999999</v>
      </c>
      <c r="G31">
        <f>COS(XIZ*YIZ)-YIZ+XIZ</f>
        <v>1.8499999999999992</v>
      </c>
      <c r="H31">
        <f>COS(XIZ*YIZ)-YIZ+XIZ</f>
        <v>1.7999999999999989</v>
      </c>
      <c r="I31">
        <f>COS(XIZ*YIZ)-YIZ+XIZ</f>
        <v>1.7499999999999991</v>
      </c>
      <c r="J31">
        <f>COS(XIZ*YIZ)-YIZ+XIZ</f>
        <v>1.6999999999999988</v>
      </c>
      <c r="K31">
        <f>COS(XIZ*YIZ)-YIZ+XIZ</f>
        <v>1.649999999999999</v>
      </c>
      <c r="L31">
        <f>COS(XIZ*YIZ)-YIZ+XIZ</f>
        <v>1.5999999999999992</v>
      </c>
      <c r="M31">
        <f>COS(XIZ*YIZ)-YIZ+XIZ</f>
        <v>1.5499999999999989</v>
      </c>
      <c r="N31">
        <f>COS(XIZ*YIZ)-YIZ+XIZ</f>
        <v>1.4999999999999991</v>
      </c>
      <c r="O31">
        <f>COS(XIZ*YIZ)-YIZ+XIZ</f>
        <v>1.4499999999999988</v>
      </c>
      <c r="P31">
        <f>COS(XIZ*YIZ)-YIZ+XIZ</f>
        <v>1.3999999999999981</v>
      </c>
      <c r="Q31">
        <f>COS(XIZ*YIZ)-YIZ+XIZ</f>
        <v>1.3499999999999979</v>
      </c>
      <c r="R31">
        <f>COS(XIZ*YIZ)-YIZ+XIZ</f>
        <v>1.299999999999998</v>
      </c>
      <c r="S31">
        <f>COS(XIZ*YIZ)-YIZ+XIZ</f>
        <v>1.2499999999999982</v>
      </c>
      <c r="T31">
        <f>COS(XIZ*YIZ)-YIZ+XIZ</f>
        <v>1.199999999999998</v>
      </c>
      <c r="U31">
        <f>COS(XIZ*YIZ)-YIZ+XIZ</f>
        <v>1.1499999999999981</v>
      </c>
      <c r="V31">
        <f>COS(XIZ*YIZ)-YIZ+XIZ</f>
        <v>1.0999999999999979</v>
      </c>
      <c r="W31">
        <f>COS(XIZ*YIZ)-YIZ+XIZ</f>
        <v>1.049999999999998</v>
      </c>
      <c r="X31">
        <f>COS(XIZ*YIZ)-YIZ+XIZ</f>
        <v>0.999999999999999</v>
      </c>
      <c r="Y31">
        <f>COS(XIZ*YIZ)-YIZ+XIZ</f>
        <v>0.94999999999999896</v>
      </c>
      <c r="Z31">
        <f>COS(XIZ*YIZ)-YIZ+XIZ</f>
        <v>0.89999999999999902</v>
      </c>
      <c r="AA31">
        <f>COS(XIZ*YIZ)-YIZ+XIZ</f>
        <v>0.84999999999999898</v>
      </c>
      <c r="AB31">
        <f>COS(XIZ*YIZ)-YIZ+XIZ</f>
        <v>0.79999999999999905</v>
      </c>
      <c r="AC31">
        <f>COS(XIZ*YIZ)-YIZ+XIZ</f>
        <v>0.749999999999999</v>
      </c>
      <c r="AD31">
        <f>COS(XIZ*YIZ)-YIZ+XIZ</f>
        <v>0.69999999999999896</v>
      </c>
      <c r="AE31">
        <f>COS(XIZ*YIZ)-YIZ+XIZ</f>
        <v>0.64999999999999902</v>
      </c>
      <c r="AF31">
        <f>COS(XIZ*YIZ)-YIZ+XIZ</f>
        <v>0.59999999999999898</v>
      </c>
    </row>
    <row r="32" spans="3:32" x14ac:dyDescent="0.25">
      <c r="C32">
        <v>4.9999999999998997E-2</v>
      </c>
      <c r="D32">
        <f>COS(XIZ*YIZ)-YIZ+XIZ</f>
        <v>2.0487502603949652</v>
      </c>
      <c r="E32">
        <f>COS(XIZ*YIZ)-YIZ+XIZ</f>
        <v>1.9988720870950498</v>
      </c>
      <c r="F32">
        <f>COS(XIZ*YIZ)-YIZ+XIZ</f>
        <v>1.9489876708478415</v>
      </c>
      <c r="G32">
        <f>COS(XIZ*YIZ)-YIZ+XIZ</f>
        <v>1.8990970109309422</v>
      </c>
      <c r="H32">
        <f>COS(XIZ*YIZ)-YIZ+XIZ</f>
        <v>1.8492001066609771</v>
      </c>
      <c r="I32">
        <f>COS(XIZ*YIZ)-YIZ+XIZ</f>
        <v>1.7992969573935977</v>
      </c>
      <c r="J32">
        <f>COS(XIZ*YIZ)-YIZ+XIZ</f>
        <v>1.7493875625234874</v>
      </c>
      <c r="K32">
        <f>COS(XIZ*YIZ)-YIZ+XIZ</f>
        <v>1.6994719214843648</v>
      </c>
      <c r="L32">
        <f>COS(XIZ*YIZ)-YIZ+XIZ</f>
        <v>1.6495500337489863</v>
      </c>
      <c r="M32">
        <f>COS(XIZ*YIZ)-YIZ+XIZ</f>
        <v>1.5996218988291508</v>
      </c>
      <c r="N32">
        <f>COS(XIZ*YIZ)-YIZ+XIZ</f>
        <v>1.5496875162757016</v>
      </c>
      <c r="O32">
        <f>COS(XIZ*YIZ)-YIZ+XIZ</f>
        <v>1.4997468856785297</v>
      </c>
      <c r="P32">
        <f>COS(XIZ*YIZ)-YIZ+XIZ</f>
        <v>1.4498000066665757</v>
      </c>
      <c r="Q32">
        <f>COS(XIZ*YIZ)-YIZ+XIZ</f>
        <v>1.3998468789078355</v>
      </c>
      <c r="R32">
        <f>COS(XIZ*YIZ)-YIZ+XIZ</f>
        <v>1.349887502109357</v>
      </c>
      <c r="S32">
        <f>COS(XIZ*YIZ)-YIZ+XIZ</f>
        <v>1.2999218760172453</v>
      </c>
      <c r="T32">
        <f>COS(XIZ*YIZ)-YIZ+XIZ</f>
        <v>1.2499500004166633</v>
      </c>
      <c r="U32">
        <f>COS(XIZ*YIZ)-YIZ+XIZ</f>
        <v>1.1999718751318336</v>
      </c>
      <c r="V32">
        <f>COS(XIZ*YIZ)-YIZ+XIZ</f>
        <v>1.1499875000260396</v>
      </c>
      <c r="W32">
        <f>COS(XIZ*YIZ)-YIZ+XIZ</f>
        <v>1.0999968750016256</v>
      </c>
      <c r="X32">
        <f>COS(XIZ*YIZ)-YIZ+XIZ</f>
        <v>1.0499999999999989</v>
      </c>
      <c r="Y32">
        <f>COS(XIZ*YIZ)-YIZ+XIZ</f>
        <v>0.9999968750016266</v>
      </c>
      <c r="Z32">
        <f>COS(XIZ*YIZ)-YIZ+XIZ</f>
        <v>0.94998750002604071</v>
      </c>
      <c r="AA32">
        <f>COS(XIZ*YIZ)-YIZ+XIZ</f>
        <v>0.89997187513183474</v>
      </c>
      <c r="AB32">
        <f>COS(XIZ*YIZ)-YIZ+XIZ</f>
        <v>0.84995000041666435</v>
      </c>
      <c r="AC32">
        <f>COS(XIZ*YIZ)-YIZ+XIZ</f>
        <v>0.7999218760172464</v>
      </c>
      <c r="AD32">
        <f>COS(XIZ*YIZ)-YIZ+XIZ</f>
        <v>0.74988750210935817</v>
      </c>
      <c r="AE32">
        <f>COS(XIZ*YIZ)-YIZ+XIZ</f>
        <v>0.69984687890783681</v>
      </c>
      <c r="AF32">
        <f>COS(XIZ*YIZ)-YIZ+XIZ</f>
        <v>0.64980000666657678</v>
      </c>
    </row>
    <row r="33" spans="3:32" x14ac:dyDescent="0.25">
      <c r="C33">
        <v>0.1</v>
      </c>
      <c r="D33">
        <f>COS(XIZ*YIZ)-YIZ+XIZ</f>
        <v>2.0950041652780258</v>
      </c>
      <c r="E33">
        <f>COS(XIZ*YIZ)-YIZ+XIZ</f>
        <v>2.0454908927552453</v>
      </c>
      <c r="F33">
        <f>COS(XIZ*YIZ)-YIZ+XIZ</f>
        <v>1.9959527330119944</v>
      </c>
      <c r="G33">
        <f>COS(XIZ*YIZ)-YIZ+XIZ</f>
        <v>1.9463896745022904</v>
      </c>
      <c r="H33">
        <f>COS(XIZ*YIZ)-YIZ+XIZ</f>
        <v>1.8968017063026195</v>
      </c>
      <c r="I33">
        <f>COS(XIZ*YIZ)-YIZ+XIZ</f>
        <v>1.8471888181122076</v>
      </c>
      <c r="J33">
        <f>COS(XIZ*YIZ)-YIZ+XIZ</f>
        <v>1.7975510002532795</v>
      </c>
      <c r="K33">
        <f>COS(XIZ*YIZ)-YIZ+XIZ</f>
        <v>1.7478882436713012</v>
      </c>
      <c r="L33">
        <f>COS(XIZ*YIZ)-YIZ+XIZ</f>
        <v>1.6982005399352043</v>
      </c>
      <c r="M33">
        <f>COS(XIZ*YIZ)-YIZ+XIZ</f>
        <v>1.6484878812375987</v>
      </c>
      <c r="N33">
        <f>COS(XIZ*YIZ)-YIZ+XIZ</f>
        <v>1.5987502603949664</v>
      </c>
      <c r="O33">
        <f>COS(XIZ*YIZ)-YIZ+XIZ</f>
        <v>1.5489876708478425</v>
      </c>
      <c r="P33">
        <f>COS(XIZ*YIZ)-YIZ+XIZ</f>
        <v>1.499200106660977</v>
      </c>
      <c r="Q33">
        <f>COS(XIZ*YIZ)-YIZ+XIZ</f>
        <v>1.4493875625234875</v>
      </c>
      <c r="R33">
        <f>COS(XIZ*YIZ)-YIZ+XIZ</f>
        <v>1.3995500337489866</v>
      </c>
      <c r="S33">
        <f>COS(XIZ*YIZ)-YIZ+XIZ</f>
        <v>1.3496875162757016</v>
      </c>
      <c r="T33">
        <f>COS(XIZ*YIZ)-YIZ+XIZ</f>
        <v>1.2998000066665769</v>
      </c>
      <c r="U33">
        <f>COS(XIZ*YIZ)-YIZ+XIZ</f>
        <v>1.2498875021093583</v>
      </c>
      <c r="V33">
        <f>COS(XIZ*YIZ)-YIZ+XIZ</f>
        <v>1.1999500004166643</v>
      </c>
      <c r="W33">
        <f>COS(XIZ*YIZ)-YIZ+XIZ</f>
        <v>1.1499875000260407</v>
      </c>
      <c r="X33">
        <f>COS(XIZ*YIZ)-YIZ+XIZ</f>
        <v>1.1000000000000001</v>
      </c>
      <c r="Y33">
        <f>COS(XIZ*YIZ)-YIZ+XIZ</f>
        <v>1.0499875000260417</v>
      </c>
      <c r="Z33">
        <f>COS(XIZ*YIZ)-YIZ+XIZ</f>
        <v>0.99995000041666526</v>
      </c>
      <c r="AA33">
        <f>COS(XIZ*YIZ)-YIZ+XIZ</f>
        <v>0.94988750210935913</v>
      </c>
      <c r="AB33">
        <f>COS(XIZ*YIZ)-YIZ+XIZ</f>
        <v>0.89980000666657778</v>
      </c>
      <c r="AC33">
        <f>COS(XIZ*YIZ)-YIZ+XIZ</f>
        <v>0.8496875162757026</v>
      </c>
      <c r="AD33">
        <f>COS(XIZ*YIZ)-YIZ+XIZ</f>
        <v>0.79955003374898748</v>
      </c>
      <c r="AE33">
        <f>COS(XIZ*YIZ)-YIZ+XIZ</f>
        <v>0.74938756252348859</v>
      </c>
      <c r="AF33">
        <f>COS(XIZ*YIZ)-YIZ+XIZ</f>
        <v>0.69920010666097787</v>
      </c>
    </row>
    <row r="34" spans="3:32" x14ac:dyDescent="0.25">
      <c r="C34">
        <v>0.15</v>
      </c>
      <c r="D34">
        <f>COS(XIZ*YIZ)-YIZ+XIZ</f>
        <v>2.1387710779360423</v>
      </c>
      <c r="E34">
        <f>COS(XIZ*YIZ)-YIZ+XIZ</f>
        <v>2.0898640443660432</v>
      </c>
      <c r="F34">
        <f>COS(XIZ*YIZ)-YIZ+XIZ</f>
        <v>2.0409013312045481</v>
      </c>
      <c r="G34">
        <f>COS(XIZ*YIZ)-YIZ+XIZ</f>
        <v>1.9918828801044444</v>
      </c>
      <c r="H34">
        <f>COS(XIZ*YIZ)-YIZ+XIZ</f>
        <v>1.9428086358538663</v>
      </c>
      <c r="I34">
        <f>COS(XIZ*YIZ)-YIZ+XIZ</f>
        <v>1.8936785463792964</v>
      </c>
      <c r="J34">
        <f>COS(XIZ*YIZ)-YIZ+XIZ</f>
        <v>1.8444925627484974</v>
      </c>
      <c r="K34">
        <f>COS(XIZ*YIZ)-YIZ+XIZ</f>
        <v>1.795250639173263</v>
      </c>
      <c r="L34">
        <f>COS(XIZ*YIZ)-YIZ+XIZ</f>
        <v>1.7459527330119942</v>
      </c>
      <c r="M34">
        <f>COS(XIZ*YIZ)-YIZ+XIZ</f>
        <v>1.6965988047720977</v>
      </c>
      <c r="N34">
        <f>COS(XIZ*YIZ)-YIZ+XIZ</f>
        <v>1.6471888181122074</v>
      </c>
      <c r="O34">
        <f>COS(XIZ*YIZ)-YIZ+XIZ</f>
        <v>1.5977227398442284</v>
      </c>
      <c r="P34">
        <f>COS(XIZ*YIZ)-YIZ+XIZ</f>
        <v>1.5482005399352032</v>
      </c>
      <c r="Q34">
        <f>COS(XIZ*YIZ)-YIZ+XIZ</f>
        <v>1.4986221915090043</v>
      </c>
      <c r="R34">
        <f>COS(XIZ*YIZ)-YIZ+XIZ</f>
        <v>1.4489876708478413</v>
      </c>
      <c r="S34">
        <f>COS(XIZ*YIZ)-YIZ+XIZ</f>
        <v>1.3992969573935976</v>
      </c>
      <c r="T34">
        <f>COS(XIZ*YIZ)-YIZ+XIZ</f>
        <v>1.3495500337489865</v>
      </c>
      <c r="U34">
        <f>COS(XIZ*YIZ)-YIZ+XIZ</f>
        <v>1.2997468856785297</v>
      </c>
      <c r="V34">
        <f>COS(XIZ*YIZ)-YIZ+XIZ</f>
        <v>1.2498875021093581</v>
      </c>
      <c r="W34">
        <f>COS(XIZ*YIZ)-YIZ+XIZ</f>
        <v>1.1999718751318347</v>
      </c>
      <c r="X34">
        <f>COS(XIZ*YIZ)-YIZ+XIZ</f>
        <v>1.1499999999999999</v>
      </c>
      <c r="Y34">
        <f>COS(XIZ*YIZ)-YIZ+XIZ</f>
        <v>1.0999718751318357</v>
      </c>
      <c r="Z34">
        <f>COS(XIZ*YIZ)-YIZ+XIZ</f>
        <v>1.0498875021093592</v>
      </c>
      <c r="AA34">
        <f>COS(XIZ*YIZ)-YIZ+XIZ</f>
        <v>0.99974688567853076</v>
      </c>
      <c r="AB34">
        <f>COS(XIZ*YIZ)-YIZ+XIZ</f>
        <v>0.94955003374898761</v>
      </c>
      <c r="AC34">
        <f>COS(XIZ*YIZ)-YIZ+XIZ</f>
        <v>0.89929695739359872</v>
      </c>
      <c r="AD34">
        <f>COS(XIZ*YIZ)-YIZ+XIZ</f>
        <v>0.84898767084784243</v>
      </c>
      <c r="AE34">
        <f>COS(XIZ*YIZ)-YIZ+XIZ</f>
        <v>0.79862219150900549</v>
      </c>
      <c r="AF34">
        <f>COS(XIZ*YIZ)-YIZ+XIZ</f>
        <v>0.74820053993520419</v>
      </c>
    </row>
    <row r="35" spans="3:32" x14ac:dyDescent="0.25">
      <c r="C35">
        <v>0.2</v>
      </c>
      <c r="D35">
        <f>COS(XIZ*YIZ)-YIZ+XIZ</f>
        <v>2.1800665778412416</v>
      </c>
      <c r="E35">
        <f>COS(XIZ*YIZ)-YIZ+XIZ</f>
        <v>2.1320042351172703</v>
      </c>
      <c r="F35">
        <f>COS(XIZ*YIZ)-YIZ+XIZ</f>
        <v>2.0838436927881214</v>
      </c>
      <c r="G35">
        <f>COS(XIZ*YIZ)-YIZ+XIZ</f>
        <v>2.0355847669095608</v>
      </c>
      <c r="H35">
        <f>COS(XIZ*YIZ)-YIZ+XIZ</f>
        <v>1.987227283375627</v>
      </c>
      <c r="I35">
        <f>COS(XIZ*YIZ)-YIZ+XIZ</f>
        <v>1.9387710779360423</v>
      </c>
      <c r="J35">
        <f>COS(XIZ*YIZ)-YIZ+XIZ</f>
        <v>1.890215996212637</v>
      </c>
      <c r="K35">
        <f>COS(XIZ*YIZ)-YIZ+XIZ</f>
        <v>1.8415618937147882</v>
      </c>
      <c r="L35">
        <f>COS(XIZ*YIZ)-YIZ+XIZ</f>
        <v>1.7928086358538662</v>
      </c>
      <c r="M35">
        <f>COS(XIZ*YIZ)-YIZ+XIZ</f>
        <v>1.7439560979566968</v>
      </c>
      <c r="N35">
        <f>COS(XIZ*YIZ)-YIZ+XIZ</f>
        <v>1.6950041652780257</v>
      </c>
      <c r="O35">
        <f>COS(XIZ*YIZ)-YIZ+XIZ</f>
        <v>1.6459527330119943</v>
      </c>
      <c r="P35">
        <f>COS(XIZ*YIZ)-YIZ+XIZ</f>
        <v>1.5968017063026185</v>
      </c>
      <c r="Q35">
        <f>COS(XIZ*YIZ)-YIZ+XIZ</f>
        <v>1.5475510002532784</v>
      </c>
      <c r="R35">
        <f>COS(XIZ*YIZ)-YIZ+XIZ</f>
        <v>1.4982005399352032</v>
      </c>
      <c r="S35">
        <f>COS(XIZ*YIZ)-YIZ+XIZ</f>
        <v>1.4487502603949654</v>
      </c>
      <c r="T35">
        <f>COS(XIZ*YIZ)-YIZ+XIZ</f>
        <v>1.3992001066609769</v>
      </c>
      <c r="U35">
        <f>COS(XIZ*YIZ)-YIZ+XIZ</f>
        <v>1.3495500337489865</v>
      </c>
      <c r="V35">
        <f>COS(XIZ*YIZ)-YIZ+XIZ</f>
        <v>1.2998000066665767</v>
      </c>
      <c r="W35">
        <f>COS(XIZ*YIZ)-YIZ+XIZ</f>
        <v>1.2499500004166642</v>
      </c>
      <c r="X35">
        <f>COS(XIZ*YIZ)-YIZ+XIZ</f>
        <v>1.2</v>
      </c>
      <c r="Y35">
        <f>COS(XIZ*YIZ)-YIZ+XIZ</f>
        <v>1.1499500004166652</v>
      </c>
      <c r="Z35">
        <f>COS(XIZ*YIZ)-YIZ+XIZ</f>
        <v>1.0998000066665778</v>
      </c>
      <c r="AA35">
        <f>COS(XIZ*YIZ)-YIZ+XIZ</f>
        <v>1.0495500337489876</v>
      </c>
      <c r="AB35">
        <f>COS(XIZ*YIZ)-YIZ+XIZ</f>
        <v>0.99920010666097792</v>
      </c>
      <c r="AC35">
        <f>COS(XIZ*YIZ)-YIZ+XIZ</f>
        <v>0.94875026039496624</v>
      </c>
      <c r="AD35">
        <f>COS(XIZ*YIZ)-YIZ+XIZ</f>
        <v>0.89820053993520421</v>
      </c>
      <c r="AE35">
        <f>COS(XIZ*YIZ)-YIZ+XIZ</f>
        <v>0.84755100025327956</v>
      </c>
      <c r="AF35">
        <f>COS(XIZ*YIZ)-YIZ+XIZ</f>
        <v>0.79680170630261937</v>
      </c>
    </row>
    <row r="36" spans="3:32" x14ac:dyDescent="0.25">
      <c r="C36">
        <v>0.25</v>
      </c>
      <c r="D36">
        <f>COS(XIZ*YIZ)-YIZ+XIZ</f>
        <v>2.2189124217106446</v>
      </c>
      <c r="E36">
        <f>COS(XIZ*YIZ)-YIZ+XIZ</f>
        <v>2.1719291953694899</v>
      </c>
      <c r="F36">
        <f>COS(XIZ*YIZ)-YIZ+XIZ</f>
        <v>2.1247941070689436</v>
      </c>
      <c r="G36">
        <f>COS(XIZ*YIZ)-YIZ+XIZ</f>
        <v>2.0775067091723805</v>
      </c>
      <c r="H36">
        <f>COS(XIZ*YIZ)-YIZ+XIZ</f>
        <v>2.0300665778412417</v>
      </c>
      <c r="I36">
        <f>COS(XIZ*YIZ)-YIZ+XIZ</f>
        <v>1.9824733131012553</v>
      </c>
      <c r="J36">
        <f>COS(XIZ*YIZ)-YIZ+XIZ</f>
        <v>1.9347265389049335</v>
      </c>
      <c r="K36">
        <f>COS(XIZ*YIZ)-YIZ+XIZ</f>
        <v>1.8868259031903287</v>
      </c>
      <c r="L36">
        <f>COS(XIZ*YIZ)-YIZ+XIZ</f>
        <v>1.8387710779360422</v>
      </c>
      <c r="M36">
        <f>COS(XIZ*YIZ)-YIZ+XIZ</f>
        <v>1.7905617592124781</v>
      </c>
      <c r="N36">
        <f>COS(XIZ*YIZ)-YIZ+XIZ</f>
        <v>1.7421976672293291</v>
      </c>
      <c r="O36">
        <f>COS(XIZ*YIZ)-YIZ+XIZ</f>
        <v>1.6936785463792965</v>
      </c>
      <c r="P36">
        <f>COS(XIZ*YIZ)-YIZ+XIZ</f>
        <v>1.6450041652780247</v>
      </c>
      <c r="Q36">
        <f>COS(XIZ*YIZ)-YIZ+XIZ</f>
        <v>1.59617431680026</v>
      </c>
      <c r="R36">
        <f>COS(XIZ*YIZ)-YIZ+XIZ</f>
        <v>1.5471888181122064</v>
      </c>
      <c r="S36">
        <f>COS(XIZ*YIZ)-YIZ+XIZ</f>
        <v>1.4980475107000981</v>
      </c>
      <c r="T36">
        <f>COS(XIZ*YIZ)-YIZ+XIZ</f>
        <v>1.4487502603949654</v>
      </c>
      <c r="U36">
        <f>COS(XIZ*YIZ)-YIZ+XIZ</f>
        <v>1.3992969573935976</v>
      </c>
      <c r="V36">
        <f>COS(XIZ*YIZ)-YIZ+XIZ</f>
        <v>1.3496875162757016</v>
      </c>
      <c r="W36">
        <f>COS(XIZ*YIZ)-YIZ+XIZ</f>
        <v>1.2999218760172464</v>
      </c>
      <c r="X36">
        <f>COS(XIZ*YIZ)-YIZ+XIZ</f>
        <v>1.25</v>
      </c>
      <c r="Y36">
        <f>COS(XIZ*YIZ)-YIZ+XIZ</f>
        <v>1.1999218760172474</v>
      </c>
      <c r="Z36">
        <f>COS(XIZ*YIZ)-YIZ+XIZ</f>
        <v>1.1496875162757028</v>
      </c>
      <c r="AA36">
        <f>COS(XIZ*YIZ)-YIZ+XIZ</f>
        <v>1.0992969573935987</v>
      </c>
      <c r="AB36">
        <f>COS(XIZ*YIZ)-YIZ+XIZ</f>
        <v>1.0487502603949663</v>
      </c>
      <c r="AC36">
        <f>COS(XIZ*YIZ)-YIZ+XIZ</f>
        <v>0.99804751070009912</v>
      </c>
      <c r="AD36">
        <f>COS(XIZ*YIZ)-YIZ+XIZ</f>
        <v>0.94718881811220745</v>
      </c>
      <c r="AE36">
        <f>COS(XIZ*YIZ)-YIZ+XIZ</f>
        <v>0.89617431680026105</v>
      </c>
      <c r="AF36">
        <f>COS(XIZ*YIZ)-YIZ+XIZ</f>
        <v>0.8450041652780258</v>
      </c>
    </row>
    <row r="37" spans="3:32" x14ac:dyDescent="0.25">
      <c r="C37">
        <v>0.3</v>
      </c>
      <c r="D37">
        <f>COS(XIZ*YIZ)-YIZ+XIZ</f>
        <v>2.255336489125606</v>
      </c>
      <c r="E37">
        <f>COS(XIZ*YIZ)-YIZ+XIZ</f>
        <v>2.2096616526574011</v>
      </c>
      <c r="F37">
        <f>COS(XIZ*YIZ)-YIZ+XIZ</f>
        <v>2.1637708963658904</v>
      </c>
      <c r="G37">
        <f>COS(XIZ*YIZ)-YIZ+XIZ</f>
        <v>2.1176632956885753</v>
      </c>
      <c r="H37">
        <f>COS(XIZ*YIZ)-YIZ+XIZ</f>
        <v>2.0713379748520295</v>
      </c>
      <c r="I37">
        <f>COS(XIZ*YIZ)-YIZ+XIZ</f>
        <v>2.024794107068943</v>
      </c>
      <c r="J37">
        <f>COS(XIZ*YIZ)-YIZ+XIZ</f>
        <v>1.9780309147241482</v>
      </c>
      <c r="K37">
        <f>COS(XIZ*YIZ)-YIZ+XIZ</f>
        <v>1.9310476695495773</v>
      </c>
      <c r="L37">
        <f>COS(XIZ*YIZ)-YIZ+XIZ</f>
        <v>1.8838436927881215</v>
      </c>
      <c r="M37">
        <f>COS(XIZ*YIZ)-YIZ+XIZ</f>
        <v>1.8364183553463478</v>
      </c>
      <c r="N37">
        <f>COS(XIZ*YIZ)-YIZ+XIZ</f>
        <v>1.7887710779360424</v>
      </c>
      <c r="O37">
        <f>COS(XIZ*YIZ)-YIZ+XIZ</f>
        <v>1.740901331204548</v>
      </c>
      <c r="P37">
        <f>COS(XIZ*YIZ)-YIZ+XIZ</f>
        <v>1.6928086358538652</v>
      </c>
      <c r="Q37">
        <f>COS(XIZ*YIZ)-YIZ+XIZ</f>
        <v>1.6444925627484965</v>
      </c>
      <c r="R37">
        <f>COS(XIZ*YIZ)-YIZ+XIZ</f>
        <v>1.5959527330119934</v>
      </c>
      <c r="S37">
        <f>COS(XIZ*YIZ)-YIZ+XIZ</f>
        <v>1.5471888181122064</v>
      </c>
      <c r="T37">
        <f>COS(XIZ*YIZ)-YIZ+XIZ</f>
        <v>1.4982005399352032</v>
      </c>
      <c r="U37">
        <f>COS(XIZ*YIZ)-YIZ+XIZ</f>
        <v>1.4489876708478415</v>
      </c>
      <c r="V37">
        <f>COS(XIZ*YIZ)-YIZ+XIZ</f>
        <v>1.3995500337489866</v>
      </c>
      <c r="W37">
        <f>COS(XIZ*YIZ)-YIZ+XIZ</f>
        <v>1.3498875021093582</v>
      </c>
      <c r="X37">
        <f>COS(XIZ*YIZ)-YIZ+XIZ</f>
        <v>1.3</v>
      </c>
      <c r="Y37">
        <f>COS(XIZ*YIZ)-YIZ+XIZ</f>
        <v>1.2498875021093592</v>
      </c>
      <c r="Z37">
        <f>COS(XIZ*YIZ)-YIZ+XIZ</f>
        <v>1.1995500337489875</v>
      </c>
      <c r="AA37">
        <f>COS(XIZ*YIZ)-YIZ+XIZ</f>
        <v>1.1489876708478424</v>
      </c>
      <c r="AB37">
        <f>COS(XIZ*YIZ)-YIZ+XIZ</f>
        <v>1.0982005399352042</v>
      </c>
      <c r="AC37">
        <f>COS(XIZ*YIZ)-YIZ+XIZ</f>
        <v>1.0471888181122075</v>
      </c>
      <c r="AD37">
        <f>COS(XIZ*YIZ)-YIZ+XIZ</f>
        <v>0.99595273301199438</v>
      </c>
      <c r="AE37">
        <f>COS(XIZ*YIZ)-YIZ+XIZ</f>
        <v>0.94449256274849747</v>
      </c>
      <c r="AF37">
        <f>COS(XIZ*YIZ)-YIZ+XIZ</f>
        <v>0.89280863585386627</v>
      </c>
    </row>
    <row r="38" spans="3:32" x14ac:dyDescent="0.25">
      <c r="C38">
        <v>0.35</v>
      </c>
      <c r="D38">
        <f>COS(XIZ*YIZ)-YIZ+XIZ</f>
        <v>2.2893727128473791</v>
      </c>
      <c r="E38">
        <f>COS(XIZ*YIZ)-YIZ+XIZ</f>
        <v>2.2452292804204776</v>
      </c>
      <c r="F38">
        <f>COS(XIZ*YIZ)-YIZ+XIZ</f>
        <v>2.2007963789140534</v>
      </c>
      <c r="G38">
        <f>COS(XIZ*YIZ)-YIZ+XIZ</f>
        <v>2.1560723034477021</v>
      </c>
      <c r="H38">
        <f>COS(XIZ*YIZ)-YIZ+XIZ</f>
        <v>2.1110554383107711</v>
      </c>
      <c r="I38">
        <f>COS(XIZ*YIZ)-YIZ+XIZ</f>
        <v>2.0657442574571543</v>
      </c>
      <c r="J38">
        <f>COS(XIZ*YIZ)-YIZ+XIZ</f>
        <v>2.0201373249726355</v>
      </c>
      <c r="K38">
        <f>COS(XIZ*YIZ)-YIZ+XIZ</f>
        <v>1.974233295514622</v>
      </c>
      <c r="L38">
        <f>COS(XIZ*YIZ)-YIZ+XIZ</f>
        <v>1.9280309147241481</v>
      </c>
      <c r="M38">
        <f>COS(XIZ*YIZ)-YIZ+XIZ</f>
        <v>1.8815290196100127</v>
      </c>
      <c r="N38">
        <f>COS(XIZ*YIZ)-YIZ+XIZ</f>
        <v>1.8347265389049334</v>
      </c>
      <c r="O38">
        <f>COS(XIZ*YIZ)-YIZ+XIZ</f>
        <v>1.7876224933936178</v>
      </c>
      <c r="P38">
        <f>COS(XIZ*YIZ)-YIZ+XIZ</f>
        <v>1.7402159962126365</v>
      </c>
      <c r="Q38">
        <f>COS(XIZ*YIZ)-YIZ+XIZ</f>
        <v>1.6925062531220223</v>
      </c>
      <c r="R38">
        <f>COS(XIZ*YIZ)-YIZ+XIZ</f>
        <v>1.6444925627484963</v>
      </c>
      <c r="S38">
        <f>COS(XIZ*YIZ)-YIZ+XIZ</f>
        <v>1.5961743168002602</v>
      </c>
      <c r="T38">
        <f>COS(XIZ*YIZ)-YIZ+XIZ</f>
        <v>1.5475510002532786</v>
      </c>
      <c r="U38">
        <f>COS(XIZ*YIZ)-YIZ+XIZ</f>
        <v>1.4986221915090043</v>
      </c>
      <c r="V38">
        <f>COS(XIZ*YIZ)-YIZ+XIZ</f>
        <v>1.4493875625234875</v>
      </c>
      <c r="W38">
        <f>COS(XIZ*YIZ)-YIZ+XIZ</f>
        <v>1.3998468789078369</v>
      </c>
      <c r="X38">
        <f>COS(XIZ*YIZ)-YIZ+XIZ</f>
        <v>1.35</v>
      </c>
      <c r="Y38">
        <f>COS(XIZ*YIZ)-YIZ+XIZ</f>
        <v>1.2998468789078377</v>
      </c>
      <c r="Z38">
        <f>COS(XIZ*YIZ)-YIZ+XIZ</f>
        <v>1.2493875625234887</v>
      </c>
      <c r="AA38">
        <f>COS(XIZ*YIZ)-YIZ+XIZ</f>
        <v>1.1986221915090054</v>
      </c>
      <c r="AB38">
        <f>COS(XIZ*YIZ)-YIZ+XIZ</f>
        <v>1.1475510002532796</v>
      </c>
      <c r="AC38">
        <f>COS(XIZ*YIZ)-YIZ+XIZ</f>
        <v>1.0961743168002611</v>
      </c>
      <c r="AD38">
        <f>COS(XIZ*YIZ)-YIZ+XIZ</f>
        <v>1.0444925627484976</v>
      </c>
      <c r="AE38">
        <f>COS(XIZ*YIZ)-YIZ+XIZ</f>
        <v>0.99250625312202323</v>
      </c>
      <c r="AF38">
        <f>COS(XIZ*YIZ)-YIZ+XIZ</f>
        <v>0.94021599621263718</v>
      </c>
    </row>
    <row r="39" spans="3:32" x14ac:dyDescent="0.25">
      <c r="C39">
        <v>0.4</v>
      </c>
      <c r="D39">
        <f>COS(XIZ*YIZ)-YIZ+XIZ</f>
        <v>2.321060994002885</v>
      </c>
      <c r="E39">
        <f>COS(XIZ*YIZ)-YIZ+XIZ</f>
        <v>2.2786646355765101</v>
      </c>
      <c r="F39">
        <f>COS(XIZ*YIZ)-YIZ+XIZ</f>
        <v>2.2358968236779346</v>
      </c>
      <c r="G39">
        <f>COS(XIZ*YIZ)-YIZ+XIZ</f>
        <v>2.1927546655283461</v>
      </c>
      <c r="H39">
        <f>COS(XIZ*YIZ)-YIZ+XIZ</f>
        <v>2.1492354180824407</v>
      </c>
      <c r="I39">
        <f>COS(XIZ*YIZ)-YIZ+XIZ</f>
        <v>2.1053364891256061</v>
      </c>
      <c r="J39">
        <f>COS(XIZ*YIZ)-YIZ+XIZ</f>
        <v>2.0610554383107709</v>
      </c>
      <c r="K39">
        <f>COS(XIZ*YIZ)-YIZ+XIZ</f>
        <v>2.0163899781345132</v>
      </c>
      <c r="L39">
        <f>COS(XIZ*YIZ)-YIZ+XIZ</f>
        <v>1.9713379748520294</v>
      </c>
      <c r="M39">
        <f>COS(XIZ*YIZ)-YIZ+XIZ</f>
        <v>1.9258974493306056</v>
      </c>
      <c r="N39">
        <f>COS(XIZ*YIZ)-YIZ+XIZ</f>
        <v>1.8800665778412418</v>
      </c>
      <c r="O39">
        <f>COS(XIZ*YIZ)-YIZ+XIZ</f>
        <v>1.8338436927881214</v>
      </c>
      <c r="P39">
        <f>COS(XIZ*YIZ)-YIZ+XIZ</f>
        <v>1.7872272833756262</v>
      </c>
      <c r="Q39">
        <f>COS(XIZ*YIZ)-YIZ+XIZ</f>
        <v>1.740215996212636</v>
      </c>
      <c r="R39">
        <f>COS(XIZ*YIZ)-YIZ+XIZ</f>
        <v>1.6928086358538654</v>
      </c>
      <c r="S39">
        <f>COS(XIZ*YIZ)-YIZ+XIZ</f>
        <v>1.6450041652780247</v>
      </c>
      <c r="T39">
        <f>COS(XIZ*YIZ)-YIZ+XIZ</f>
        <v>1.5968017063026183</v>
      </c>
      <c r="U39">
        <f>COS(XIZ*YIZ)-YIZ+XIZ</f>
        <v>1.5482005399352032</v>
      </c>
      <c r="V39">
        <f>COS(XIZ*YIZ)-YIZ+XIZ</f>
        <v>1.499200106660977</v>
      </c>
      <c r="W39">
        <f>COS(XIZ*YIZ)-YIZ+XIZ</f>
        <v>1.4498000066665768</v>
      </c>
      <c r="X39">
        <f>COS(XIZ*YIZ)-YIZ+XIZ</f>
        <v>1.4</v>
      </c>
      <c r="Y39">
        <f>COS(XIZ*YIZ)-YIZ+XIZ</f>
        <v>1.3498000066665776</v>
      </c>
      <c r="Z39">
        <f>COS(XIZ*YIZ)-YIZ+XIZ</f>
        <v>1.299200106660978</v>
      </c>
      <c r="AA39">
        <f>COS(XIZ*YIZ)-YIZ+XIZ</f>
        <v>1.2482005399352043</v>
      </c>
      <c r="AB39">
        <f>COS(XIZ*YIZ)-YIZ+XIZ</f>
        <v>1.1968017063026193</v>
      </c>
      <c r="AC39">
        <f>COS(XIZ*YIZ)-YIZ+XIZ</f>
        <v>1.1450041652780258</v>
      </c>
      <c r="AD39">
        <f>COS(XIZ*YIZ)-YIZ+XIZ</f>
        <v>1.0928086358538662</v>
      </c>
      <c r="AE39">
        <f>COS(XIZ*YIZ)-YIZ+XIZ</f>
        <v>1.0402159962126372</v>
      </c>
      <c r="AF39">
        <f>COS(XIZ*YIZ)-YIZ+XIZ</f>
        <v>0.98722728337562693</v>
      </c>
    </row>
    <row r="40" spans="3:32" x14ac:dyDescent="0.25">
      <c r="C40">
        <v>0.45</v>
      </c>
      <c r="D40">
        <f>COS(XIZ*YIZ)-YIZ+XIZ</f>
        <v>2.350447102352677</v>
      </c>
      <c r="E40">
        <f>COS(XIZ*YIZ)-YIZ+XIZ</f>
        <v>2.3100050850788691</v>
      </c>
      <c r="F40">
        <f>COS(XIZ*YIZ)-YIZ+XIZ</f>
        <v>2.2691023971657747</v>
      </c>
      <c r="G40">
        <f>COS(XIZ*YIZ)-YIZ+XIZ</f>
        <v>2.2277344332934415</v>
      </c>
      <c r="H40">
        <f>COS(XIZ*YIZ)-YIZ+XIZ</f>
        <v>2.1858968236779348</v>
      </c>
      <c r="I40">
        <f>COS(XIZ*YIZ)-YIZ+XIZ</f>
        <v>2.1435854362834474</v>
      </c>
      <c r="J40">
        <f>COS(XIZ*YIZ)-YIZ+XIZ</f>
        <v>2.1007963789140534</v>
      </c>
      <c r="K40">
        <f>COS(XIZ*YIZ)-YIZ+XIZ</f>
        <v>2.0575260011840508</v>
      </c>
      <c r="L40">
        <f>COS(XIZ*YIZ)-YIZ+XIZ</f>
        <v>2.0137708963658905</v>
      </c>
      <c r="M40">
        <f>COS(XIZ*YIZ)-YIZ+XIZ</f>
        <v>1.9695279031147594</v>
      </c>
      <c r="N40">
        <f>COS(XIZ*YIZ)-YIZ+XIZ</f>
        <v>1.9247941070689432</v>
      </c>
      <c r="O40">
        <f>COS(XIZ*YIZ)-YIZ+XIZ</f>
        <v>1.8795668423251612</v>
      </c>
      <c r="P40">
        <f>COS(XIZ*YIZ)-YIZ+XIZ</f>
        <v>1.8338436927881203</v>
      </c>
      <c r="Q40">
        <f>COS(XIZ*YIZ)-YIZ+XIZ</f>
        <v>1.7876224933936167</v>
      </c>
      <c r="R40">
        <f>COS(XIZ*YIZ)-YIZ+XIZ</f>
        <v>1.7409013312045469</v>
      </c>
      <c r="S40">
        <f>COS(XIZ*YIZ)-YIZ+XIZ</f>
        <v>1.6936785463792956</v>
      </c>
      <c r="T40">
        <f>COS(XIZ*YIZ)-YIZ+XIZ</f>
        <v>1.6459527330119932</v>
      </c>
      <c r="U40">
        <f>COS(XIZ*YIZ)-YIZ+XIZ</f>
        <v>1.5977227398442273</v>
      </c>
      <c r="V40">
        <f>COS(XIZ*YIZ)-YIZ+XIZ</f>
        <v>1.5489876708478414</v>
      </c>
      <c r="W40">
        <f>COS(XIZ*YIZ)-YIZ+XIZ</f>
        <v>1.4997468856785297</v>
      </c>
      <c r="X40">
        <f>COS(XIZ*YIZ)-YIZ+XIZ</f>
        <v>1.45</v>
      </c>
      <c r="Y40">
        <f>COS(XIZ*YIZ)-YIZ+XIZ</f>
        <v>1.3997468856785307</v>
      </c>
      <c r="Z40">
        <f>COS(XIZ*YIZ)-YIZ+XIZ</f>
        <v>1.3489876708478425</v>
      </c>
      <c r="AA40">
        <f>COS(XIZ*YIZ)-YIZ+XIZ</f>
        <v>1.2977227398442284</v>
      </c>
      <c r="AB40">
        <f>COS(XIZ*YIZ)-YIZ+XIZ</f>
        <v>1.2459527330119942</v>
      </c>
      <c r="AC40">
        <f>COS(XIZ*YIZ)-YIZ+XIZ</f>
        <v>1.1936785463792965</v>
      </c>
      <c r="AD40">
        <f>COS(XIZ*YIZ)-YIZ+XIZ</f>
        <v>1.140901331204548</v>
      </c>
      <c r="AE40">
        <f>COS(XIZ*YIZ)-YIZ+XIZ</f>
        <v>1.0876224933936178</v>
      </c>
      <c r="AF40">
        <f>COS(XIZ*YIZ)-YIZ+XIZ</f>
        <v>1.0338436927881214</v>
      </c>
    </row>
    <row r="41" spans="3:32" x14ac:dyDescent="0.25">
      <c r="C41">
        <v>0.5</v>
      </c>
      <c r="D41">
        <f>COS(XIZ*YIZ)-YIZ+XIZ</f>
        <v>2.3775825618903728</v>
      </c>
      <c r="E41">
        <f>COS(XIZ*YIZ)-YIZ+XIZ</f>
        <v>2.3392927216231683</v>
      </c>
      <c r="F41">
        <f>COS(XIZ*YIZ)-YIZ+XIZ</f>
        <v>2.3004471023526767</v>
      </c>
      <c r="G41">
        <f>COS(XIZ*YIZ)-YIZ+XIZ</f>
        <v>2.2610387329540336</v>
      </c>
      <c r="H41">
        <f>COS(XIZ*YIZ)-YIZ+XIZ</f>
        <v>2.2210609940028849</v>
      </c>
      <c r="I41">
        <f>COS(XIZ*YIZ)-YIZ+XIZ</f>
        <v>2.1805076219123141</v>
      </c>
      <c r="J41">
        <f>COS(XIZ*YIZ)-YIZ+XIZ</f>
        <v>2.1393727128473787</v>
      </c>
      <c r="K41">
        <f>COS(XIZ*YIZ)-YIZ+XIZ</f>
        <v>2.0976507264148156</v>
      </c>
      <c r="L41">
        <f>COS(XIZ*YIZ)-YIZ+XIZ</f>
        <v>2.0553364891256058</v>
      </c>
      <c r="M41">
        <f>COS(XIZ*YIZ)-YIZ+XIZ</f>
        <v>2.0124251976282381</v>
      </c>
      <c r="N41">
        <f>COS(XIZ*YIZ)-YIZ+XIZ</f>
        <v>1.9689124217106446</v>
      </c>
      <c r="O41">
        <f>COS(XIZ*YIZ)-YIZ+XIZ</f>
        <v>1.9247941070689434</v>
      </c>
      <c r="P41">
        <f>COS(XIZ*YIZ)-YIZ+XIZ</f>
        <v>1.8800665778412409</v>
      </c>
      <c r="Q41">
        <f>COS(XIZ*YIZ)-YIZ+XIZ</f>
        <v>1.8347265389049325</v>
      </c>
      <c r="R41">
        <f>COS(XIZ*YIZ)-YIZ+XIZ</f>
        <v>1.7887710779360413</v>
      </c>
      <c r="S41">
        <f>COS(XIZ*YIZ)-YIZ+XIZ</f>
        <v>1.7421976672293282</v>
      </c>
      <c r="T41">
        <f>COS(XIZ*YIZ)-YIZ+XIZ</f>
        <v>1.6950041652780248</v>
      </c>
      <c r="U41">
        <f>COS(XIZ*YIZ)-YIZ+XIZ</f>
        <v>1.6471888181122065</v>
      </c>
      <c r="V41">
        <f>COS(XIZ*YIZ)-YIZ+XIZ</f>
        <v>1.5987502603949653</v>
      </c>
      <c r="W41">
        <f>COS(XIZ*YIZ)-YIZ+XIZ</f>
        <v>1.5496875162757016</v>
      </c>
      <c r="X41">
        <f>COS(XIZ*YIZ)-YIZ+XIZ</f>
        <v>1.5</v>
      </c>
      <c r="Y41">
        <f>COS(XIZ*YIZ)-YIZ+XIZ</f>
        <v>1.4496875162757026</v>
      </c>
      <c r="Z41">
        <f>COS(XIZ*YIZ)-YIZ+XIZ</f>
        <v>1.3987502603949662</v>
      </c>
      <c r="AA41">
        <f>COS(XIZ*YIZ)-YIZ+XIZ</f>
        <v>1.3471888181122074</v>
      </c>
      <c r="AB41">
        <f>COS(XIZ*YIZ)-YIZ+XIZ</f>
        <v>1.2950041652780258</v>
      </c>
      <c r="AC41">
        <f>COS(XIZ*YIZ)-YIZ+XIZ</f>
        <v>1.2421976672293291</v>
      </c>
      <c r="AD41">
        <f>COS(XIZ*YIZ)-YIZ+XIZ</f>
        <v>1.1887710779360423</v>
      </c>
      <c r="AE41">
        <f>COS(XIZ*YIZ)-YIZ+XIZ</f>
        <v>1.1347265389049335</v>
      </c>
      <c r="AF41">
        <f>COS(XIZ*YIZ)-YIZ+XIZ</f>
        <v>1.0800665778412415</v>
      </c>
    </row>
    <row r="42" spans="3:32" x14ac:dyDescent="0.25">
      <c r="C42">
        <v>0.55000000000000004</v>
      </c>
      <c r="D42">
        <f>COS(XIZ*YIZ)-YIZ+XIZ</f>
        <v>2.4025245220595055</v>
      </c>
      <c r="E42">
        <f>COS(XIZ*YIZ)-YIZ+XIZ</f>
        <v>2.3665742686934745</v>
      </c>
      <c r="F42">
        <f>COS(XIZ*YIZ)-YIZ+XIZ</f>
        <v>2.3299687098362041</v>
      </c>
      <c r="G42">
        <f>COS(XIZ*YIZ)-YIZ+XIZ</f>
        <v>2.2926977165799363</v>
      </c>
      <c r="H42">
        <f>COS(XIZ*YIZ)-YIZ+XIZ</f>
        <v>2.2547516632199631</v>
      </c>
      <c r="I42">
        <f>COS(XIZ*YIZ)-YIZ+XIZ</f>
        <v>2.2161214345336102</v>
      </c>
      <c r="J42">
        <f>COS(XIZ*YIZ)-YIZ+XIZ</f>
        <v>2.1767984326731851</v>
      </c>
      <c r="K42">
        <f>COS(XIZ*YIZ)-YIZ+XIZ</f>
        <v>2.136774583667691</v>
      </c>
      <c r="L42">
        <f>COS(XIZ*YIZ)-YIZ+XIZ</f>
        <v>2.0960423435283868</v>
      </c>
      <c r="M42">
        <f>COS(XIZ*YIZ)-YIZ+XIZ</f>
        <v>2.0545947039535628</v>
      </c>
      <c r="N42">
        <f>COS(XIZ*YIZ)-YIZ+XIZ</f>
        <v>2.0124251976282377</v>
      </c>
      <c r="O42">
        <f>COS(XIZ*YIZ)-YIZ+XIZ</f>
        <v>1.9695279031147594</v>
      </c>
      <c r="P42">
        <f>COS(XIZ*YIZ)-YIZ+XIZ</f>
        <v>1.9258974493306047</v>
      </c>
      <c r="Q42">
        <f>COS(XIZ*YIZ)-YIZ+XIZ</f>
        <v>1.8815290196100116</v>
      </c>
      <c r="R42">
        <f>COS(XIZ*YIZ)-YIZ+XIZ</f>
        <v>1.8364183553463469</v>
      </c>
      <c r="S42">
        <f>COS(XIZ*YIZ)-YIZ+XIZ</f>
        <v>1.790561759212477</v>
      </c>
      <c r="T42">
        <f>COS(XIZ*YIZ)-YIZ+XIZ</f>
        <v>1.7439560979566959</v>
      </c>
      <c r="U42">
        <f>COS(XIZ*YIZ)-YIZ+XIZ</f>
        <v>1.6965988047720968</v>
      </c>
      <c r="V42">
        <f>COS(XIZ*YIZ)-YIZ+XIZ</f>
        <v>1.6484878812375976</v>
      </c>
      <c r="W42">
        <f>COS(XIZ*YIZ)-YIZ+XIZ</f>
        <v>1.5996218988291508</v>
      </c>
      <c r="X42">
        <f>COS(XIZ*YIZ)-YIZ+XIZ</f>
        <v>1.55</v>
      </c>
      <c r="Y42">
        <f>COS(XIZ*YIZ)-YIZ+XIZ</f>
        <v>1.4996218988291519</v>
      </c>
      <c r="Z42">
        <f>COS(XIZ*YIZ)-YIZ+XIZ</f>
        <v>1.4484878812375985</v>
      </c>
      <c r="AA42">
        <f>COS(XIZ*YIZ)-YIZ+XIZ</f>
        <v>1.3965988047720979</v>
      </c>
      <c r="AB42">
        <f>COS(XIZ*YIZ)-YIZ+XIZ</f>
        <v>1.3439560979566969</v>
      </c>
      <c r="AC42">
        <f>COS(XIZ*YIZ)-YIZ+XIZ</f>
        <v>1.2905617592124781</v>
      </c>
      <c r="AD42">
        <f>COS(XIZ*YIZ)-YIZ+XIZ</f>
        <v>1.2364183553463477</v>
      </c>
      <c r="AE42">
        <f>COS(XIZ*YIZ)-YIZ+XIZ</f>
        <v>1.1815290196100126</v>
      </c>
      <c r="AF42">
        <f>COS(XIZ*YIZ)-YIZ+XIZ</f>
        <v>1.1258974493306055</v>
      </c>
    </row>
    <row r="43" spans="3:32" x14ac:dyDescent="0.25">
      <c r="C43">
        <v>0.6</v>
      </c>
      <c r="D43">
        <f>COS(XIZ*YIZ)-YIZ+XIZ</f>
        <v>2.4253356149096783</v>
      </c>
      <c r="E43">
        <f>COS(XIZ*YIZ)-YIZ+XIZ</f>
        <v>2.3919009751622688</v>
      </c>
      <c r="F43">
        <f>COS(XIZ*YIZ)-YIZ+XIZ</f>
        <v>2.3577086813638242</v>
      </c>
      <c r="G43">
        <f>COS(XIZ*YIZ)-YIZ+XIZ</f>
        <v>2.3227445076457514</v>
      </c>
      <c r="H43">
        <f>COS(XIZ*YIZ)-YIZ+XIZ</f>
        <v>2.2869949227792841</v>
      </c>
      <c r="I43">
        <f>COS(XIZ*YIZ)-YIZ+XIZ</f>
        <v>2.2504471023526769</v>
      </c>
      <c r="J43">
        <f>COS(XIZ*YIZ)-YIZ+XIZ</f>
        <v>2.2130889403123084</v>
      </c>
      <c r="K43">
        <f>COS(XIZ*YIZ)-YIZ+XIZ</f>
        <v>2.1749090598573133</v>
      </c>
      <c r="L43">
        <f>COS(XIZ*YIZ)-YIZ+XIZ</f>
        <v>2.135896823677935</v>
      </c>
      <c r="M43">
        <f>COS(XIZ*YIZ)-YIZ+XIZ</f>
        <v>2.0960423435283873</v>
      </c>
      <c r="N43">
        <f>COS(XIZ*YIZ)-YIZ+XIZ</f>
        <v>2.0553364891256058</v>
      </c>
      <c r="O43">
        <f>COS(XIZ*YIZ)-YIZ+XIZ</f>
        <v>2.0137708963658905</v>
      </c>
      <c r="P43">
        <f>COS(XIZ*YIZ)-YIZ+XIZ</f>
        <v>1.971337974852029</v>
      </c>
      <c r="Q43">
        <f>COS(XIZ*YIZ)-YIZ+XIZ</f>
        <v>1.9280309147241472</v>
      </c>
      <c r="R43">
        <f>COS(XIZ*YIZ)-YIZ+XIZ</f>
        <v>1.8838436927881204</v>
      </c>
      <c r="S43">
        <f>COS(XIZ*YIZ)-YIZ+XIZ</f>
        <v>1.8387710779360416</v>
      </c>
      <c r="T43">
        <f>COS(XIZ*YIZ)-YIZ+XIZ</f>
        <v>1.7928086358538655</v>
      </c>
      <c r="U43">
        <f>COS(XIZ*YIZ)-YIZ+XIZ</f>
        <v>1.7459527330119933</v>
      </c>
      <c r="V43">
        <f>COS(XIZ*YIZ)-YIZ+XIZ</f>
        <v>1.6982005399352031</v>
      </c>
      <c r="W43">
        <f>COS(XIZ*YIZ)-YIZ+XIZ</f>
        <v>1.6495500337489863</v>
      </c>
      <c r="X43">
        <f>COS(XIZ*YIZ)-YIZ+XIZ</f>
        <v>1.6</v>
      </c>
      <c r="Y43">
        <f>COS(XIZ*YIZ)-YIZ+XIZ</f>
        <v>1.5495500337489876</v>
      </c>
      <c r="Z43">
        <f>COS(XIZ*YIZ)-YIZ+XIZ</f>
        <v>1.4982005399352043</v>
      </c>
      <c r="AA43">
        <f>COS(XIZ*YIZ)-YIZ+XIZ</f>
        <v>1.4459527330119943</v>
      </c>
      <c r="AB43">
        <f>COS(XIZ*YIZ)-YIZ+XIZ</f>
        <v>1.3928086358538661</v>
      </c>
      <c r="AC43">
        <f>COS(XIZ*YIZ)-YIZ+XIZ</f>
        <v>1.3387710779360422</v>
      </c>
      <c r="AD43">
        <f>COS(XIZ*YIZ)-YIZ+XIZ</f>
        <v>1.2838436927881216</v>
      </c>
      <c r="AE43">
        <f>COS(XIZ*YIZ)-YIZ+XIZ</f>
        <v>1.2280309147241484</v>
      </c>
      <c r="AF43">
        <f>COS(XIZ*YIZ)-YIZ+XIZ</f>
        <v>1.1713379748520296</v>
      </c>
    </row>
    <row r="44" spans="3:32" x14ac:dyDescent="0.25">
      <c r="C44">
        <v>0.65</v>
      </c>
      <c r="D44">
        <f>COS(XIZ*YIZ)-YIZ+XIZ</f>
        <v>2.446083798549056</v>
      </c>
      <c r="E44">
        <f>COS(XIZ*YIZ)-YIZ+XIZ</f>
        <v>2.4153284996819129</v>
      </c>
      <c r="F44">
        <f>COS(XIZ*YIZ)-YIZ+XIZ</f>
        <v>2.3837120858870375</v>
      </c>
      <c r="G44">
        <f>COS(XIZ*YIZ)-YIZ+XIZ</f>
        <v>2.3512151412105995</v>
      </c>
      <c r="H44">
        <f>COS(XIZ*YIZ)-YIZ+XIZ</f>
        <v>2.3178191796776497</v>
      </c>
      <c r="I44">
        <f>COS(XIZ*YIZ)-YIZ+XIZ</f>
        <v>2.2835066648162146</v>
      </c>
      <c r="J44">
        <f>COS(XIZ*YIZ)-YIZ+XIZ</f>
        <v>2.2482610281785611</v>
      </c>
      <c r="K44">
        <f>COS(XIZ*YIZ)-YIZ+XIZ</f>
        <v>2.2120666868400827</v>
      </c>
      <c r="L44">
        <f>COS(XIZ*YIZ)-YIZ+XIZ</f>
        <v>2.1749090598573129</v>
      </c>
      <c r="M44">
        <f>COS(XIZ*YIZ)-YIZ+XIZ</f>
        <v>2.1367745836676915</v>
      </c>
      <c r="N44">
        <f>COS(XIZ*YIZ)-YIZ+XIZ</f>
        <v>2.0976507264148156</v>
      </c>
      <c r="O44">
        <f>COS(XIZ*YIZ)-YIZ+XIZ</f>
        <v>2.0575260011840508</v>
      </c>
      <c r="P44">
        <f>COS(XIZ*YIZ)-YIZ+XIZ</f>
        <v>2.0163899781345123</v>
      </c>
      <c r="Q44">
        <f>COS(XIZ*YIZ)-YIZ+XIZ</f>
        <v>1.9742332955146211</v>
      </c>
      <c r="R44">
        <f>COS(XIZ*YIZ)-YIZ+XIZ</f>
        <v>1.9310476695495762</v>
      </c>
      <c r="S44">
        <f>COS(XIZ*YIZ)-YIZ+XIZ</f>
        <v>1.8868259031903278</v>
      </c>
      <c r="T44">
        <f>COS(XIZ*YIZ)-YIZ+XIZ</f>
        <v>1.8415618937147871</v>
      </c>
      <c r="U44">
        <f>COS(XIZ*YIZ)-YIZ+XIZ</f>
        <v>1.7952506391732621</v>
      </c>
      <c r="V44">
        <f>COS(XIZ*YIZ)-YIZ+XIZ</f>
        <v>1.7478882436713001</v>
      </c>
      <c r="W44">
        <f>COS(XIZ*YIZ)-YIZ+XIZ</f>
        <v>1.6994719214843648</v>
      </c>
      <c r="X44">
        <f>COS(XIZ*YIZ)-YIZ+XIZ</f>
        <v>1.65</v>
      </c>
      <c r="Y44">
        <f>COS(XIZ*YIZ)-YIZ+XIZ</f>
        <v>1.599471921484366</v>
      </c>
      <c r="Z44">
        <f>COS(XIZ*YIZ)-YIZ+XIZ</f>
        <v>1.5478882436713013</v>
      </c>
      <c r="AA44">
        <f>COS(XIZ*YIZ)-YIZ+XIZ</f>
        <v>1.4952506391732632</v>
      </c>
      <c r="AB44">
        <f>COS(XIZ*YIZ)-YIZ+XIZ</f>
        <v>1.441561893714788</v>
      </c>
      <c r="AC44">
        <f>COS(XIZ*YIZ)-YIZ+XIZ</f>
        <v>1.3868259031903287</v>
      </c>
      <c r="AD44">
        <f>COS(XIZ*YIZ)-YIZ+XIZ</f>
        <v>1.3310476695495774</v>
      </c>
      <c r="AE44">
        <f>COS(XIZ*YIZ)-YIZ+XIZ</f>
        <v>1.2742332955146218</v>
      </c>
      <c r="AF44">
        <f>COS(XIZ*YIZ)-YIZ+XIZ</f>
        <v>1.2163899781345133</v>
      </c>
    </row>
    <row r="45" spans="3:32" x14ac:dyDescent="0.25">
      <c r="C45">
        <v>0.7</v>
      </c>
      <c r="D45">
        <f>COS(XIZ*YIZ)-YIZ+XIZ</f>
        <v>2.4648421872844883</v>
      </c>
      <c r="E45">
        <f>COS(XIZ*YIZ)-YIZ+XIZ</f>
        <v>2.436916785128429</v>
      </c>
      <c r="F45">
        <f>COS(XIZ*YIZ)-YIZ+XIZ</f>
        <v>2.4080275083121521</v>
      </c>
      <c r="G45">
        <f>COS(XIZ*YIZ)-YIZ+XIZ</f>
        <v>2.37814849883959</v>
      </c>
      <c r="H45">
        <f>COS(XIZ*YIZ)-YIZ+XIZ</f>
        <v>2.3472551110134159</v>
      </c>
      <c r="I45">
        <f>COS(XIZ*YIZ)-YIZ+XIZ</f>
        <v>2.3153239416229416</v>
      </c>
      <c r="J45">
        <f>COS(XIZ*YIZ)-YIZ+XIZ</f>
        <v>2.2823328586101215</v>
      </c>
      <c r="K45">
        <f>COS(XIZ*YIZ)-YIZ+XIZ</f>
        <v>2.2482610281785611</v>
      </c>
      <c r="L45">
        <f>COS(XIZ*YIZ)-YIZ+XIZ</f>
        <v>2.213088940312308</v>
      </c>
      <c r="M45">
        <f>COS(XIZ*YIZ)-YIZ+XIZ</f>
        <v>2.1767984326731851</v>
      </c>
      <c r="N45">
        <f>COS(XIZ*YIZ)-YIZ+XIZ</f>
        <v>2.1393727128473792</v>
      </c>
      <c r="O45">
        <f>COS(XIZ*YIZ)-YIZ+XIZ</f>
        <v>2.1007963789140529</v>
      </c>
      <c r="P45">
        <f>COS(XIZ*YIZ)-YIZ+XIZ</f>
        <v>2.0610554383107704</v>
      </c>
      <c r="Q45">
        <f>COS(XIZ*YIZ)-YIZ+XIZ</f>
        <v>2.0201373249726347</v>
      </c>
      <c r="R45">
        <f>COS(XIZ*YIZ)-YIZ+XIZ</f>
        <v>1.9780309147241473</v>
      </c>
      <c r="S45">
        <f>COS(XIZ*YIZ)-YIZ+XIZ</f>
        <v>1.9347265389049324</v>
      </c>
      <c r="T45">
        <f>COS(XIZ*YIZ)-YIZ+XIZ</f>
        <v>1.8902159962126361</v>
      </c>
      <c r="U45">
        <f>COS(XIZ*YIZ)-YIZ+XIZ</f>
        <v>1.8444925627484965</v>
      </c>
      <c r="V45">
        <f>COS(XIZ*YIZ)-YIZ+XIZ</f>
        <v>1.7975510002532786</v>
      </c>
      <c r="W45">
        <f>COS(XIZ*YIZ)-YIZ+XIZ</f>
        <v>1.7493875625234876</v>
      </c>
      <c r="X45">
        <f>COS(XIZ*YIZ)-YIZ+XIZ</f>
        <v>1.7</v>
      </c>
      <c r="Y45">
        <f>COS(XIZ*YIZ)-YIZ+XIZ</f>
        <v>1.6493875625234886</v>
      </c>
      <c r="Z45">
        <f>COS(XIZ*YIZ)-YIZ+XIZ</f>
        <v>1.5975510002532796</v>
      </c>
      <c r="AA45">
        <f>COS(XIZ*YIZ)-YIZ+XIZ</f>
        <v>1.5444925627484973</v>
      </c>
      <c r="AB45">
        <f>COS(XIZ*YIZ)-YIZ+XIZ</f>
        <v>1.4902159962126371</v>
      </c>
      <c r="AC45">
        <f>COS(XIZ*YIZ)-YIZ+XIZ</f>
        <v>1.4347265389049335</v>
      </c>
      <c r="AD45">
        <f>COS(XIZ*YIZ)-YIZ+XIZ</f>
        <v>1.3780309147241483</v>
      </c>
      <c r="AE45">
        <f>COS(XIZ*YIZ)-YIZ+XIZ</f>
        <v>1.3201373249726354</v>
      </c>
      <c r="AF45">
        <f>COS(XIZ*YIZ)-YIZ+XIZ</f>
        <v>1.261055438310771</v>
      </c>
    </row>
    <row r="46" spans="3:32" x14ac:dyDescent="0.25">
      <c r="C46">
        <v>0.75</v>
      </c>
      <c r="D46">
        <f>COS(XIZ*YIZ)-YIZ+XIZ</f>
        <v>2.481688868873821</v>
      </c>
      <c r="E46">
        <f>COS(XIZ*YIZ)-YIZ+XIZ</f>
        <v>2.4567299233808093</v>
      </c>
      <c r="F46">
        <f>COS(XIZ*YIZ)-YIZ+XIZ</f>
        <v>2.4307069511324468</v>
      </c>
      <c r="G46">
        <f>COS(XIZ*YIZ)-YIZ+XIZ</f>
        <v>2.4035862383845648</v>
      </c>
      <c r="H46">
        <f>COS(XIZ*YIZ)-YIZ+XIZ</f>
        <v>2.3753356149096785</v>
      </c>
      <c r="I46">
        <f>COS(XIZ*YIZ)-YIZ+XIZ</f>
        <v>2.3459244992310682</v>
      </c>
      <c r="J46">
        <f>COS(XIZ*YIZ)-YIZ+XIZ</f>
        <v>2.3153239416229412</v>
      </c>
      <c r="K46">
        <f>COS(XIZ*YIZ)-YIZ+XIZ</f>
        <v>2.2835066648162146</v>
      </c>
      <c r="L46">
        <f>COS(XIZ*YIZ)-YIZ+XIZ</f>
        <v>2.2504471023526769</v>
      </c>
      <c r="M46">
        <f>COS(XIZ*YIZ)-YIZ+XIZ</f>
        <v>2.2161214345336102</v>
      </c>
      <c r="N46">
        <f>COS(XIZ*YIZ)-YIZ+XIZ</f>
        <v>2.1805076219123141</v>
      </c>
      <c r="O46">
        <f>COS(XIZ*YIZ)-YIZ+XIZ</f>
        <v>2.1435854362834474</v>
      </c>
      <c r="P46">
        <f>COS(XIZ*YIZ)-YIZ+XIZ</f>
        <v>2.1053364891256052</v>
      </c>
      <c r="Q46">
        <f>COS(XIZ*YIZ)-YIZ+XIZ</f>
        <v>2.0657442574571538</v>
      </c>
      <c r="R46">
        <f>COS(XIZ*YIZ)-YIZ+XIZ</f>
        <v>2.0247941070689421</v>
      </c>
      <c r="S46">
        <f>COS(XIZ*YIZ)-YIZ+XIZ</f>
        <v>1.9824733131012544</v>
      </c>
      <c r="T46">
        <f>COS(XIZ*YIZ)-YIZ+XIZ</f>
        <v>1.9387710779360414</v>
      </c>
      <c r="U46">
        <f>COS(XIZ*YIZ)-YIZ+XIZ</f>
        <v>1.8936785463792956</v>
      </c>
      <c r="V46">
        <f>COS(XIZ*YIZ)-YIZ+XIZ</f>
        <v>1.8471888181122065</v>
      </c>
      <c r="W46">
        <f>COS(XIZ*YIZ)-YIZ+XIZ</f>
        <v>1.7992969573935977</v>
      </c>
      <c r="X46">
        <f>COS(XIZ*YIZ)-YIZ+XIZ</f>
        <v>1.75</v>
      </c>
      <c r="Y46">
        <f>COS(XIZ*YIZ)-YIZ+XIZ</f>
        <v>1.6992969573935985</v>
      </c>
      <c r="Z46">
        <f>COS(XIZ*YIZ)-YIZ+XIZ</f>
        <v>1.6471888181122076</v>
      </c>
      <c r="AA46">
        <f>COS(XIZ*YIZ)-YIZ+XIZ</f>
        <v>1.5936785463792964</v>
      </c>
      <c r="AB46">
        <f>COS(XIZ*YIZ)-YIZ+XIZ</f>
        <v>1.5387710779360422</v>
      </c>
      <c r="AC46">
        <f>COS(XIZ*YIZ)-YIZ+XIZ</f>
        <v>1.4824733131012553</v>
      </c>
      <c r="AD46">
        <f>COS(XIZ*YIZ)-YIZ+XIZ</f>
        <v>1.4247941070689434</v>
      </c>
      <c r="AE46">
        <f>COS(XIZ*YIZ)-YIZ+XIZ</f>
        <v>1.3657442574571546</v>
      </c>
      <c r="AF46">
        <f>COS(XIZ*YIZ)-YIZ+XIZ</f>
        <v>1.3053364891256058</v>
      </c>
    </row>
    <row r="47" spans="3:32" x14ac:dyDescent="0.25">
      <c r="C47">
        <v>0.8</v>
      </c>
      <c r="D47">
        <f>COS(XIZ*YIZ)-YIZ+XIZ</f>
        <v>2.4967067093471655</v>
      </c>
      <c r="E47">
        <f>COS(XIZ*YIZ)-YIZ+XIZ</f>
        <v>2.4748360107409049</v>
      </c>
      <c r="F47">
        <f>COS(XIZ*YIZ)-YIZ+XIZ</f>
        <v>2.451805729140895</v>
      </c>
      <c r="G47">
        <f>COS(XIZ*YIZ)-YIZ+XIZ</f>
        <v>2.4275727187509277</v>
      </c>
      <c r="H47">
        <f>COS(XIZ*YIZ)-YIZ+XIZ</f>
        <v>2.4020957578842923</v>
      </c>
      <c r="I47">
        <f>COS(XIZ*YIZ)-YIZ+XIZ</f>
        <v>2.3753356149096785</v>
      </c>
      <c r="J47">
        <f>COS(XIZ*YIZ)-YIZ+XIZ</f>
        <v>2.3472551110134159</v>
      </c>
      <c r="K47">
        <f>COS(XIZ*YIZ)-YIZ+XIZ</f>
        <v>2.3178191796776497</v>
      </c>
      <c r="L47">
        <f>COS(XIZ*YIZ)-YIZ+XIZ</f>
        <v>2.2869949227792841</v>
      </c>
      <c r="M47">
        <f>COS(XIZ*YIZ)-YIZ+XIZ</f>
        <v>2.2547516632199631</v>
      </c>
      <c r="N47">
        <f>COS(XIZ*YIZ)-YIZ+XIZ</f>
        <v>2.2210609940028849</v>
      </c>
      <c r="O47">
        <f>COS(XIZ*YIZ)-YIZ+XIZ</f>
        <v>2.1858968236779348</v>
      </c>
      <c r="P47">
        <f>COS(XIZ*YIZ)-YIZ+XIZ</f>
        <v>2.1492354180824402</v>
      </c>
      <c r="Q47">
        <f>COS(XIZ*YIZ)-YIZ+XIZ</f>
        <v>2.1110554383107702</v>
      </c>
      <c r="R47">
        <f>COS(XIZ*YIZ)-YIZ+XIZ</f>
        <v>2.0713379748520291</v>
      </c>
      <c r="S47">
        <f>COS(XIZ*YIZ)-YIZ+XIZ</f>
        <v>2.0300665778412408</v>
      </c>
      <c r="T47">
        <f>COS(XIZ*YIZ)-YIZ+XIZ</f>
        <v>1.9872272833756262</v>
      </c>
      <c r="U47">
        <f>COS(XIZ*YIZ)-YIZ+XIZ</f>
        <v>1.9428086358538654</v>
      </c>
      <c r="V47">
        <f>COS(XIZ*YIZ)-YIZ+XIZ</f>
        <v>1.8968017063026186</v>
      </c>
      <c r="W47">
        <f>COS(XIZ*YIZ)-YIZ+XIZ</f>
        <v>1.8492001066609771</v>
      </c>
      <c r="X47">
        <f>COS(XIZ*YIZ)-YIZ+XIZ</f>
        <v>1.8</v>
      </c>
      <c r="Y47">
        <f>COS(XIZ*YIZ)-YIZ+XIZ</f>
        <v>1.7492001066609779</v>
      </c>
      <c r="Z47">
        <f>COS(XIZ*YIZ)-YIZ+XIZ</f>
        <v>1.6968017063026195</v>
      </c>
      <c r="AA47">
        <f>COS(XIZ*YIZ)-YIZ+XIZ</f>
        <v>1.6428086358538663</v>
      </c>
      <c r="AB47">
        <f>COS(XIZ*YIZ)-YIZ+XIZ</f>
        <v>1.5872272833756269</v>
      </c>
      <c r="AC47">
        <f>COS(XIZ*YIZ)-YIZ+XIZ</f>
        <v>1.5300665778412417</v>
      </c>
      <c r="AD47">
        <f>COS(XIZ*YIZ)-YIZ+XIZ</f>
        <v>1.4713379748520297</v>
      </c>
      <c r="AE47">
        <f>COS(XIZ*YIZ)-YIZ+XIZ</f>
        <v>1.411055438310771</v>
      </c>
      <c r="AF47">
        <f>COS(XIZ*YIZ)-YIZ+XIZ</f>
        <v>1.3492354180824409</v>
      </c>
    </row>
    <row r="48" spans="3:32" x14ac:dyDescent="0.25">
      <c r="C48">
        <v>0.85</v>
      </c>
      <c r="D48">
        <f>COS(XIZ*YIZ)-YIZ+XIZ</f>
        <v>2.5099831458849824</v>
      </c>
      <c r="E48">
        <f>COS(XIZ*YIZ)-YIZ+XIZ</f>
        <v>2.4913069943200279</v>
      </c>
      <c r="F48">
        <f>COS(XIZ*YIZ)-YIZ+XIZ</f>
        <v>2.4713823574366063</v>
      </c>
      <c r="G48">
        <f>COS(XIZ*YIZ)-YIZ+XIZ</f>
        <v>2.4501549197864336</v>
      </c>
      <c r="H48">
        <f>COS(XIZ*YIZ)-YIZ+XIZ</f>
        <v>2.4275727187509282</v>
      </c>
      <c r="I48">
        <f>COS(XIZ*YIZ)-YIZ+XIZ</f>
        <v>2.4035862383845648</v>
      </c>
      <c r="J48">
        <f>COS(XIZ*YIZ)-YIZ+XIZ</f>
        <v>2.37814849883959</v>
      </c>
      <c r="K48">
        <f>COS(XIZ*YIZ)-YIZ+XIZ</f>
        <v>2.3512151412105995</v>
      </c>
      <c r="L48">
        <f>COS(XIZ*YIZ)-YIZ+XIZ</f>
        <v>2.3227445076457514</v>
      </c>
      <c r="M48">
        <f>COS(XIZ*YIZ)-YIZ+XIZ</f>
        <v>2.2926977165799363</v>
      </c>
      <c r="N48">
        <f>COS(XIZ*YIZ)-YIZ+XIZ</f>
        <v>2.2610387329540336</v>
      </c>
      <c r="O48">
        <f>COS(XIZ*YIZ)-YIZ+XIZ</f>
        <v>2.2277344332934415</v>
      </c>
      <c r="P48">
        <f>COS(XIZ*YIZ)-YIZ+XIZ</f>
        <v>2.1927546655283456</v>
      </c>
      <c r="Q48">
        <f>COS(XIZ*YIZ)-YIZ+XIZ</f>
        <v>2.1560723034477016</v>
      </c>
      <c r="R48">
        <f>COS(XIZ*YIZ)-YIZ+XIZ</f>
        <v>2.1176632956885748</v>
      </c>
      <c r="S48">
        <f>COS(XIZ*YIZ)-YIZ+XIZ</f>
        <v>2.0775067091723796</v>
      </c>
      <c r="T48">
        <f>COS(XIZ*YIZ)-YIZ+XIZ</f>
        <v>2.0355847669095599</v>
      </c>
      <c r="U48">
        <f>COS(XIZ*YIZ)-YIZ+XIZ</f>
        <v>1.9918828801044435</v>
      </c>
      <c r="V48">
        <f>COS(XIZ*YIZ)-YIZ+XIZ</f>
        <v>1.9463896745022895</v>
      </c>
      <c r="W48">
        <f>COS(XIZ*YIZ)-YIZ+XIZ</f>
        <v>1.8990970109309422</v>
      </c>
      <c r="X48">
        <f>COS(XIZ*YIZ)-YIZ+XIZ</f>
        <v>1.85</v>
      </c>
      <c r="Y48">
        <f>COS(XIZ*YIZ)-YIZ+XIZ</f>
        <v>1.799097010930943</v>
      </c>
      <c r="Z48">
        <f>COS(XIZ*YIZ)-YIZ+XIZ</f>
        <v>1.7463896745022904</v>
      </c>
      <c r="AA48">
        <f>COS(XIZ*YIZ)-YIZ+XIZ</f>
        <v>1.6918828801044445</v>
      </c>
      <c r="AB48">
        <f>COS(XIZ*YIZ)-YIZ+XIZ</f>
        <v>1.6355847669095609</v>
      </c>
      <c r="AC48">
        <f>COS(XIZ*YIZ)-YIZ+XIZ</f>
        <v>1.5775067091723805</v>
      </c>
      <c r="AD48">
        <f>COS(XIZ*YIZ)-YIZ+XIZ</f>
        <v>1.5176632956885756</v>
      </c>
      <c r="AE48">
        <f>COS(XIZ*YIZ)-YIZ+XIZ</f>
        <v>1.4560723034477021</v>
      </c>
      <c r="AF48">
        <f>COS(XIZ*YIZ)-YIZ+XIZ</f>
        <v>1.3927546655283463</v>
      </c>
    </row>
    <row r="49" spans="3:32" x14ac:dyDescent="0.25">
      <c r="C49">
        <v>0.9</v>
      </c>
      <c r="D49">
        <f>COS(XIZ*YIZ)-YIZ+XIZ</f>
        <v>2.5216099682706643</v>
      </c>
      <c r="E49">
        <f>COS(XIZ*YIZ)-YIZ+XIZ</f>
        <v>2.5062185097387997</v>
      </c>
      <c r="F49">
        <f>COS(XIZ*YIZ)-YIZ+XIZ</f>
        <v>2.4894984329517471</v>
      </c>
      <c r="G49">
        <f>COS(XIZ*YIZ)-YIZ+XIZ</f>
        <v>2.4713823574366063</v>
      </c>
      <c r="H49">
        <f>COS(XIZ*YIZ)-YIZ+XIZ</f>
        <v>2.451805729140895</v>
      </c>
      <c r="I49">
        <f>COS(XIZ*YIZ)-YIZ+XIZ</f>
        <v>2.4307069511324468</v>
      </c>
      <c r="J49">
        <f>COS(XIZ*YIZ)-YIZ+XIZ</f>
        <v>2.4080275083121516</v>
      </c>
      <c r="K49">
        <f>COS(XIZ*YIZ)-YIZ+XIZ</f>
        <v>2.3837120858870375</v>
      </c>
      <c r="L49">
        <f>COS(XIZ*YIZ)-YIZ+XIZ</f>
        <v>2.3577086813638242</v>
      </c>
      <c r="M49">
        <f>COS(XIZ*YIZ)-YIZ+XIZ</f>
        <v>2.3299687098362041</v>
      </c>
      <c r="N49">
        <f>COS(XIZ*YIZ)-YIZ+XIZ</f>
        <v>2.3004471023526767</v>
      </c>
      <c r="O49">
        <f>COS(XIZ*YIZ)-YIZ+XIZ</f>
        <v>2.2691023971657747</v>
      </c>
      <c r="P49">
        <f>COS(XIZ*YIZ)-YIZ+XIZ</f>
        <v>2.2358968236779342</v>
      </c>
      <c r="Q49">
        <f>COS(XIZ*YIZ)-YIZ+XIZ</f>
        <v>2.2007963789140526</v>
      </c>
      <c r="R49">
        <f>COS(XIZ*YIZ)-YIZ+XIZ</f>
        <v>2.1637708963658899</v>
      </c>
      <c r="S49">
        <f>COS(XIZ*YIZ)-YIZ+XIZ</f>
        <v>2.1247941070689422</v>
      </c>
      <c r="T49">
        <f>COS(XIZ*YIZ)-YIZ+XIZ</f>
        <v>2.0838436927881205</v>
      </c>
      <c r="U49">
        <f>COS(XIZ*YIZ)-YIZ+XIZ</f>
        <v>2.0409013312045472</v>
      </c>
      <c r="V49">
        <f>COS(XIZ*YIZ)-YIZ+XIZ</f>
        <v>1.9959527330119933</v>
      </c>
      <c r="W49">
        <f>COS(XIZ*YIZ)-YIZ+XIZ</f>
        <v>1.9489876708478415</v>
      </c>
      <c r="X49">
        <f>COS(XIZ*YIZ)-YIZ+XIZ</f>
        <v>1.9</v>
      </c>
      <c r="Y49">
        <f>COS(XIZ*YIZ)-YIZ+XIZ</f>
        <v>1.8489876708478423</v>
      </c>
      <c r="Z49">
        <f>COS(XIZ*YIZ)-YIZ+XIZ</f>
        <v>1.7959527330119944</v>
      </c>
      <c r="AA49">
        <f>COS(XIZ*YIZ)-YIZ+XIZ</f>
        <v>1.7409013312045478</v>
      </c>
      <c r="AB49">
        <f>COS(XIZ*YIZ)-YIZ+XIZ</f>
        <v>1.6838436927881215</v>
      </c>
      <c r="AC49">
        <f>COS(XIZ*YIZ)-YIZ+XIZ</f>
        <v>1.6247941070689433</v>
      </c>
      <c r="AD49">
        <f>COS(XIZ*YIZ)-YIZ+XIZ</f>
        <v>1.5637708963658907</v>
      </c>
      <c r="AE49">
        <f>COS(XIZ*YIZ)-YIZ+XIZ</f>
        <v>1.5007963789140533</v>
      </c>
      <c r="AF49">
        <f>COS(XIZ*YIZ)-YIZ+XIZ</f>
        <v>1.4358968236779348</v>
      </c>
    </row>
    <row r="50" spans="3:32" x14ac:dyDescent="0.25">
      <c r="C50">
        <v>0.95</v>
      </c>
      <c r="D50">
        <f>COS(XIZ*YIZ)-YIZ+XIZ</f>
        <v>2.5316830894638835</v>
      </c>
      <c r="E50">
        <f>COS(XIZ*YIZ)-YIZ+XIZ</f>
        <v>2.5196497105063695</v>
      </c>
      <c r="F50">
        <f>COS(XIZ*YIZ)-YIZ+XIZ</f>
        <v>2.5062185097387997</v>
      </c>
      <c r="G50">
        <f>COS(XIZ*YIZ)-YIZ+XIZ</f>
        <v>2.4913069943200279</v>
      </c>
      <c r="H50">
        <f>COS(XIZ*YIZ)-YIZ+XIZ</f>
        <v>2.4748360107409049</v>
      </c>
      <c r="I50">
        <f>COS(XIZ*YIZ)-YIZ+XIZ</f>
        <v>2.4567299233808093</v>
      </c>
      <c r="J50">
        <f>COS(XIZ*YIZ)-YIZ+XIZ</f>
        <v>2.436916785128429</v>
      </c>
      <c r="K50">
        <f>COS(XIZ*YIZ)-YIZ+XIZ</f>
        <v>2.4153284996819129</v>
      </c>
      <c r="L50">
        <f>COS(XIZ*YIZ)-YIZ+XIZ</f>
        <v>2.3919009751622688</v>
      </c>
      <c r="M50">
        <f>COS(XIZ*YIZ)-YIZ+XIZ</f>
        <v>2.3665742686934745</v>
      </c>
      <c r="N50">
        <f>COS(XIZ*YIZ)-YIZ+XIZ</f>
        <v>2.3392927216231678</v>
      </c>
      <c r="O50">
        <f>COS(XIZ*YIZ)-YIZ+XIZ</f>
        <v>2.3100050850788691</v>
      </c>
      <c r="P50">
        <f>COS(XIZ*YIZ)-YIZ+XIZ</f>
        <v>2.2786646355765097</v>
      </c>
      <c r="Q50">
        <f>COS(XIZ*YIZ)-YIZ+XIZ</f>
        <v>2.2452292804204772</v>
      </c>
      <c r="R50">
        <f>COS(XIZ*YIZ)-YIZ+XIZ</f>
        <v>2.2096616526574002</v>
      </c>
      <c r="S50">
        <f>COS(XIZ*YIZ)-YIZ+XIZ</f>
        <v>2.171929195369489</v>
      </c>
      <c r="T50">
        <f>COS(XIZ*YIZ)-YIZ+XIZ</f>
        <v>2.1320042351172694</v>
      </c>
      <c r="U50">
        <f>COS(XIZ*YIZ)-YIZ+XIZ</f>
        <v>2.0898640443660428</v>
      </c>
      <c r="V50">
        <f>COS(XIZ*YIZ)-YIZ+XIZ</f>
        <v>2.045490892755244</v>
      </c>
      <c r="W50">
        <f>COS(XIZ*YIZ)-YIZ+XIZ</f>
        <v>1.9988720870950498</v>
      </c>
      <c r="X50">
        <f>COS(XIZ*YIZ)-YIZ+XIZ</f>
        <v>1.95</v>
      </c>
      <c r="Y50">
        <f>COS(XIZ*YIZ)-YIZ+XIZ</f>
        <v>1.8988720870950506</v>
      </c>
      <c r="Z50">
        <f>COS(XIZ*YIZ)-YIZ+XIZ</f>
        <v>1.8454908927552451</v>
      </c>
      <c r="AA50">
        <f>COS(XIZ*YIZ)-YIZ+XIZ</f>
        <v>1.7898640443660434</v>
      </c>
      <c r="AB50">
        <f>COS(XIZ*YIZ)-YIZ+XIZ</f>
        <v>1.7320042351172702</v>
      </c>
      <c r="AC50">
        <f>COS(XIZ*YIZ)-YIZ+XIZ</f>
        <v>1.6719291953694899</v>
      </c>
      <c r="AD50">
        <f>COS(XIZ*YIZ)-YIZ+XIZ</f>
        <v>1.609661652657401</v>
      </c>
      <c r="AE50">
        <f>COS(XIZ*YIZ)-YIZ+XIZ</f>
        <v>1.5452292804204779</v>
      </c>
      <c r="AF50">
        <f>COS(XIZ*YIZ)-YIZ+XIZ</f>
        <v>1.4786646355765103</v>
      </c>
    </row>
    <row r="51" spans="3:32" x14ac:dyDescent="0.25">
      <c r="C51">
        <v>1</v>
      </c>
      <c r="D51">
        <f>COS(XIZ*YIZ)-YIZ+XIZ</f>
        <v>2.5403023058681398</v>
      </c>
      <c r="E51">
        <f>COS(XIZ*YIZ)-YIZ+XIZ</f>
        <v>2.5316830894638835</v>
      </c>
      <c r="F51">
        <f>COS(XIZ*YIZ)-YIZ+XIZ</f>
        <v>2.5216099682706643</v>
      </c>
      <c r="G51">
        <f>COS(XIZ*YIZ)-YIZ+XIZ</f>
        <v>2.5099831458849824</v>
      </c>
      <c r="H51">
        <f>COS(XIZ*YIZ)-YIZ+XIZ</f>
        <v>2.4967067093471655</v>
      </c>
      <c r="I51">
        <f>COS(XIZ*YIZ)-YIZ+XIZ</f>
        <v>2.481688868873821</v>
      </c>
      <c r="J51">
        <f>COS(XIZ*YIZ)-YIZ+XIZ</f>
        <v>2.4648421872844883</v>
      </c>
      <c r="K51">
        <f>COS(XIZ*YIZ)-YIZ+XIZ</f>
        <v>2.446083798549056</v>
      </c>
      <c r="L51">
        <f>COS(XIZ*YIZ)-YIZ+XIZ</f>
        <v>2.4253356149096783</v>
      </c>
      <c r="M51">
        <f>COS(XIZ*YIZ)-YIZ+XIZ</f>
        <v>2.4025245220595055</v>
      </c>
      <c r="N51">
        <f>COS(XIZ*YIZ)-YIZ+XIZ</f>
        <v>2.3775825618903728</v>
      </c>
      <c r="O51">
        <f>COS(XIZ*YIZ)-YIZ+XIZ</f>
        <v>2.350447102352677</v>
      </c>
      <c r="P51">
        <f>COS(XIZ*YIZ)-YIZ+XIZ</f>
        <v>2.3210609940028846</v>
      </c>
      <c r="Q51">
        <f>COS(XIZ*YIZ)-YIZ+XIZ</f>
        <v>2.2893727128473782</v>
      </c>
      <c r="R51">
        <f>COS(XIZ*YIZ)-YIZ+XIZ</f>
        <v>2.2553364891256056</v>
      </c>
      <c r="S51">
        <f>COS(XIZ*YIZ)-YIZ+XIZ</f>
        <v>2.2189124217106442</v>
      </c>
      <c r="T51">
        <f>COS(XIZ*YIZ)-YIZ+XIZ</f>
        <v>2.1800665778412407</v>
      </c>
      <c r="U51">
        <f>COS(XIZ*YIZ)-YIZ+XIZ</f>
        <v>2.1387710779360414</v>
      </c>
      <c r="V51">
        <f>COS(XIZ*YIZ)-YIZ+XIZ</f>
        <v>2.0950041652780249</v>
      </c>
      <c r="W51">
        <f>COS(XIZ*YIZ)-YIZ+XIZ</f>
        <v>2.0487502603949652</v>
      </c>
      <c r="X51">
        <f>COS(XIZ*YIZ)-YIZ+XIZ</f>
        <v>2</v>
      </c>
      <c r="Y51">
        <f>COS(XIZ*YIZ)-YIZ+XIZ</f>
        <v>1.9487502603949662</v>
      </c>
      <c r="Z51">
        <f>COS(XIZ*YIZ)-YIZ+XIZ</f>
        <v>1.8950041652780258</v>
      </c>
      <c r="AA51">
        <f>COS(XIZ*YIZ)-YIZ+XIZ</f>
        <v>1.8387710779360422</v>
      </c>
      <c r="AB51">
        <f>COS(XIZ*YIZ)-YIZ+XIZ</f>
        <v>1.7800665778412417</v>
      </c>
      <c r="AC51">
        <f>COS(XIZ*YIZ)-YIZ+XIZ</f>
        <v>1.7189124217106446</v>
      </c>
      <c r="AD51">
        <f>COS(XIZ*YIZ)-YIZ+XIZ</f>
        <v>1.6553364891256059</v>
      </c>
      <c r="AE51">
        <f>COS(XIZ*YIZ)-YIZ+XIZ</f>
        <v>1.5893727128473789</v>
      </c>
      <c r="AF51">
        <f>COS(XIZ*YIZ)-YIZ+XIZ</f>
        <v>1.5210609940028852</v>
      </c>
    </row>
    <row r="52" spans="3:32" x14ac:dyDescent="0.25">
      <c r="D52" t="e">
        <f>COS(XIZ*YIZ)-YIZ+XIZ</f>
        <v>#VALUE!</v>
      </c>
      <c r="E52" t="e">
        <f>COS(XIZ*YIZ)-YIZ+XIZ</f>
        <v>#VALUE!</v>
      </c>
      <c r="F52" t="e">
        <f>COS(XIZ*YIZ)-YIZ+XIZ</f>
        <v>#VALUE!</v>
      </c>
      <c r="G52" t="e">
        <f>COS(XIZ*YIZ)-YIZ+XIZ</f>
        <v>#VALUE!</v>
      </c>
      <c r="H52" t="e">
        <f>COS(XIZ*YIZ)-YIZ+XIZ</f>
        <v>#VALUE!</v>
      </c>
      <c r="I52" t="e">
        <f>COS(XIZ*YIZ)-YIZ+XIZ</f>
        <v>#VALUE!</v>
      </c>
      <c r="J52" t="e">
        <f>COS(XIZ*YIZ)-YIZ+XIZ</f>
        <v>#VALUE!</v>
      </c>
      <c r="K52" t="e">
        <f>COS(XIZ*YIZ)-YIZ+XIZ</f>
        <v>#VALUE!</v>
      </c>
      <c r="L52" t="e">
        <f>COS(XIZ*YIZ)-YIZ+XIZ</f>
        <v>#VALUE!</v>
      </c>
      <c r="M52" t="e">
        <f>COS(XIZ*YIZ)-YIZ+XIZ</f>
        <v>#VALUE!</v>
      </c>
      <c r="N52" t="e">
        <f>COS(XIZ*YIZ)-YIZ+XIZ</f>
        <v>#VALUE!</v>
      </c>
      <c r="O52" t="e">
        <f>COS(XIZ*YIZ)-YIZ+XIZ</f>
        <v>#VALUE!</v>
      </c>
      <c r="P52" t="e">
        <f>COS(XIZ*YIZ)-YIZ+XIZ</f>
        <v>#VALUE!</v>
      </c>
      <c r="Q52" t="e">
        <f>COS(XIZ*YIZ)-YIZ+XIZ</f>
        <v>#VALUE!</v>
      </c>
      <c r="R52" t="e">
        <f>COS(XIZ*YIZ)-YIZ+XIZ</f>
        <v>#VALUE!</v>
      </c>
      <c r="S52" t="e">
        <f>COS(XIZ*YIZ)-YIZ+XIZ</f>
        <v>#VALUE!</v>
      </c>
      <c r="T52" t="e">
        <f>COS(XIZ*YIZ)-YIZ+XIZ</f>
        <v>#VALUE!</v>
      </c>
      <c r="U52" t="e">
        <f>COS(XIZ*YIZ)-YIZ+XIZ</f>
        <v>#VALUE!</v>
      </c>
      <c r="V52" t="e">
        <f>COS(XIZ*YIZ)-YIZ+XIZ</f>
        <v>#VALUE!</v>
      </c>
      <c r="W52" t="e">
        <f>COS(XIZ*YIZ)-YIZ+XIZ</f>
        <v>#VALUE!</v>
      </c>
      <c r="X52" t="e">
        <f>COS(XIZ*YIZ)-YIZ+XIZ</f>
        <v>#VALUE!</v>
      </c>
      <c r="Y52" t="e">
        <f>COS(XIZ*YIZ)-YIZ+XIZ</f>
        <v>#VALUE!</v>
      </c>
      <c r="Z52" t="e">
        <f>COS(XIZ*YIZ)-YIZ+XIZ</f>
        <v>#VALUE!</v>
      </c>
      <c r="AA52" t="e">
        <f>COS(XIZ*YIZ)-YIZ+XIZ</f>
        <v>#VALUE!</v>
      </c>
      <c r="AB52" t="e">
        <f>COS(XIZ*YIZ)-YIZ+XIZ</f>
        <v>#VALUE!</v>
      </c>
      <c r="AC52" t="e">
        <f>COS(XIZ*YIZ)-YIZ+XIZ</f>
        <v>#VALUE!</v>
      </c>
      <c r="AD52" t="e">
        <f>COS(XIZ*YIZ)-YIZ+XIZ</f>
        <v>#VALUE!</v>
      </c>
      <c r="AE52" t="e">
        <f>COS(XIZ*YIZ)-YIZ+XIZ</f>
        <v>#VALUE!</v>
      </c>
      <c r="AF52" t="e">
        <f>COS(XIZ*YIZ)-YIZ+XIZ</f>
        <v>#VALUE!</v>
      </c>
    </row>
    <row r="53" spans="3:32" x14ac:dyDescent="0.25">
      <c r="D53" t="e">
        <f>COS(XIZ*YIZ)-YIZ+XIZ</f>
        <v>#VALUE!</v>
      </c>
      <c r="E53" t="e">
        <f>COS(XIZ*YIZ)-YIZ+XIZ</f>
        <v>#VALUE!</v>
      </c>
      <c r="F53" t="e">
        <f>COS(XIZ*YIZ)-YIZ+XIZ</f>
        <v>#VALUE!</v>
      </c>
      <c r="G53" t="e">
        <f>COS(XIZ*YIZ)-YIZ+XIZ</f>
        <v>#VALUE!</v>
      </c>
      <c r="H53" t="e">
        <f>COS(XIZ*YIZ)-YIZ+XIZ</f>
        <v>#VALUE!</v>
      </c>
      <c r="I53" t="e">
        <f>COS(XIZ*YIZ)-YIZ+XIZ</f>
        <v>#VALUE!</v>
      </c>
      <c r="J53" t="e">
        <f>COS(XIZ*YIZ)-YIZ+XIZ</f>
        <v>#VALUE!</v>
      </c>
      <c r="K53" t="e">
        <f>COS(XIZ*YIZ)-YIZ+XIZ</f>
        <v>#VALUE!</v>
      </c>
      <c r="L53" t="e">
        <f>COS(XIZ*YIZ)-YIZ+XIZ</f>
        <v>#VALUE!</v>
      </c>
      <c r="M53" t="e">
        <f>COS(XIZ*YIZ)-YIZ+XIZ</f>
        <v>#VALUE!</v>
      </c>
      <c r="N53" t="e">
        <f>COS(XIZ*YIZ)-YIZ+XIZ</f>
        <v>#VALUE!</v>
      </c>
      <c r="O53" t="e">
        <f>COS(XIZ*YIZ)-YIZ+XIZ</f>
        <v>#VALUE!</v>
      </c>
      <c r="P53" t="e">
        <f>COS(XIZ*YIZ)-YIZ+XIZ</f>
        <v>#VALUE!</v>
      </c>
      <c r="Q53" t="e">
        <f>COS(XIZ*YIZ)-YIZ+XIZ</f>
        <v>#VALUE!</v>
      </c>
      <c r="R53" t="e">
        <f>COS(XIZ*YIZ)-YIZ+XIZ</f>
        <v>#VALUE!</v>
      </c>
      <c r="S53" t="e">
        <f>COS(XIZ*YIZ)-YIZ+XIZ</f>
        <v>#VALUE!</v>
      </c>
      <c r="T53" t="e">
        <f>COS(XIZ*YIZ)-YIZ+XIZ</f>
        <v>#VALUE!</v>
      </c>
      <c r="U53" t="e">
        <f>COS(XIZ*YIZ)-YIZ+XIZ</f>
        <v>#VALUE!</v>
      </c>
      <c r="V53" t="e">
        <f>COS(XIZ*YIZ)-YIZ+XIZ</f>
        <v>#VALUE!</v>
      </c>
      <c r="W53" t="e">
        <f>COS(XIZ*YIZ)-YIZ+XIZ</f>
        <v>#VALUE!</v>
      </c>
      <c r="X53" t="e">
        <f>COS(XIZ*YIZ)-YIZ+XIZ</f>
        <v>#VALUE!</v>
      </c>
      <c r="Y53" t="e">
        <f>COS(XIZ*YIZ)-YIZ+XIZ</f>
        <v>#VALUE!</v>
      </c>
      <c r="Z53" t="e">
        <f>COS(XIZ*YIZ)-YIZ+XIZ</f>
        <v>#VALUE!</v>
      </c>
      <c r="AA53" t="e">
        <f>COS(XIZ*YIZ)-YIZ+XIZ</f>
        <v>#VALUE!</v>
      </c>
      <c r="AB53" t="e">
        <f>COS(XIZ*YIZ)-YIZ+XIZ</f>
        <v>#VALUE!</v>
      </c>
      <c r="AC53" t="e">
        <f>COS(XIZ*YIZ)-YIZ+XIZ</f>
        <v>#VALUE!</v>
      </c>
      <c r="AD53" t="e">
        <f>COS(XIZ*YIZ)-YIZ+XIZ</f>
        <v>#VALUE!</v>
      </c>
      <c r="AE53" t="e">
        <f>COS(XIZ*YIZ)-YIZ+XIZ</f>
        <v>#VALUE!</v>
      </c>
      <c r="AF53" t="e">
        <f>COS(XIZ*YIZ)-YIZ+XIZ</f>
        <v>#VALUE!</v>
      </c>
    </row>
    <row r="54" spans="3:32" x14ac:dyDescent="0.25">
      <c r="D54" t="e">
        <f>COS(XIZ*YIZ)-YIZ+XIZ</f>
        <v>#VALUE!</v>
      </c>
      <c r="E54" t="e">
        <f>COS(XIZ*YIZ)-YIZ+XIZ</f>
        <v>#VALUE!</v>
      </c>
      <c r="F54" t="e">
        <f>COS(XIZ*YIZ)-YIZ+XIZ</f>
        <v>#VALUE!</v>
      </c>
      <c r="G54" t="e">
        <f>COS(XIZ*YIZ)-YIZ+XIZ</f>
        <v>#VALUE!</v>
      </c>
      <c r="H54" t="e">
        <f>COS(XIZ*YIZ)-YIZ+XIZ</f>
        <v>#VALUE!</v>
      </c>
      <c r="I54" t="e">
        <f>COS(XIZ*YIZ)-YIZ+XIZ</f>
        <v>#VALUE!</v>
      </c>
      <c r="J54" t="e">
        <f>COS(XIZ*YIZ)-YIZ+XIZ</f>
        <v>#VALUE!</v>
      </c>
      <c r="K54" t="e">
        <f>COS(XIZ*YIZ)-YIZ+XIZ</f>
        <v>#VALUE!</v>
      </c>
      <c r="L54" t="e">
        <f>COS(XIZ*YIZ)-YIZ+XIZ</f>
        <v>#VALUE!</v>
      </c>
      <c r="M54" t="e">
        <f>COS(XIZ*YIZ)-YIZ+XIZ</f>
        <v>#VALUE!</v>
      </c>
      <c r="N54" t="e">
        <f>COS(XIZ*YIZ)-YIZ+XIZ</f>
        <v>#VALUE!</v>
      </c>
      <c r="O54" t="e">
        <f>COS(XIZ*YIZ)-YIZ+XIZ</f>
        <v>#VALUE!</v>
      </c>
      <c r="P54" t="e">
        <f>COS(XIZ*YIZ)-YIZ+XIZ</f>
        <v>#VALUE!</v>
      </c>
      <c r="Q54" t="e">
        <f>COS(XIZ*YIZ)-YIZ+XIZ</f>
        <v>#VALUE!</v>
      </c>
      <c r="R54" t="e">
        <f>COS(XIZ*YIZ)-YIZ+XIZ</f>
        <v>#VALUE!</v>
      </c>
      <c r="S54" t="e">
        <f>COS(XIZ*YIZ)-YIZ+XIZ</f>
        <v>#VALUE!</v>
      </c>
      <c r="T54" t="e">
        <f>COS(XIZ*YIZ)-YIZ+XIZ</f>
        <v>#VALUE!</v>
      </c>
      <c r="U54" t="e">
        <f>COS(XIZ*YIZ)-YIZ+XIZ</f>
        <v>#VALUE!</v>
      </c>
      <c r="V54" t="e">
        <f>COS(XIZ*YIZ)-YIZ+XIZ</f>
        <v>#VALUE!</v>
      </c>
      <c r="W54" t="e">
        <f>COS(XIZ*YIZ)-YIZ+XIZ</f>
        <v>#VALUE!</v>
      </c>
      <c r="X54" t="e">
        <f>COS(XIZ*YIZ)-YIZ+XIZ</f>
        <v>#VALUE!</v>
      </c>
      <c r="Y54" t="e">
        <f>COS(XIZ*YIZ)-YIZ+XIZ</f>
        <v>#VALUE!</v>
      </c>
      <c r="Z54" t="e">
        <f>COS(XIZ*YIZ)-YIZ+XIZ</f>
        <v>#VALUE!</v>
      </c>
      <c r="AA54" t="e">
        <f>COS(XIZ*YIZ)-YIZ+XIZ</f>
        <v>#VALUE!</v>
      </c>
      <c r="AB54" t="e">
        <f>COS(XIZ*YIZ)-YIZ+XIZ</f>
        <v>#VALUE!</v>
      </c>
      <c r="AC54" t="e">
        <f>COS(XIZ*YIZ)-YIZ+XIZ</f>
        <v>#VALUE!</v>
      </c>
      <c r="AD54" t="e">
        <f>COS(XIZ*YIZ)-YIZ+XIZ</f>
        <v>#VALUE!</v>
      </c>
      <c r="AE54" t="e">
        <f>COS(XIZ*YIZ)-YIZ+XIZ</f>
        <v>#VALUE!</v>
      </c>
      <c r="AF54" t="e">
        <f>COS(XIZ*YIZ)-YIZ+XIZ</f>
        <v>#VALUE!</v>
      </c>
    </row>
    <row r="55" spans="3:32" x14ac:dyDescent="0.25">
      <c r="D55" t="e">
        <f>COS(XIZ*YIZ)-YIZ+XIZ</f>
        <v>#VALUE!</v>
      </c>
      <c r="E55" t="e">
        <f>COS(XIZ*YIZ)-YIZ+XIZ</f>
        <v>#VALUE!</v>
      </c>
      <c r="F55" t="e">
        <f>COS(XIZ*YIZ)-YIZ+XIZ</f>
        <v>#VALUE!</v>
      </c>
      <c r="G55" t="e">
        <f>COS(XIZ*YIZ)-YIZ+XIZ</f>
        <v>#VALUE!</v>
      </c>
      <c r="H55" t="e">
        <f>COS(XIZ*YIZ)-YIZ+XIZ</f>
        <v>#VALUE!</v>
      </c>
      <c r="I55" t="e">
        <f>COS(XIZ*YIZ)-YIZ+XIZ</f>
        <v>#VALUE!</v>
      </c>
      <c r="J55" t="e">
        <f>COS(XIZ*YIZ)-YIZ+XIZ</f>
        <v>#VALUE!</v>
      </c>
      <c r="K55" t="e">
        <f>COS(XIZ*YIZ)-YIZ+XIZ</f>
        <v>#VALUE!</v>
      </c>
      <c r="L55" t="e">
        <f>COS(XIZ*YIZ)-YIZ+XIZ</f>
        <v>#VALUE!</v>
      </c>
      <c r="M55" t="e">
        <f>COS(XIZ*YIZ)-YIZ+XIZ</f>
        <v>#VALUE!</v>
      </c>
      <c r="N55" t="e">
        <f>COS(XIZ*YIZ)-YIZ+XIZ</f>
        <v>#VALUE!</v>
      </c>
      <c r="O55" t="e">
        <f>COS(XIZ*YIZ)-YIZ+XIZ</f>
        <v>#VALUE!</v>
      </c>
      <c r="P55" t="e">
        <f>COS(XIZ*YIZ)-YIZ+XIZ</f>
        <v>#VALUE!</v>
      </c>
      <c r="Q55" t="e">
        <f>COS(XIZ*YIZ)-YIZ+XIZ</f>
        <v>#VALUE!</v>
      </c>
      <c r="R55" t="e">
        <f>COS(XIZ*YIZ)-YIZ+XIZ</f>
        <v>#VALUE!</v>
      </c>
      <c r="S55" t="e">
        <f>COS(XIZ*YIZ)-YIZ+XIZ</f>
        <v>#VALUE!</v>
      </c>
      <c r="T55" t="e">
        <f>COS(XIZ*YIZ)-YIZ+XIZ</f>
        <v>#VALUE!</v>
      </c>
      <c r="U55" t="e">
        <f>COS(XIZ*YIZ)-YIZ+XIZ</f>
        <v>#VALUE!</v>
      </c>
      <c r="V55" t="e">
        <f>COS(XIZ*YIZ)-YIZ+XIZ</f>
        <v>#VALUE!</v>
      </c>
      <c r="W55" t="e">
        <f>COS(XIZ*YIZ)-YIZ+XIZ</f>
        <v>#VALUE!</v>
      </c>
      <c r="X55" t="e">
        <f>COS(XIZ*YIZ)-YIZ+XIZ</f>
        <v>#VALUE!</v>
      </c>
      <c r="Y55" t="e">
        <f>COS(XIZ*YIZ)-YIZ+XIZ</f>
        <v>#VALUE!</v>
      </c>
      <c r="Z55" t="e">
        <f>COS(XIZ*YIZ)-YIZ+XIZ</f>
        <v>#VALUE!</v>
      </c>
      <c r="AA55" t="e">
        <f>COS(XIZ*YIZ)-YIZ+XIZ</f>
        <v>#VALUE!</v>
      </c>
      <c r="AB55" t="e">
        <f>COS(XIZ*YIZ)-YIZ+XIZ</f>
        <v>#VALUE!</v>
      </c>
      <c r="AC55" t="e">
        <f>COS(XIZ*YIZ)-YIZ+XIZ</f>
        <v>#VALUE!</v>
      </c>
      <c r="AD55" t="e">
        <f>COS(XIZ*YIZ)-YIZ+XIZ</f>
        <v>#VALUE!</v>
      </c>
      <c r="AE55" t="e">
        <f>COS(XIZ*YIZ)-YIZ+XIZ</f>
        <v>#VALUE!</v>
      </c>
      <c r="AF55" t="e">
        <f>COS(XIZ*YIZ)-YIZ+XIZ</f>
        <v>#VALUE!</v>
      </c>
    </row>
    <row r="56" spans="3:32" x14ac:dyDescent="0.25">
      <c r="D56" t="e">
        <f>COS(XIZ*YIZ)-YIZ+XIZ</f>
        <v>#VALUE!</v>
      </c>
      <c r="E56" t="e">
        <f>COS(XIZ*YIZ)-YIZ+XIZ</f>
        <v>#VALUE!</v>
      </c>
      <c r="F56" t="e">
        <f>COS(XIZ*YIZ)-YIZ+XIZ</f>
        <v>#VALUE!</v>
      </c>
      <c r="G56" t="e">
        <f>COS(XIZ*YIZ)-YIZ+XIZ</f>
        <v>#VALUE!</v>
      </c>
      <c r="H56" t="e">
        <f>COS(XIZ*YIZ)-YIZ+XIZ</f>
        <v>#VALUE!</v>
      </c>
      <c r="I56" t="e">
        <f>COS(XIZ*YIZ)-YIZ+XIZ</f>
        <v>#VALUE!</v>
      </c>
      <c r="J56" t="e">
        <f>COS(XIZ*YIZ)-YIZ+XIZ</f>
        <v>#VALUE!</v>
      </c>
      <c r="K56" t="e">
        <f>COS(XIZ*YIZ)-YIZ+XIZ</f>
        <v>#VALUE!</v>
      </c>
      <c r="L56" t="e">
        <f>COS(XIZ*YIZ)-YIZ+XIZ</f>
        <v>#VALUE!</v>
      </c>
      <c r="M56" t="e">
        <f>COS(XIZ*YIZ)-YIZ+XIZ</f>
        <v>#VALUE!</v>
      </c>
      <c r="N56" t="e">
        <f>COS(XIZ*YIZ)-YIZ+XIZ</f>
        <v>#VALUE!</v>
      </c>
      <c r="O56" t="e">
        <f>COS(XIZ*YIZ)-YIZ+XIZ</f>
        <v>#VALUE!</v>
      </c>
      <c r="P56" t="e">
        <f>COS(XIZ*YIZ)-YIZ+XIZ</f>
        <v>#VALUE!</v>
      </c>
      <c r="Q56" t="e">
        <f>COS(XIZ*YIZ)-YIZ+XIZ</f>
        <v>#VALUE!</v>
      </c>
      <c r="R56" t="e">
        <f>COS(XIZ*YIZ)-YIZ+XIZ</f>
        <v>#VALUE!</v>
      </c>
      <c r="S56" t="e">
        <f>COS(XIZ*YIZ)-YIZ+XIZ</f>
        <v>#VALUE!</v>
      </c>
      <c r="T56" t="e">
        <f>COS(XIZ*YIZ)-YIZ+XIZ</f>
        <v>#VALUE!</v>
      </c>
      <c r="U56" t="e">
        <f>COS(XIZ*YIZ)-YIZ+XIZ</f>
        <v>#VALUE!</v>
      </c>
      <c r="V56" t="e">
        <f>COS(XIZ*YIZ)-YIZ+XIZ</f>
        <v>#VALUE!</v>
      </c>
      <c r="W56" t="e">
        <f>COS(XIZ*YIZ)-YIZ+XIZ</f>
        <v>#VALUE!</v>
      </c>
      <c r="X56" t="e">
        <f>COS(XIZ*YIZ)-YIZ+XIZ</f>
        <v>#VALUE!</v>
      </c>
      <c r="Y56" t="e">
        <f>COS(XIZ*YIZ)-YIZ+XIZ</f>
        <v>#VALUE!</v>
      </c>
      <c r="Z56" t="e">
        <f>COS(XIZ*YIZ)-YIZ+XIZ</f>
        <v>#VALUE!</v>
      </c>
      <c r="AA56" t="e">
        <f>COS(XIZ*YIZ)-YIZ+XIZ</f>
        <v>#VALUE!</v>
      </c>
      <c r="AB56" t="e">
        <f>COS(XIZ*YIZ)-YIZ+XIZ</f>
        <v>#VALUE!</v>
      </c>
      <c r="AC56" t="e">
        <f>COS(XIZ*YIZ)-YIZ+XIZ</f>
        <v>#VALUE!</v>
      </c>
      <c r="AD56" t="e">
        <f>COS(XIZ*YIZ)-YIZ+XIZ</f>
        <v>#VALUE!</v>
      </c>
      <c r="AE56" t="e">
        <f>COS(XIZ*YIZ)-YIZ+XIZ</f>
        <v>#VALUE!</v>
      </c>
      <c r="AF56" t="e">
        <f>COS(XIZ*YIZ)-YIZ+XIZ</f>
        <v>#VALUE!</v>
      </c>
    </row>
    <row r="57" spans="3:32" x14ac:dyDescent="0.25">
      <c r="D57" t="e">
        <f>COS(XIZ*YIZ)-YIZ+XIZ</f>
        <v>#VALUE!</v>
      </c>
      <c r="E57" t="e">
        <f>COS(XIZ*YIZ)-YIZ+XIZ</f>
        <v>#VALUE!</v>
      </c>
      <c r="F57" t="e">
        <f>COS(XIZ*YIZ)-YIZ+XIZ</f>
        <v>#VALUE!</v>
      </c>
      <c r="G57" t="e">
        <f>COS(XIZ*YIZ)-YIZ+XIZ</f>
        <v>#VALUE!</v>
      </c>
      <c r="H57" t="e">
        <f>COS(XIZ*YIZ)-YIZ+XIZ</f>
        <v>#VALUE!</v>
      </c>
      <c r="I57" t="e">
        <f>COS(XIZ*YIZ)-YIZ+XIZ</f>
        <v>#VALUE!</v>
      </c>
      <c r="J57" t="e">
        <f>COS(XIZ*YIZ)-YIZ+XIZ</f>
        <v>#VALUE!</v>
      </c>
      <c r="K57" t="e">
        <f>COS(XIZ*YIZ)-YIZ+XIZ</f>
        <v>#VALUE!</v>
      </c>
      <c r="L57" t="e">
        <f>COS(XIZ*YIZ)-YIZ+XIZ</f>
        <v>#VALUE!</v>
      </c>
      <c r="M57" t="e">
        <f>COS(XIZ*YIZ)-YIZ+XIZ</f>
        <v>#VALUE!</v>
      </c>
      <c r="N57" t="e">
        <f>COS(XIZ*YIZ)-YIZ+XIZ</f>
        <v>#VALUE!</v>
      </c>
      <c r="O57" t="e">
        <f>COS(XIZ*YIZ)-YIZ+XIZ</f>
        <v>#VALUE!</v>
      </c>
      <c r="P57" t="e">
        <f>COS(XIZ*YIZ)-YIZ+XIZ</f>
        <v>#VALUE!</v>
      </c>
      <c r="Q57" t="e">
        <f>COS(XIZ*YIZ)-YIZ+XIZ</f>
        <v>#VALUE!</v>
      </c>
      <c r="R57" t="e">
        <f>COS(XIZ*YIZ)-YIZ+XIZ</f>
        <v>#VALUE!</v>
      </c>
      <c r="S57" t="e">
        <f>COS(XIZ*YIZ)-YIZ+XIZ</f>
        <v>#VALUE!</v>
      </c>
      <c r="T57" t="e">
        <f>COS(XIZ*YIZ)-YIZ+XIZ</f>
        <v>#VALUE!</v>
      </c>
      <c r="U57" t="e">
        <f>COS(XIZ*YIZ)-YIZ+XIZ</f>
        <v>#VALUE!</v>
      </c>
      <c r="V57" t="e">
        <f>COS(XIZ*YIZ)-YIZ+XIZ</f>
        <v>#VALUE!</v>
      </c>
      <c r="W57" t="e">
        <f>COS(XIZ*YIZ)-YIZ+XIZ</f>
        <v>#VALUE!</v>
      </c>
      <c r="X57" t="e">
        <f>COS(XIZ*YIZ)-YIZ+XIZ</f>
        <v>#VALUE!</v>
      </c>
      <c r="Y57" t="e">
        <f>COS(XIZ*YIZ)-YIZ+XIZ</f>
        <v>#VALUE!</v>
      </c>
      <c r="Z57" t="e">
        <f>COS(XIZ*YIZ)-YIZ+XIZ</f>
        <v>#VALUE!</v>
      </c>
      <c r="AA57" t="e">
        <f>COS(XIZ*YIZ)-YIZ+XIZ</f>
        <v>#VALUE!</v>
      </c>
      <c r="AB57" t="e">
        <f>COS(XIZ*YIZ)-YIZ+XIZ</f>
        <v>#VALUE!</v>
      </c>
      <c r="AC57" t="e">
        <f>COS(XIZ*YIZ)-YIZ+XIZ</f>
        <v>#VALUE!</v>
      </c>
      <c r="AD57" t="e">
        <f>COS(XIZ*YIZ)-YIZ+XIZ</f>
        <v>#VALUE!</v>
      </c>
      <c r="AE57" t="e">
        <f>COS(XIZ*YIZ)-YIZ+XIZ</f>
        <v>#VALUE!</v>
      </c>
      <c r="AF57" t="e">
        <f>COS(XIZ*YIZ)-YIZ+XIZ</f>
        <v>#VALUE!</v>
      </c>
    </row>
    <row r="58" spans="3:32" x14ac:dyDescent="0.25">
      <c r="D58" t="e">
        <f>COS(XIZ*YIZ)-YIZ+XIZ</f>
        <v>#VALUE!</v>
      </c>
      <c r="E58" t="e">
        <f>COS(XIZ*YIZ)-YIZ+XIZ</f>
        <v>#VALUE!</v>
      </c>
      <c r="F58" t="e">
        <f>COS(XIZ*YIZ)-YIZ+XIZ</f>
        <v>#VALUE!</v>
      </c>
      <c r="G58" t="e">
        <f>COS(XIZ*YIZ)-YIZ+XIZ</f>
        <v>#VALUE!</v>
      </c>
      <c r="H58" t="e">
        <f>COS(XIZ*YIZ)-YIZ+XIZ</f>
        <v>#VALUE!</v>
      </c>
      <c r="I58" t="e">
        <f>COS(XIZ*YIZ)-YIZ+XIZ</f>
        <v>#VALUE!</v>
      </c>
      <c r="J58" t="e">
        <f>COS(XIZ*YIZ)-YIZ+XIZ</f>
        <v>#VALUE!</v>
      </c>
      <c r="K58" t="e">
        <f>COS(XIZ*YIZ)-YIZ+XIZ</f>
        <v>#VALUE!</v>
      </c>
      <c r="L58" t="e">
        <f>COS(XIZ*YIZ)-YIZ+XIZ</f>
        <v>#VALUE!</v>
      </c>
      <c r="M58" t="e">
        <f>COS(XIZ*YIZ)-YIZ+XIZ</f>
        <v>#VALUE!</v>
      </c>
      <c r="N58" t="e">
        <f>COS(XIZ*YIZ)-YIZ+XIZ</f>
        <v>#VALUE!</v>
      </c>
      <c r="O58" t="e">
        <f>COS(XIZ*YIZ)-YIZ+XIZ</f>
        <v>#VALUE!</v>
      </c>
      <c r="P58" t="e">
        <f>COS(XIZ*YIZ)-YIZ+XIZ</f>
        <v>#VALUE!</v>
      </c>
      <c r="Q58" t="e">
        <f>COS(XIZ*YIZ)-YIZ+XIZ</f>
        <v>#VALUE!</v>
      </c>
      <c r="R58" t="e">
        <f>COS(XIZ*YIZ)-YIZ+XIZ</f>
        <v>#VALUE!</v>
      </c>
      <c r="S58" t="e">
        <f>COS(XIZ*YIZ)-YIZ+XIZ</f>
        <v>#VALUE!</v>
      </c>
      <c r="T58" t="e">
        <f>COS(XIZ*YIZ)-YIZ+XIZ</f>
        <v>#VALUE!</v>
      </c>
      <c r="U58" t="e">
        <f>COS(XIZ*YIZ)-YIZ+XIZ</f>
        <v>#VALUE!</v>
      </c>
      <c r="V58" t="e">
        <f>COS(XIZ*YIZ)-YIZ+XIZ</f>
        <v>#VALUE!</v>
      </c>
      <c r="W58" t="e">
        <f>COS(XIZ*YIZ)-YIZ+XIZ</f>
        <v>#VALUE!</v>
      </c>
      <c r="X58" t="e">
        <f>COS(XIZ*YIZ)-YIZ+XIZ</f>
        <v>#VALUE!</v>
      </c>
      <c r="Y58" t="e">
        <f>COS(XIZ*YIZ)-YIZ+XIZ</f>
        <v>#VALUE!</v>
      </c>
      <c r="Z58" t="e">
        <f>COS(XIZ*YIZ)-YIZ+XIZ</f>
        <v>#VALUE!</v>
      </c>
      <c r="AA58" t="e">
        <f>COS(XIZ*YIZ)-YIZ+XIZ</f>
        <v>#VALUE!</v>
      </c>
      <c r="AB58" t="e">
        <f>COS(XIZ*YIZ)-YIZ+XIZ</f>
        <v>#VALUE!</v>
      </c>
      <c r="AC58" t="e">
        <f>COS(XIZ*YIZ)-YIZ+XIZ</f>
        <v>#VALUE!</v>
      </c>
      <c r="AD58" t="e">
        <f>COS(XIZ*YIZ)-YIZ+XIZ</f>
        <v>#VALUE!</v>
      </c>
      <c r="AE58" t="e">
        <f>COS(XIZ*YIZ)-YIZ+XIZ</f>
        <v>#VALUE!</v>
      </c>
      <c r="AF58" t="e">
        <f>COS(XIZ*YIZ)-YIZ+XIZ</f>
        <v>#VALUE!</v>
      </c>
    </row>
    <row r="59" spans="3:32" x14ac:dyDescent="0.25">
      <c r="D59" t="e">
        <f>COS(XIZ*YIZ)-YIZ+XIZ</f>
        <v>#VALUE!</v>
      </c>
      <c r="E59" t="e">
        <f>COS(XIZ*YIZ)-YIZ+XIZ</f>
        <v>#VALUE!</v>
      </c>
      <c r="F59" t="e">
        <f>COS(XIZ*YIZ)-YIZ+XIZ</f>
        <v>#VALUE!</v>
      </c>
      <c r="G59" t="e">
        <f>COS(XIZ*YIZ)-YIZ+XIZ</f>
        <v>#VALUE!</v>
      </c>
      <c r="H59" t="e">
        <f>COS(XIZ*YIZ)-YIZ+XIZ</f>
        <v>#VALUE!</v>
      </c>
      <c r="I59" t="e">
        <f>COS(XIZ*YIZ)-YIZ+XIZ</f>
        <v>#VALUE!</v>
      </c>
      <c r="J59" t="e">
        <f>COS(XIZ*YIZ)-YIZ+XIZ</f>
        <v>#VALUE!</v>
      </c>
      <c r="K59" t="e">
        <f>COS(XIZ*YIZ)-YIZ+XIZ</f>
        <v>#VALUE!</v>
      </c>
      <c r="L59" t="e">
        <f>COS(XIZ*YIZ)-YIZ+XIZ</f>
        <v>#VALUE!</v>
      </c>
      <c r="M59" t="e">
        <f>COS(XIZ*YIZ)-YIZ+XIZ</f>
        <v>#VALUE!</v>
      </c>
      <c r="N59" t="e">
        <f>COS(XIZ*YIZ)-YIZ+XIZ</f>
        <v>#VALUE!</v>
      </c>
      <c r="O59" t="e">
        <f>COS(XIZ*YIZ)-YIZ+XIZ</f>
        <v>#VALUE!</v>
      </c>
      <c r="P59" t="e">
        <f>COS(XIZ*YIZ)-YIZ+XIZ</f>
        <v>#VALUE!</v>
      </c>
      <c r="Q59" t="e">
        <f>COS(XIZ*YIZ)-YIZ+XIZ</f>
        <v>#VALUE!</v>
      </c>
      <c r="R59" t="e">
        <f>COS(XIZ*YIZ)-YIZ+XIZ</f>
        <v>#VALUE!</v>
      </c>
      <c r="S59" t="e">
        <f>COS(XIZ*YIZ)-YIZ+XIZ</f>
        <v>#VALUE!</v>
      </c>
      <c r="T59" t="e">
        <f>COS(XIZ*YIZ)-YIZ+XIZ</f>
        <v>#VALUE!</v>
      </c>
      <c r="U59" t="e">
        <f>COS(XIZ*YIZ)-YIZ+XIZ</f>
        <v>#VALUE!</v>
      </c>
      <c r="V59" t="e">
        <f>COS(XIZ*YIZ)-YIZ+XIZ</f>
        <v>#VALUE!</v>
      </c>
      <c r="W59" t="e">
        <f>COS(XIZ*YIZ)-YIZ+XIZ</f>
        <v>#VALUE!</v>
      </c>
      <c r="X59" t="e">
        <f>COS(XIZ*YIZ)-YIZ+XIZ</f>
        <v>#VALUE!</v>
      </c>
      <c r="Y59" t="e">
        <f>COS(XIZ*YIZ)-YIZ+XIZ</f>
        <v>#VALUE!</v>
      </c>
      <c r="Z59" t="e">
        <f>COS(XIZ*YIZ)-YIZ+XIZ</f>
        <v>#VALUE!</v>
      </c>
      <c r="AA59" t="e">
        <f>COS(XIZ*YIZ)-YIZ+XIZ</f>
        <v>#VALUE!</v>
      </c>
      <c r="AB59" t="e">
        <f>COS(XIZ*YIZ)-YIZ+XIZ</f>
        <v>#VALUE!</v>
      </c>
      <c r="AC59" t="e">
        <f>COS(XIZ*YIZ)-YIZ+XIZ</f>
        <v>#VALUE!</v>
      </c>
      <c r="AD59" t="e">
        <f>COS(XIZ*YIZ)-YIZ+XIZ</f>
        <v>#VALUE!</v>
      </c>
      <c r="AE59" t="e">
        <f>COS(XIZ*YIZ)-YIZ+XIZ</f>
        <v>#VALUE!</v>
      </c>
      <c r="AF59" t="e">
        <f>COS(XIZ*YIZ)-YIZ+XIZ</f>
        <v>#VALUE!</v>
      </c>
    </row>
    <row r="60" spans="3:32" x14ac:dyDescent="0.25">
      <c r="D60" t="e">
        <f>COS(XIZ*YIZ)-YIZ+XIZ</f>
        <v>#VALUE!</v>
      </c>
      <c r="E60" t="e">
        <f>COS(XIZ*YIZ)-YIZ+XIZ</f>
        <v>#VALUE!</v>
      </c>
      <c r="F60" t="e">
        <f>COS(XIZ*YIZ)-YIZ+XIZ</f>
        <v>#VALUE!</v>
      </c>
      <c r="G60" t="e">
        <f>COS(XIZ*YIZ)-YIZ+XIZ</f>
        <v>#VALUE!</v>
      </c>
      <c r="H60" t="e">
        <f>COS(XIZ*YIZ)-YIZ+XIZ</f>
        <v>#VALUE!</v>
      </c>
      <c r="I60" t="e">
        <f>COS(XIZ*YIZ)-YIZ+XIZ</f>
        <v>#VALUE!</v>
      </c>
      <c r="J60" t="e">
        <f>COS(XIZ*YIZ)-YIZ+XIZ</f>
        <v>#VALUE!</v>
      </c>
      <c r="K60" t="e">
        <f>COS(XIZ*YIZ)-YIZ+XIZ</f>
        <v>#VALUE!</v>
      </c>
      <c r="L60" t="e">
        <f>COS(XIZ*YIZ)-YIZ+XIZ</f>
        <v>#VALUE!</v>
      </c>
      <c r="M60" t="e">
        <f>COS(XIZ*YIZ)-YIZ+XIZ</f>
        <v>#VALUE!</v>
      </c>
      <c r="N60" t="e">
        <f>COS(XIZ*YIZ)-YIZ+XIZ</f>
        <v>#VALUE!</v>
      </c>
      <c r="O60" t="e">
        <f>COS(XIZ*YIZ)-YIZ+XIZ</f>
        <v>#VALUE!</v>
      </c>
      <c r="P60" t="e">
        <f>COS(XIZ*YIZ)-YIZ+XIZ</f>
        <v>#VALUE!</v>
      </c>
      <c r="Q60" t="e">
        <f>COS(XIZ*YIZ)-YIZ+XIZ</f>
        <v>#VALUE!</v>
      </c>
      <c r="R60" t="e">
        <f>COS(XIZ*YIZ)-YIZ+XIZ</f>
        <v>#VALUE!</v>
      </c>
      <c r="S60" t="e">
        <f>COS(XIZ*YIZ)-YIZ+XIZ</f>
        <v>#VALUE!</v>
      </c>
      <c r="T60" t="e">
        <f>COS(XIZ*YIZ)-YIZ+XIZ</f>
        <v>#VALUE!</v>
      </c>
      <c r="U60" t="e">
        <f>COS(XIZ*YIZ)-YIZ+XIZ</f>
        <v>#VALUE!</v>
      </c>
      <c r="V60" t="e">
        <f>COS(XIZ*YIZ)-YIZ+XIZ</f>
        <v>#VALUE!</v>
      </c>
      <c r="W60" t="e">
        <f>COS(XIZ*YIZ)-YIZ+XIZ</f>
        <v>#VALUE!</v>
      </c>
      <c r="X60" t="e">
        <f>COS(XIZ*YIZ)-YIZ+XIZ</f>
        <v>#VALUE!</v>
      </c>
      <c r="Y60" t="e">
        <f>COS(XIZ*YIZ)-YIZ+XIZ</f>
        <v>#VALUE!</v>
      </c>
      <c r="Z60" t="e">
        <f>COS(XIZ*YIZ)-YIZ+XIZ</f>
        <v>#VALUE!</v>
      </c>
      <c r="AA60" t="e">
        <f>COS(XIZ*YIZ)-YIZ+XIZ</f>
        <v>#VALUE!</v>
      </c>
      <c r="AB60" t="e">
        <f>COS(XIZ*YIZ)-YIZ+XIZ</f>
        <v>#VALUE!</v>
      </c>
      <c r="AC60" t="e">
        <f>COS(XIZ*YIZ)-YIZ+XIZ</f>
        <v>#VALUE!</v>
      </c>
      <c r="AD60" t="e">
        <f>COS(XIZ*YIZ)-YIZ+XIZ</f>
        <v>#VALUE!</v>
      </c>
      <c r="AE60" t="e">
        <f>COS(XIZ*YIZ)-YIZ+XIZ</f>
        <v>#VALUE!</v>
      </c>
      <c r="AF60" t="e">
        <f>COS(XIZ*YIZ)-YIZ+XIZ</f>
        <v>#VALUE!</v>
      </c>
    </row>
    <row r="61" spans="3:32" x14ac:dyDescent="0.25">
      <c r="D61" t="e">
        <f>COS(XIZ*YIZ)-YIZ+XIZ</f>
        <v>#VALUE!</v>
      </c>
      <c r="E61" t="e">
        <f>COS(XIZ*YIZ)-YIZ+XIZ</f>
        <v>#VALUE!</v>
      </c>
      <c r="F61" t="e">
        <f>COS(XIZ*YIZ)-YIZ+XIZ</f>
        <v>#VALUE!</v>
      </c>
      <c r="G61" t="e">
        <f>COS(XIZ*YIZ)-YIZ+XIZ</f>
        <v>#VALUE!</v>
      </c>
      <c r="H61" t="e">
        <f>COS(XIZ*YIZ)-YIZ+XIZ</f>
        <v>#VALUE!</v>
      </c>
      <c r="I61" t="e">
        <f>COS(XIZ*YIZ)-YIZ+XIZ</f>
        <v>#VALUE!</v>
      </c>
      <c r="J61" t="e">
        <f>COS(XIZ*YIZ)-YIZ+XIZ</f>
        <v>#VALUE!</v>
      </c>
      <c r="K61" t="e">
        <f>COS(XIZ*YIZ)-YIZ+XIZ</f>
        <v>#VALUE!</v>
      </c>
      <c r="L61" t="e">
        <f>COS(XIZ*YIZ)-YIZ+XIZ</f>
        <v>#VALUE!</v>
      </c>
      <c r="M61" t="e">
        <f>COS(XIZ*YIZ)-YIZ+XIZ</f>
        <v>#VALUE!</v>
      </c>
      <c r="N61" t="e">
        <f>COS(XIZ*YIZ)-YIZ+XIZ</f>
        <v>#VALUE!</v>
      </c>
      <c r="O61" t="e">
        <f>COS(XIZ*YIZ)-YIZ+XIZ</f>
        <v>#VALUE!</v>
      </c>
      <c r="P61" t="e">
        <f>COS(XIZ*YIZ)-YIZ+XIZ</f>
        <v>#VALUE!</v>
      </c>
      <c r="Q61" t="e">
        <f>COS(XIZ*YIZ)-YIZ+XIZ</f>
        <v>#VALUE!</v>
      </c>
      <c r="R61" t="e">
        <f>COS(XIZ*YIZ)-YIZ+XIZ</f>
        <v>#VALUE!</v>
      </c>
      <c r="S61" t="e">
        <f>COS(XIZ*YIZ)-YIZ+XIZ</f>
        <v>#VALUE!</v>
      </c>
      <c r="T61" t="e">
        <f>COS(XIZ*YIZ)-YIZ+XIZ</f>
        <v>#VALUE!</v>
      </c>
      <c r="U61" t="e">
        <f>COS(XIZ*YIZ)-YIZ+XIZ</f>
        <v>#VALUE!</v>
      </c>
      <c r="V61" t="e">
        <f>COS(XIZ*YIZ)-YIZ+XIZ</f>
        <v>#VALUE!</v>
      </c>
      <c r="W61" t="e">
        <f>COS(XIZ*YIZ)-YIZ+XIZ</f>
        <v>#VALUE!</v>
      </c>
      <c r="X61" t="e">
        <f>COS(XIZ*YIZ)-YIZ+XIZ</f>
        <v>#VALUE!</v>
      </c>
      <c r="Y61" t="e">
        <f>COS(XIZ*YIZ)-YIZ+XIZ</f>
        <v>#VALUE!</v>
      </c>
      <c r="Z61" t="e">
        <f>COS(XIZ*YIZ)-YIZ+XIZ</f>
        <v>#VALUE!</v>
      </c>
      <c r="AA61" t="e">
        <f>COS(XIZ*YIZ)-YIZ+XIZ</f>
        <v>#VALUE!</v>
      </c>
      <c r="AB61" t="e">
        <f>COS(XIZ*YIZ)-YIZ+XIZ</f>
        <v>#VALUE!</v>
      </c>
      <c r="AC61" t="e">
        <f>COS(XIZ*YIZ)-YIZ+XIZ</f>
        <v>#VALUE!</v>
      </c>
      <c r="AD61" t="e">
        <f>COS(XIZ*YIZ)-YIZ+XIZ</f>
        <v>#VALUE!</v>
      </c>
      <c r="AE61" t="e">
        <f>COS(XIZ*YIZ)-YIZ+XIZ</f>
        <v>#VALUE!</v>
      </c>
      <c r="AF61" t="e">
        <f>COS(XIZ*YIZ)-YIZ+XIZ</f>
        <v>#VALUE!</v>
      </c>
    </row>
    <row r="62" spans="3:32" x14ac:dyDescent="0.25">
      <c r="D62" t="e">
        <f>COS(XIZ*YIZ)-YIZ+XIZ</f>
        <v>#VALUE!</v>
      </c>
      <c r="E62" t="e">
        <f>COS(XIZ*YIZ)-YIZ+XIZ</f>
        <v>#VALUE!</v>
      </c>
      <c r="F62" t="e">
        <f>COS(XIZ*YIZ)-YIZ+XIZ</f>
        <v>#VALUE!</v>
      </c>
      <c r="G62" t="e">
        <f>COS(XIZ*YIZ)-YIZ+XIZ</f>
        <v>#VALUE!</v>
      </c>
      <c r="H62" t="e">
        <f>COS(XIZ*YIZ)-YIZ+XIZ</f>
        <v>#VALUE!</v>
      </c>
      <c r="I62" t="e">
        <f>COS(XIZ*YIZ)-YIZ+XIZ</f>
        <v>#VALUE!</v>
      </c>
      <c r="J62" t="e">
        <f>COS(XIZ*YIZ)-YIZ+XIZ</f>
        <v>#VALUE!</v>
      </c>
      <c r="K62" t="e">
        <f>COS(XIZ*YIZ)-YIZ+XIZ</f>
        <v>#VALUE!</v>
      </c>
      <c r="L62" t="e">
        <f>COS(XIZ*YIZ)-YIZ+XIZ</f>
        <v>#VALUE!</v>
      </c>
      <c r="M62" t="e">
        <f>COS(XIZ*YIZ)-YIZ+XIZ</f>
        <v>#VALUE!</v>
      </c>
      <c r="N62" t="e">
        <f>COS(XIZ*YIZ)-YIZ+XIZ</f>
        <v>#VALUE!</v>
      </c>
      <c r="O62" t="e">
        <f>COS(XIZ*YIZ)-YIZ+XIZ</f>
        <v>#VALUE!</v>
      </c>
      <c r="P62" t="e">
        <f>COS(XIZ*YIZ)-YIZ+XIZ</f>
        <v>#VALUE!</v>
      </c>
      <c r="Q62" t="e">
        <f>COS(XIZ*YIZ)-YIZ+XIZ</f>
        <v>#VALUE!</v>
      </c>
      <c r="R62" t="e">
        <f>COS(XIZ*YIZ)-YIZ+XIZ</f>
        <v>#VALUE!</v>
      </c>
      <c r="S62" t="e">
        <f>COS(XIZ*YIZ)-YIZ+XIZ</f>
        <v>#VALUE!</v>
      </c>
      <c r="T62" t="e">
        <f>COS(XIZ*YIZ)-YIZ+XIZ</f>
        <v>#VALUE!</v>
      </c>
      <c r="U62" t="e">
        <f>COS(XIZ*YIZ)-YIZ+XIZ</f>
        <v>#VALUE!</v>
      </c>
      <c r="V62" t="e">
        <f>COS(XIZ*YIZ)-YIZ+XIZ</f>
        <v>#VALUE!</v>
      </c>
      <c r="W62" t="e">
        <f>COS(XIZ*YIZ)-YIZ+XIZ</f>
        <v>#VALUE!</v>
      </c>
      <c r="X62" t="e">
        <f>COS(XIZ*YIZ)-YIZ+XIZ</f>
        <v>#VALUE!</v>
      </c>
      <c r="Y62" t="e">
        <f>COS(XIZ*YIZ)-YIZ+XIZ</f>
        <v>#VALUE!</v>
      </c>
      <c r="Z62" t="e">
        <f>COS(XIZ*YIZ)-YIZ+XIZ</f>
        <v>#VALUE!</v>
      </c>
      <c r="AA62" t="e">
        <f>COS(XIZ*YIZ)-YIZ+XIZ</f>
        <v>#VALUE!</v>
      </c>
      <c r="AB62" t="e">
        <f>COS(XIZ*YIZ)-YIZ+XIZ</f>
        <v>#VALUE!</v>
      </c>
      <c r="AC62" t="e">
        <f>COS(XIZ*YIZ)-YIZ+XIZ</f>
        <v>#VALUE!</v>
      </c>
      <c r="AD62" t="e">
        <f>COS(XIZ*YIZ)-YIZ+XIZ</f>
        <v>#VALUE!</v>
      </c>
      <c r="AE62" t="e">
        <f>COS(XIZ*YIZ)-YIZ+XIZ</f>
        <v>#VALUE!</v>
      </c>
      <c r="AF62" t="e">
        <f>COS(XIZ*YIZ)-YIZ+XIZ</f>
        <v>#VALUE!</v>
      </c>
    </row>
    <row r="63" spans="3:32" x14ac:dyDescent="0.25">
      <c r="D63" t="e">
        <f>COS(XIZ*YIZ)-YIZ+XIZ</f>
        <v>#VALUE!</v>
      </c>
      <c r="E63" t="e">
        <f>COS(XIZ*YIZ)-YIZ+XIZ</f>
        <v>#VALUE!</v>
      </c>
      <c r="F63" t="e">
        <f>COS(XIZ*YIZ)-YIZ+XIZ</f>
        <v>#VALUE!</v>
      </c>
      <c r="G63" t="e">
        <f>COS(XIZ*YIZ)-YIZ+XIZ</f>
        <v>#VALUE!</v>
      </c>
      <c r="H63" t="e">
        <f>COS(XIZ*YIZ)-YIZ+XIZ</f>
        <v>#VALUE!</v>
      </c>
      <c r="I63" t="e">
        <f>COS(XIZ*YIZ)-YIZ+XIZ</f>
        <v>#VALUE!</v>
      </c>
      <c r="J63" t="e">
        <f>COS(XIZ*YIZ)-YIZ+XIZ</f>
        <v>#VALUE!</v>
      </c>
      <c r="K63" t="e">
        <f>COS(XIZ*YIZ)-YIZ+XIZ</f>
        <v>#VALUE!</v>
      </c>
      <c r="L63" t="e">
        <f>COS(XIZ*YIZ)-YIZ+XIZ</f>
        <v>#VALUE!</v>
      </c>
      <c r="M63" t="e">
        <f>COS(XIZ*YIZ)-YIZ+XIZ</f>
        <v>#VALUE!</v>
      </c>
      <c r="N63" t="e">
        <f>COS(XIZ*YIZ)-YIZ+XIZ</f>
        <v>#VALUE!</v>
      </c>
      <c r="O63" t="e">
        <f>COS(XIZ*YIZ)-YIZ+XIZ</f>
        <v>#VALUE!</v>
      </c>
      <c r="P63" t="e">
        <f>COS(XIZ*YIZ)-YIZ+XIZ</f>
        <v>#VALUE!</v>
      </c>
      <c r="Q63" t="e">
        <f>COS(XIZ*YIZ)-YIZ+XIZ</f>
        <v>#VALUE!</v>
      </c>
      <c r="R63" t="e">
        <f>COS(XIZ*YIZ)-YIZ+XIZ</f>
        <v>#VALUE!</v>
      </c>
      <c r="S63" t="e">
        <f>COS(XIZ*YIZ)-YIZ+XIZ</f>
        <v>#VALUE!</v>
      </c>
      <c r="T63" t="e">
        <f>COS(XIZ*YIZ)-YIZ+XIZ</f>
        <v>#VALUE!</v>
      </c>
      <c r="U63" t="e">
        <f>COS(XIZ*YIZ)-YIZ+XIZ</f>
        <v>#VALUE!</v>
      </c>
      <c r="V63" t="e">
        <f>COS(XIZ*YIZ)-YIZ+XIZ</f>
        <v>#VALUE!</v>
      </c>
      <c r="W63" t="e">
        <f>COS(XIZ*YIZ)-YIZ+XIZ</f>
        <v>#VALUE!</v>
      </c>
      <c r="X63" t="e">
        <f>COS(XIZ*YIZ)-YIZ+XIZ</f>
        <v>#VALUE!</v>
      </c>
      <c r="Y63" t="e">
        <f>COS(XIZ*YIZ)-YIZ+XIZ</f>
        <v>#VALUE!</v>
      </c>
      <c r="Z63" t="e">
        <f>COS(XIZ*YIZ)-YIZ+XIZ</f>
        <v>#VALUE!</v>
      </c>
      <c r="AA63" t="e">
        <f>COS(XIZ*YIZ)-YIZ+XIZ</f>
        <v>#VALUE!</v>
      </c>
      <c r="AB63" t="e">
        <f>COS(XIZ*YIZ)-YIZ+XIZ</f>
        <v>#VALUE!</v>
      </c>
      <c r="AC63" t="e">
        <f>COS(XIZ*YIZ)-YIZ+XIZ</f>
        <v>#VALUE!</v>
      </c>
      <c r="AD63" t="e">
        <f>COS(XIZ*YIZ)-YIZ+XIZ</f>
        <v>#VALUE!</v>
      </c>
      <c r="AE63" t="e">
        <f>COS(XIZ*YIZ)-YIZ+XIZ</f>
        <v>#VALUE!</v>
      </c>
      <c r="AF63" t="e">
        <f>COS(XIZ*YIZ)-YIZ+XIZ</f>
        <v>#VALUE!</v>
      </c>
    </row>
    <row r="64" spans="3:32" x14ac:dyDescent="0.25">
      <c r="D64" t="e">
        <f>COS(XIZ*YIZ)-YIZ+XIZ</f>
        <v>#VALUE!</v>
      </c>
      <c r="E64" t="e">
        <f>COS(XIZ*YIZ)-YIZ+XIZ</f>
        <v>#VALUE!</v>
      </c>
      <c r="F64" t="e">
        <f>COS(XIZ*YIZ)-YIZ+XIZ</f>
        <v>#VALUE!</v>
      </c>
      <c r="G64" t="e">
        <f>COS(XIZ*YIZ)-YIZ+XIZ</f>
        <v>#VALUE!</v>
      </c>
      <c r="H64" t="e">
        <f>COS(XIZ*YIZ)-YIZ+XIZ</f>
        <v>#VALUE!</v>
      </c>
      <c r="I64" t="e">
        <f>COS(XIZ*YIZ)-YIZ+XIZ</f>
        <v>#VALUE!</v>
      </c>
      <c r="J64" t="e">
        <f>COS(XIZ*YIZ)-YIZ+XIZ</f>
        <v>#VALUE!</v>
      </c>
      <c r="K64" t="e">
        <f>COS(XIZ*YIZ)-YIZ+XIZ</f>
        <v>#VALUE!</v>
      </c>
      <c r="L64" t="e">
        <f>COS(XIZ*YIZ)-YIZ+XIZ</f>
        <v>#VALUE!</v>
      </c>
      <c r="M64" t="e">
        <f>COS(XIZ*YIZ)-YIZ+XIZ</f>
        <v>#VALUE!</v>
      </c>
      <c r="N64" t="e">
        <f>COS(XIZ*YIZ)-YIZ+XIZ</f>
        <v>#VALUE!</v>
      </c>
      <c r="O64" t="e">
        <f>COS(XIZ*YIZ)-YIZ+XIZ</f>
        <v>#VALUE!</v>
      </c>
      <c r="P64" t="e">
        <f>COS(XIZ*YIZ)-YIZ+XIZ</f>
        <v>#VALUE!</v>
      </c>
      <c r="Q64" t="e">
        <f>COS(XIZ*YIZ)-YIZ+XIZ</f>
        <v>#VALUE!</v>
      </c>
      <c r="R64" t="e">
        <f>COS(XIZ*YIZ)-YIZ+XIZ</f>
        <v>#VALUE!</v>
      </c>
      <c r="S64" t="e">
        <f>COS(XIZ*YIZ)-YIZ+XIZ</f>
        <v>#VALUE!</v>
      </c>
      <c r="T64" t="e">
        <f>COS(XIZ*YIZ)-YIZ+XIZ</f>
        <v>#VALUE!</v>
      </c>
      <c r="U64" t="e">
        <f>COS(XIZ*YIZ)-YIZ+XIZ</f>
        <v>#VALUE!</v>
      </c>
      <c r="V64" t="e">
        <f>COS(XIZ*YIZ)-YIZ+XIZ</f>
        <v>#VALUE!</v>
      </c>
      <c r="W64" t="e">
        <f>COS(XIZ*YIZ)-YIZ+XIZ</f>
        <v>#VALUE!</v>
      </c>
      <c r="X64" t="e">
        <f>COS(XIZ*YIZ)-YIZ+XIZ</f>
        <v>#VALUE!</v>
      </c>
      <c r="Y64" t="e">
        <f>COS(XIZ*YIZ)-YIZ+XIZ</f>
        <v>#VALUE!</v>
      </c>
      <c r="Z64" t="e">
        <f>COS(XIZ*YIZ)-YIZ+XIZ</f>
        <v>#VALUE!</v>
      </c>
      <c r="AA64" t="e">
        <f>COS(XIZ*YIZ)-YIZ+XIZ</f>
        <v>#VALUE!</v>
      </c>
      <c r="AB64" t="e">
        <f>COS(XIZ*YIZ)-YIZ+XIZ</f>
        <v>#VALUE!</v>
      </c>
      <c r="AC64" t="e">
        <f>COS(XIZ*YIZ)-YIZ+XIZ</f>
        <v>#VALUE!</v>
      </c>
      <c r="AD64" t="e">
        <f>COS(XIZ*YIZ)-YIZ+XIZ</f>
        <v>#VALUE!</v>
      </c>
      <c r="AE64" t="e">
        <f>COS(XIZ*YIZ)-YIZ+XIZ</f>
        <v>#VALUE!</v>
      </c>
      <c r="AF64" t="e">
        <f>COS(XIZ*YIZ)-YIZ+XIZ</f>
        <v>#VALUE!</v>
      </c>
    </row>
    <row r="65" spans="4:32" x14ac:dyDescent="0.25">
      <c r="D65" t="e">
        <f>COS(XIZ*YIZ)-YIZ+XIZ</f>
        <v>#VALUE!</v>
      </c>
      <c r="E65" t="e">
        <f>COS(XIZ*YIZ)-YIZ+XIZ</f>
        <v>#VALUE!</v>
      </c>
      <c r="F65" t="e">
        <f>COS(XIZ*YIZ)-YIZ+XIZ</f>
        <v>#VALUE!</v>
      </c>
      <c r="G65" t="e">
        <f>COS(XIZ*YIZ)-YIZ+XIZ</f>
        <v>#VALUE!</v>
      </c>
      <c r="H65" t="e">
        <f>COS(XIZ*YIZ)-YIZ+XIZ</f>
        <v>#VALUE!</v>
      </c>
      <c r="I65" t="e">
        <f>COS(XIZ*YIZ)-YIZ+XIZ</f>
        <v>#VALUE!</v>
      </c>
      <c r="J65" t="e">
        <f>COS(XIZ*YIZ)-YIZ+XIZ</f>
        <v>#VALUE!</v>
      </c>
      <c r="K65" t="e">
        <f>COS(XIZ*YIZ)-YIZ+XIZ</f>
        <v>#VALUE!</v>
      </c>
      <c r="L65" t="e">
        <f>COS(XIZ*YIZ)-YIZ+XIZ</f>
        <v>#VALUE!</v>
      </c>
      <c r="M65" t="e">
        <f>COS(XIZ*YIZ)-YIZ+XIZ</f>
        <v>#VALUE!</v>
      </c>
      <c r="N65" t="e">
        <f>COS(XIZ*YIZ)-YIZ+XIZ</f>
        <v>#VALUE!</v>
      </c>
      <c r="O65" t="e">
        <f>COS(XIZ*YIZ)-YIZ+XIZ</f>
        <v>#VALUE!</v>
      </c>
      <c r="P65" t="e">
        <f>COS(XIZ*YIZ)-YIZ+XIZ</f>
        <v>#VALUE!</v>
      </c>
      <c r="Q65" t="e">
        <f>COS(XIZ*YIZ)-YIZ+XIZ</f>
        <v>#VALUE!</v>
      </c>
      <c r="R65" t="e">
        <f>COS(XIZ*YIZ)-YIZ+XIZ</f>
        <v>#VALUE!</v>
      </c>
      <c r="S65" t="e">
        <f>COS(XIZ*YIZ)-YIZ+XIZ</f>
        <v>#VALUE!</v>
      </c>
      <c r="T65" t="e">
        <f>COS(XIZ*YIZ)-YIZ+XIZ</f>
        <v>#VALUE!</v>
      </c>
      <c r="U65" t="e">
        <f>COS(XIZ*YIZ)-YIZ+XIZ</f>
        <v>#VALUE!</v>
      </c>
      <c r="V65" t="e">
        <f>COS(XIZ*YIZ)-YIZ+XIZ</f>
        <v>#VALUE!</v>
      </c>
      <c r="W65" t="e">
        <f>COS(XIZ*YIZ)-YIZ+XIZ</f>
        <v>#VALUE!</v>
      </c>
      <c r="X65" t="e">
        <f>COS(XIZ*YIZ)-YIZ+XIZ</f>
        <v>#VALUE!</v>
      </c>
      <c r="Y65" t="e">
        <f>COS(XIZ*YIZ)-YIZ+XIZ</f>
        <v>#VALUE!</v>
      </c>
      <c r="Z65" t="e">
        <f>COS(XIZ*YIZ)-YIZ+XIZ</f>
        <v>#VALUE!</v>
      </c>
      <c r="AA65" t="e">
        <f>COS(XIZ*YIZ)-YIZ+XIZ</f>
        <v>#VALUE!</v>
      </c>
      <c r="AB65" t="e">
        <f>COS(XIZ*YIZ)-YIZ+XIZ</f>
        <v>#VALUE!</v>
      </c>
      <c r="AC65" t="e">
        <f>COS(XIZ*YIZ)-YIZ+XIZ</f>
        <v>#VALUE!</v>
      </c>
      <c r="AD65" t="e">
        <f>COS(XIZ*YIZ)-YIZ+XIZ</f>
        <v>#VALUE!</v>
      </c>
      <c r="AE65" t="e">
        <f>COS(XIZ*YIZ)-YIZ+XIZ</f>
        <v>#VALUE!</v>
      </c>
      <c r="AF65" t="e">
        <f>COS(XIZ*YIZ)-YIZ+XIZ</f>
        <v>#VALUE!</v>
      </c>
    </row>
    <row r="66" spans="4:32" x14ac:dyDescent="0.25">
      <c r="D66" t="e">
        <f>COS(XIZ*YIZ)-YIZ+XIZ</f>
        <v>#VALUE!</v>
      </c>
      <c r="E66" t="e">
        <f>COS(XIZ*YIZ)-YIZ+XIZ</f>
        <v>#VALUE!</v>
      </c>
      <c r="F66" t="e">
        <f>COS(XIZ*YIZ)-YIZ+XIZ</f>
        <v>#VALUE!</v>
      </c>
      <c r="G66" t="e">
        <f>COS(XIZ*YIZ)-YIZ+XIZ</f>
        <v>#VALUE!</v>
      </c>
      <c r="H66" t="e">
        <f>COS(XIZ*YIZ)-YIZ+XIZ</f>
        <v>#VALUE!</v>
      </c>
      <c r="I66" t="e">
        <f>COS(XIZ*YIZ)-YIZ+XIZ</f>
        <v>#VALUE!</v>
      </c>
      <c r="J66" t="e">
        <f>COS(XIZ*YIZ)-YIZ+XIZ</f>
        <v>#VALUE!</v>
      </c>
      <c r="K66" t="e">
        <f>COS(XIZ*YIZ)-YIZ+XIZ</f>
        <v>#VALUE!</v>
      </c>
      <c r="L66" t="e">
        <f>COS(XIZ*YIZ)-YIZ+XIZ</f>
        <v>#VALUE!</v>
      </c>
      <c r="M66" t="e">
        <f>COS(XIZ*YIZ)-YIZ+XIZ</f>
        <v>#VALUE!</v>
      </c>
      <c r="N66" t="e">
        <f>COS(XIZ*YIZ)-YIZ+XIZ</f>
        <v>#VALUE!</v>
      </c>
      <c r="O66" t="e">
        <f>COS(XIZ*YIZ)-YIZ+XIZ</f>
        <v>#VALUE!</v>
      </c>
      <c r="P66" t="e">
        <f>COS(XIZ*YIZ)-YIZ+XIZ</f>
        <v>#VALUE!</v>
      </c>
      <c r="Q66" t="e">
        <f>COS(XIZ*YIZ)-YIZ+XIZ</f>
        <v>#VALUE!</v>
      </c>
      <c r="R66" t="e">
        <f>COS(XIZ*YIZ)-YIZ+XIZ</f>
        <v>#VALUE!</v>
      </c>
      <c r="S66" t="e">
        <f>COS(XIZ*YIZ)-YIZ+XIZ</f>
        <v>#VALUE!</v>
      </c>
      <c r="T66" t="e">
        <f>COS(XIZ*YIZ)-YIZ+XIZ</f>
        <v>#VALUE!</v>
      </c>
      <c r="U66" t="e">
        <f>COS(XIZ*YIZ)-YIZ+XIZ</f>
        <v>#VALUE!</v>
      </c>
      <c r="V66" t="e">
        <f>COS(XIZ*YIZ)-YIZ+XIZ</f>
        <v>#VALUE!</v>
      </c>
      <c r="W66" t="e">
        <f>COS(XIZ*YIZ)-YIZ+XIZ</f>
        <v>#VALUE!</v>
      </c>
      <c r="X66" t="e">
        <f>COS(XIZ*YIZ)-YIZ+XIZ</f>
        <v>#VALUE!</v>
      </c>
      <c r="Y66" t="e">
        <f>COS(XIZ*YIZ)-YIZ+XIZ</f>
        <v>#VALUE!</v>
      </c>
      <c r="Z66" t="e">
        <f>COS(XIZ*YIZ)-YIZ+XIZ</f>
        <v>#VALUE!</v>
      </c>
      <c r="AA66" t="e">
        <f>COS(XIZ*YIZ)-YIZ+XIZ</f>
        <v>#VALUE!</v>
      </c>
      <c r="AB66" t="e">
        <f>COS(XIZ*YIZ)-YIZ+XIZ</f>
        <v>#VALUE!</v>
      </c>
      <c r="AC66" t="e">
        <f>COS(XIZ*YIZ)-YIZ+XIZ</f>
        <v>#VALUE!</v>
      </c>
      <c r="AD66" t="e">
        <f>COS(XIZ*YIZ)-YIZ+XIZ</f>
        <v>#VALUE!</v>
      </c>
      <c r="AE66" t="e">
        <f>COS(XIZ*YIZ)-YIZ+XIZ</f>
        <v>#VALUE!</v>
      </c>
      <c r="AF66" t="e">
        <f>COS(XIZ*YIZ)-YIZ+XIZ</f>
        <v>#VALUE!</v>
      </c>
    </row>
    <row r="67" spans="4:32" x14ac:dyDescent="0.25">
      <c r="D67" t="e">
        <f>COS(XIZ*YIZ)-YIZ+XIZ</f>
        <v>#VALUE!</v>
      </c>
      <c r="E67" t="e">
        <f>COS(XIZ*YIZ)-YIZ+XIZ</f>
        <v>#VALUE!</v>
      </c>
      <c r="F67" t="e">
        <f>COS(XIZ*YIZ)-YIZ+XIZ</f>
        <v>#VALUE!</v>
      </c>
      <c r="G67" t="e">
        <f>COS(XIZ*YIZ)-YIZ+XIZ</f>
        <v>#VALUE!</v>
      </c>
      <c r="H67" t="e">
        <f>COS(XIZ*YIZ)-YIZ+XIZ</f>
        <v>#VALUE!</v>
      </c>
      <c r="I67" t="e">
        <f>COS(XIZ*YIZ)-YIZ+XIZ</f>
        <v>#VALUE!</v>
      </c>
      <c r="J67" t="e">
        <f>COS(XIZ*YIZ)-YIZ+XIZ</f>
        <v>#VALUE!</v>
      </c>
      <c r="K67" t="e">
        <f>COS(XIZ*YIZ)-YIZ+XIZ</f>
        <v>#VALUE!</v>
      </c>
      <c r="L67" t="e">
        <f>COS(XIZ*YIZ)-YIZ+XIZ</f>
        <v>#VALUE!</v>
      </c>
      <c r="M67" t="e">
        <f>COS(XIZ*YIZ)-YIZ+XIZ</f>
        <v>#VALUE!</v>
      </c>
      <c r="N67" t="e">
        <f>COS(XIZ*YIZ)-YIZ+XIZ</f>
        <v>#VALUE!</v>
      </c>
      <c r="O67" t="e">
        <f>COS(XIZ*YIZ)-YIZ+XIZ</f>
        <v>#VALUE!</v>
      </c>
      <c r="P67" t="e">
        <f>COS(XIZ*YIZ)-YIZ+XIZ</f>
        <v>#VALUE!</v>
      </c>
      <c r="Q67" t="e">
        <f>COS(XIZ*YIZ)-YIZ+XIZ</f>
        <v>#VALUE!</v>
      </c>
      <c r="R67" t="e">
        <f>COS(XIZ*YIZ)-YIZ+XIZ</f>
        <v>#VALUE!</v>
      </c>
      <c r="S67" t="e">
        <f>COS(XIZ*YIZ)-YIZ+XIZ</f>
        <v>#VALUE!</v>
      </c>
      <c r="T67" t="e">
        <f>COS(XIZ*YIZ)-YIZ+XIZ</f>
        <v>#VALUE!</v>
      </c>
      <c r="U67" t="e">
        <f>COS(XIZ*YIZ)-YIZ+XIZ</f>
        <v>#VALUE!</v>
      </c>
      <c r="V67" t="e">
        <f>COS(XIZ*YIZ)-YIZ+XIZ</f>
        <v>#VALUE!</v>
      </c>
      <c r="W67" t="e">
        <f>COS(XIZ*YIZ)-YIZ+XIZ</f>
        <v>#VALUE!</v>
      </c>
      <c r="X67" t="e">
        <f>COS(XIZ*YIZ)-YIZ+XIZ</f>
        <v>#VALUE!</v>
      </c>
      <c r="Y67" t="e">
        <f>COS(XIZ*YIZ)-YIZ+XIZ</f>
        <v>#VALUE!</v>
      </c>
      <c r="Z67" t="e">
        <f>COS(XIZ*YIZ)-YIZ+XIZ</f>
        <v>#VALUE!</v>
      </c>
      <c r="AA67" t="e">
        <f>COS(XIZ*YIZ)-YIZ+XIZ</f>
        <v>#VALUE!</v>
      </c>
      <c r="AB67" t="e">
        <f>COS(XIZ*YIZ)-YIZ+XIZ</f>
        <v>#VALUE!</v>
      </c>
      <c r="AC67" t="e">
        <f>COS(XIZ*YIZ)-YIZ+XIZ</f>
        <v>#VALUE!</v>
      </c>
      <c r="AD67" t="e">
        <f>COS(XIZ*YIZ)-YIZ+XIZ</f>
        <v>#VALUE!</v>
      </c>
      <c r="AE67" t="e">
        <f>COS(XIZ*YIZ)-YIZ+XIZ</f>
        <v>#VALUE!</v>
      </c>
      <c r="AF67" t="e">
        <f>COS(XIZ*YIZ)-YIZ+XIZ</f>
        <v>#VALUE!</v>
      </c>
    </row>
    <row r="68" spans="4:32" x14ac:dyDescent="0.25">
      <c r="D68" t="e">
        <f>COS(XIZ*YIZ)-YIZ+XIZ</f>
        <v>#VALUE!</v>
      </c>
      <c r="E68" t="e">
        <f>COS(XIZ*YIZ)-YIZ+XIZ</f>
        <v>#VALUE!</v>
      </c>
      <c r="F68" t="e">
        <f>COS(XIZ*YIZ)-YIZ+XIZ</f>
        <v>#VALUE!</v>
      </c>
      <c r="G68" t="e">
        <f>COS(XIZ*YIZ)-YIZ+XIZ</f>
        <v>#VALUE!</v>
      </c>
      <c r="H68" t="e">
        <f>COS(XIZ*YIZ)-YIZ+XIZ</f>
        <v>#VALUE!</v>
      </c>
      <c r="I68" t="e">
        <f>COS(XIZ*YIZ)-YIZ+XIZ</f>
        <v>#VALUE!</v>
      </c>
      <c r="J68" t="e">
        <f>COS(XIZ*YIZ)-YIZ+XIZ</f>
        <v>#VALUE!</v>
      </c>
      <c r="K68" t="e">
        <f>COS(XIZ*YIZ)-YIZ+XIZ</f>
        <v>#VALUE!</v>
      </c>
      <c r="L68" t="e">
        <f>COS(XIZ*YIZ)-YIZ+XIZ</f>
        <v>#VALUE!</v>
      </c>
      <c r="M68" t="e">
        <f>COS(XIZ*YIZ)-YIZ+XIZ</f>
        <v>#VALUE!</v>
      </c>
      <c r="N68" t="e">
        <f>COS(XIZ*YIZ)-YIZ+XIZ</f>
        <v>#VALUE!</v>
      </c>
      <c r="O68" t="e">
        <f>COS(XIZ*YIZ)-YIZ+XIZ</f>
        <v>#VALUE!</v>
      </c>
      <c r="P68" t="e">
        <f>COS(XIZ*YIZ)-YIZ+XIZ</f>
        <v>#VALUE!</v>
      </c>
      <c r="Q68" t="e">
        <f>COS(XIZ*YIZ)-YIZ+XIZ</f>
        <v>#VALUE!</v>
      </c>
      <c r="R68" t="e">
        <f>COS(XIZ*YIZ)-YIZ+XIZ</f>
        <v>#VALUE!</v>
      </c>
      <c r="S68" t="e">
        <f>COS(XIZ*YIZ)-YIZ+XIZ</f>
        <v>#VALUE!</v>
      </c>
      <c r="T68" t="e">
        <f>COS(XIZ*YIZ)-YIZ+XIZ</f>
        <v>#VALUE!</v>
      </c>
      <c r="U68" t="e">
        <f>COS(XIZ*YIZ)-YIZ+XIZ</f>
        <v>#VALUE!</v>
      </c>
      <c r="V68" t="e">
        <f>COS(XIZ*YIZ)-YIZ+XIZ</f>
        <v>#VALUE!</v>
      </c>
      <c r="W68" t="e">
        <f>COS(XIZ*YIZ)-YIZ+XIZ</f>
        <v>#VALUE!</v>
      </c>
      <c r="X68" t="e">
        <f>COS(XIZ*YIZ)-YIZ+XIZ</f>
        <v>#VALUE!</v>
      </c>
      <c r="Y68" t="e">
        <f>COS(XIZ*YIZ)-YIZ+XIZ</f>
        <v>#VALUE!</v>
      </c>
      <c r="Z68" t="e">
        <f>COS(XIZ*YIZ)-YIZ+XIZ</f>
        <v>#VALUE!</v>
      </c>
      <c r="AA68" t="e">
        <f>COS(XIZ*YIZ)-YIZ+XIZ</f>
        <v>#VALUE!</v>
      </c>
      <c r="AB68" t="e">
        <f>COS(XIZ*YIZ)-YIZ+XIZ</f>
        <v>#VALUE!</v>
      </c>
      <c r="AC68" t="e">
        <f>COS(XIZ*YIZ)-YIZ+XIZ</f>
        <v>#VALUE!</v>
      </c>
      <c r="AD68" t="e">
        <f>COS(XIZ*YIZ)-YIZ+XIZ</f>
        <v>#VALUE!</v>
      </c>
      <c r="AE68" t="e">
        <f>COS(XIZ*YIZ)-YIZ+XIZ</f>
        <v>#VALUE!</v>
      </c>
      <c r="AF68" t="e">
        <f>COS(XIZ*YIZ)-YIZ+XIZ</f>
        <v>#VALUE!</v>
      </c>
    </row>
    <row r="69" spans="4:32" x14ac:dyDescent="0.25">
      <c r="D69" t="e">
        <f>COS(XIZ*YIZ)-YIZ+XIZ</f>
        <v>#VALUE!</v>
      </c>
      <c r="E69" t="e">
        <f>COS(XIZ*YIZ)-YIZ+XIZ</f>
        <v>#VALUE!</v>
      </c>
      <c r="F69" t="e">
        <f>COS(XIZ*YIZ)-YIZ+XIZ</f>
        <v>#VALUE!</v>
      </c>
      <c r="G69" t="e">
        <f>COS(XIZ*YIZ)-YIZ+XIZ</f>
        <v>#VALUE!</v>
      </c>
      <c r="H69" t="e">
        <f>COS(XIZ*YIZ)-YIZ+XIZ</f>
        <v>#VALUE!</v>
      </c>
      <c r="I69" t="e">
        <f>COS(XIZ*YIZ)-YIZ+XIZ</f>
        <v>#VALUE!</v>
      </c>
      <c r="J69" t="e">
        <f>COS(XIZ*YIZ)-YIZ+XIZ</f>
        <v>#VALUE!</v>
      </c>
      <c r="K69" t="e">
        <f>COS(XIZ*YIZ)-YIZ+XIZ</f>
        <v>#VALUE!</v>
      </c>
      <c r="L69" t="e">
        <f>COS(XIZ*YIZ)-YIZ+XIZ</f>
        <v>#VALUE!</v>
      </c>
      <c r="M69" t="e">
        <f>COS(XIZ*YIZ)-YIZ+XIZ</f>
        <v>#VALUE!</v>
      </c>
      <c r="N69" t="e">
        <f>COS(XIZ*YIZ)-YIZ+XIZ</f>
        <v>#VALUE!</v>
      </c>
      <c r="O69" t="e">
        <f>COS(XIZ*YIZ)-YIZ+XIZ</f>
        <v>#VALUE!</v>
      </c>
      <c r="P69" t="e">
        <f>COS(XIZ*YIZ)-YIZ+XIZ</f>
        <v>#VALUE!</v>
      </c>
      <c r="Q69" t="e">
        <f>COS(XIZ*YIZ)-YIZ+XIZ</f>
        <v>#VALUE!</v>
      </c>
      <c r="R69" t="e">
        <f>COS(XIZ*YIZ)-YIZ+XIZ</f>
        <v>#VALUE!</v>
      </c>
      <c r="S69" t="e">
        <f>COS(XIZ*YIZ)-YIZ+XIZ</f>
        <v>#VALUE!</v>
      </c>
      <c r="T69" t="e">
        <f>COS(XIZ*YIZ)-YIZ+XIZ</f>
        <v>#VALUE!</v>
      </c>
      <c r="U69" t="e">
        <f>COS(XIZ*YIZ)-YIZ+XIZ</f>
        <v>#VALUE!</v>
      </c>
      <c r="V69" t="e">
        <f>COS(XIZ*YIZ)-YIZ+XIZ</f>
        <v>#VALUE!</v>
      </c>
      <c r="W69" t="e">
        <f>COS(XIZ*YIZ)-YIZ+XIZ</f>
        <v>#VALUE!</v>
      </c>
      <c r="X69" t="e">
        <f>COS(XIZ*YIZ)-YIZ+XIZ</f>
        <v>#VALUE!</v>
      </c>
      <c r="Y69" t="e">
        <f>COS(XIZ*YIZ)-YIZ+XIZ</f>
        <v>#VALUE!</v>
      </c>
      <c r="Z69" t="e">
        <f>COS(XIZ*YIZ)-YIZ+XIZ</f>
        <v>#VALUE!</v>
      </c>
      <c r="AA69" t="e">
        <f>COS(XIZ*YIZ)-YIZ+XIZ</f>
        <v>#VALUE!</v>
      </c>
      <c r="AB69" t="e">
        <f>COS(XIZ*YIZ)-YIZ+XIZ</f>
        <v>#VALUE!</v>
      </c>
      <c r="AC69" t="e">
        <f>COS(XIZ*YIZ)-YIZ+XIZ</f>
        <v>#VALUE!</v>
      </c>
      <c r="AD69" t="e">
        <f>COS(XIZ*YIZ)-YIZ+XIZ</f>
        <v>#VALUE!</v>
      </c>
      <c r="AE69" t="e">
        <f>COS(XIZ*YIZ)-YIZ+XIZ</f>
        <v>#VALUE!</v>
      </c>
      <c r="AF69" t="e">
        <f>COS(XIZ*YIZ)-YIZ+XIZ</f>
        <v>#VALUE!</v>
      </c>
    </row>
    <row r="70" spans="4:32" x14ac:dyDescent="0.25">
      <c r="D70" t="e">
        <f>COS(XIZ*YIZ)-YIZ+XIZ</f>
        <v>#VALUE!</v>
      </c>
      <c r="E70" t="e">
        <f>COS(XIZ*YIZ)-YIZ+XIZ</f>
        <v>#VALUE!</v>
      </c>
      <c r="F70" t="e">
        <f>COS(XIZ*YIZ)-YIZ+XIZ</f>
        <v>#VALUE!</v>
      </c>
      <c r="G70" t="e">
        <f>COS(XIZ*YIZ)-YIZ+XIZ</f>
        <v>#VALUE!</v>
      </c>
      <c r="H70" t="e">
        <f>COS(XIZ*YIZ)-YIZ+XIZ</f>
        <v>#VALUE!</v>
      </c>
      <c r="I70" t="e">
        <f>COS(XIZ*YIZ)-YIZ+XIZ</f>
        <v>#VALUE!</v>
      </c>
      <c r="J70" t="e">
        <f>COS(XIZ*YIZ)-YIZ+XIZ</f>
        <v>#VALUE!</v>
      </c>
      <c r="K70" t="e">
        <f>COS(XIZ*YIZ)-YIZ+XIZ</f>
        <v>#VALUE!</v>
      </c>
      <c r="L70" t="e">
        <f>COS(XIZ*YIZ)-YIZ+XIZ</f>
        <v>#VALUE!</v>
      </c>
      <c r="M70" t="e">
        <f>COS(XIZ*YIZ)-YIZ+XIZ</f>
        <v>#VALUE!</v>
      </c>
      <c r="N70" t="e">
        <f>COS(XIZ*YIZ)-YIZ+XIZ</f>
        <v>#VALUE!</v>
      </c>
      <c r="O70" t="e">
        <f>COS(XIZ*YIZ)-YIZ+XIZ</f>
        <v>#VALUE!</v>
      </c>
      <c r="P70" t="e">
        <f>COS(XIZ*YIZ)-YIZ+XIZ</f>
        <v>#VALUE!</v>
      </c>
      <c r="Q70" t="e">
        <f>COS(XIZ*YIZ)-YIZ+XIZ</f>
        <v>#VALUE!</v>
      </c>
      <c r="R70" t="e">
        <f>COS(XIZ*YIZ)-YIZ+XIZ</f>
        <v>#VALUE!</v>
      </c>
      <c r="S70" t="e">
        <f>COS(XIZ*YIZ)-YIZ+XIZ</f>
        <v>#VALUE!</v>
      </c>
      <c r="T70" t="e">
        <f>COS(XIZ*YIZ)-YIZ+XIZ</f>
        <v>#VALUE!</v>
      </c>
      <c r="U70" t="e">
        <f>COS(XIZ*YIZ)-YIZ+XIZ</f>
        <v>#VALUE!</v>
      </c>
      <c r="V70" t="e">
        <f>COS(XIZ*YIZ)-YIZ+XIZ</f>
        <v>#VALUE!</v>
      </c>
      <c r="W70" t="e">
        <f>COS(XIZ*YIZ)-YIZ+XIZ</f>
        <v>#VALUE!</v>
      </c>
      <c r="X70" t="e">
        <f>COS(XIZ*YIZ)-YIZ+XIZ</f>
        <v>#VALUE!</v>
      </c>
      <c r="Y70" t="e">
        <f>COS(XIZ*YIZ)-YIZ+XIZ</f>
        <v>#VALUE!</v>
      </c>
      <c r="Z70" t="e">
        <f>COS(XIZ*YIZ)-YIZ+XIZ</f>
        <v>#VALUE!</v>
      </c>
      <c r="AA70" t="e">
        <f>COS(XIZ*YIZ)-YIZ+XIZ</f>
        <v>#VALUE!</v>
      </c>
      <c r="AB70" t="e">
        <f>COS(XIZ*YIZ)-YIZ+XIZ</f>
        <v>#VALUE!</v>
      </c>
      <c r="AC70" t="e">
        <f>COS(XIZ*YIZ)-YIZ+XIZ</f>
        <v>#VALUE!</v>
      </c>
      <c r="AD70" t="e">
        <f>COS(XIZ*YIZ)-YIZ+XIZ</f>
        <v>#VALUE!</v>
      </c>
      <c r="AE70" t="e">
        <f>COS(XIZ*YIZ)-YIZ+XIZ</f>
        <v>#VALUE!</v>
      </c>
      <c r="AF70" t="e">
        <f>COS(XIZ*YIZ)-YIZ+XIZ</f>
        <v>#VALUE!</v>
      </c>
    </row>
    <row r="71" spans="4:32" x14ac:dyDescent="0.25">
      <c r="D71" t="e">
        <f>COS(XIZ*YIZ)-YIZ+XIZ</f>
        <v>#VALUE!</v>
      </c>
      <c r="E71" t="e">
        <f>COS(XIZ*YIZ)-YIZ+XIZ</f>
        <v>#VALUE!</v>
      </c>
      <c r="F71" t="e">
        <f>COS(XIZ*YIZ)-YIZ+XIZ</f>
        <v>#VALUE!</v>
      </c>
      <c r="G71" t="e">
        <f>COS(XIZ*YIZ)-YIZ+XIZ</f>
        <v>#VALUE!</v>
      </c>
      <c r="H71" t="e">
        <f>COS(XIZ*YIZ)-YIZ+XIZ</f>
        <v>#VALUE!</v>
      </c>
      <c r="I71" t="e">
        <f>COS(XIZ*YIZ)-YIZ+XIZ</f>
        <v>#VALUE!</v>
      </c>
      <c r="J71" t="e">
        <f>COS(XIZ*YIZ)-YIZ+XIZ</f>
        <v>#VALUE!</v>
      </c>
      <c r="K71" t="e">
        <f>COS(XIZ*YIZ)-YIZ+XIZ</f>
        <v>#VALUE!</v>
      </c>
      <c r="L71" t="e">
        <f>COS(XIZ*YIZ)-YIZ+XIZ</f>
        <v>#VALUE!</v>
      </c>
      <c r="M71" t="e">
        <f>COS(XIZ*YIZ)-YIZ+XIZ</f>
        <v>#VALUE!</v>
      </c>
      <c r="N71" t="e">
        <f>COS(XIZ*YIZ)-YIZ+XIZ</f>
        <v>#VALUE!</v>
      </c>
      <c r="O71" t="e">
        <f>COS(XIZ*YIZ)-YIZ+XIZ</f>
        <v>#VALUE!</v>
      </c>
      <c r="P71" t="e">
        <f>COS(XIZ*YIZ)-YIZ+XIZ</f>
        <v>#VALUE!</v>
      </c>
      <c r="Q71" t="e">
        <f>COS(XIZ*YIZ)-YIZ+XIZ</f>
        <v>#VALUE!</v>
      </c>
      <c r="R71" t="e">
        <f>COS(XIZ*YIZ)-YIZ+XIZ</f>
        <v>#VALUE!</v>
      </c>
      <c r="S71" t="e">
        <f>COS(XIZ*YIZ)-YIZ+XIZ</f>
        <v>#VALUE!</v>
      </c>
      <c r="T71" t="e">
        <f>COS(XIZ*YIZ)-YIZ+XIZ</f>
        <v>#VALUE!</v>
      </c>
      <c r="U71" t="e">
        <f>COS(XIZ*YIZ)-YIZ+XIZ</f>
        <v>#VALUE!</v>
      </c>
      <c r="V71" t="e">
        <f>COS(XIZ*YIZ)-YIZ+XIZ</f>
        <v>#VALUE!</v>
      </c>
      <c r="W71" t="e">
        <f>COS(XIZ*YIZ)-YIZ+XIZ</f>
        <v>#VALUE!</v>
      </c>
      <c r="X71" t="e">
        <f>COS(XIZ*YIZ)-YIZ+XIZ</f>
        <v>#VALUE!</v>
      </c>
      <c r="Y71" t="e">
        <f>COS(XIZ*YIZ)-YIZ+XIZ</f>
        <v>#VALUE!</v>
      </c>
      <c r="Z71" t="e">
        <f>COS(XIZ*YIZ)-YIZ+XIZ</f>
        <v>#VALUE!</v>
      </c>
      <c r="AA71" t="e">
        <f>COS(XIZ*YIZ)-YIZ+XIZ</f>
        <v>#VALUE!</v>
      </c>
      <c r="AB71" t="e">
        <f>COS(XIZ*YIZ)-YIZ+XIZ</f>
        <v>#VALUE!</v>
      </c>
      <c r="AC71" t="e">
        <f>COS(XIZ*YIZ)-YIZ+XIZ</f>
        <v>#VALUE!</v>
      </c>
      <c r="AD71" t="e">
        <f>COS(XIZ*YIZ)-YIZ+XIZ</f>
        <v>#VALUE!</v>
      </c>
      <c r="AE71" t="e">
        <f>COS(XIZ*YIZ)-YIZ+XIZ</f>
        <v>#VALUE!</v>
      </c>
      <c r="AF71" t="e">
        <f>COS(XIZ*YIZ)-YIZ+XIZ</f>
        <v>#VALUE!</v>
      </c>
    </row>
    <row r="72" spans="4:32" x14ac:dyDescent="0.25">
      <c r="D72" t="e">
        <f>COS(XIZ*YIZ)-YIZ+XIZ</f>
        <v>#VALUE!</v>
      </c>
      <c r="E72" t="e">
        <f>COS(XIZ*YIZ)-YIZ+XIZ</f>
        <v>#VALUE!</v>
      </c>
      <c r="F72" t="e">
        <f>COS(XIZ*YIZ)-YIZ+XIZ</f>
        <v>#VALUE!</v>
      </c>
      <c r="G72" t="e">
        <f>COS(XIZ*YIZ)-YIZ+XIZ</f>
        <v>#VALUE!</v>
      </c>
      <c r="H72" t="e">
        <f>COS(XIZ*YIZ)-YIZ+XIZ</f>
        <v>#VALUE!</v>
      </c>
      <c r="I72" t="e">
        <f>COS(XIZ*YIZ)-YIZ+XIZ</f>
        <v>#VALUE!</v>
      </c>
      <c r="J72" t="e">
        <f>COS(XIZ*YIZ)-YIZ+XIZ</f>
        <v>#VALUE!</v>
      </c>
      <c r="K72" t="e">
        <f>COS(XIZ*YIZ)-YIZ+XIZ</f>
        <v>#VALUE!</v>
      </c>
      <c r="L72" t="e">
        <f>COS(XIZ*YIZ)-YIZ+XIZ</f>
        <v>#VALUE!</v>
      </c>
      <c r="M72" t="e">
        <f>COS(XIZ*YIZ)-YIZ+XIZ</f>
        <v>#VALUE!</v>
      </c>
      <c r="N72" t="e">
        <f>COS(XIZ*YIZ)-YIZ+XIZ</f>
        <v>#VALUE!</v>
      </c>
      <c r="O72" t="e">
        <f>COS(XIZ*YIZ)-YIZ+XIZ</f>
        <v>#VALUE!</v>
      </c>
      <c r="P72" t="e">
        <f>COS(XIZ*YIZ)-YIZ+XIZ</f>
        <v>#VALUE!</v>
      </c>
      <c r="Q72" t="e">
        <f>COS(XIZ*YIZ)-YIZ+XIZ</f>
        <v>#VALUE!</v>
      </c>
      <c r="R72" t="e">
        <f>COS(XIZ*YIZ)-YIZ+XIZ</f>
        <v>#VALUE!</v>
      </c>
      <c r="S72" t="e">
        <f>COS(XIZ*YIZ)-YIZ+XIZ</f>
        <v>#VALUE!</v>
      </c>
      <c r="T72" t="e">
        <f>COS(XIZ*YIZ)-YIZ+XIZ</f>
        <v>#VALUE!</v>
      </c>
      <c r="U72" t="e">
        <f>COS(XIZ*YIZ)-YIZ+XIZ</f>
        <v>#VALUE!</v>
      </c>
      <c r="V72" t="e">
        <f>COS(XIZ*YIZ)-YIZ+XIZ</f>
        <v>#VALUE!</v>
      </c>
      <c r="W72" t="e">
        <f>COS(XIZ*YIZ)-YIZ+XIZ</f>
        <v>#VALUE!</v>
      </c>
      <c r="X72" t="e">
        <f>COS(XIZ*YIZ)-YIZ+XIZ</f>
        <v>#VALUE!</v>
      </c>
      <c r="Y72" t="e">
        <f>COS(XIZ*YIZ)-YIZ+XIZ</f>
        <v>#VALUE!</v>
      </c>
      <c r="Z72" t="e">
        <f>COS(XIZ*YIZ)-YIZ+XIZ</f>
        <v>#VALUE!</v>
      </c>
      <c r="AA72" t="e">
        <f>COS(XIZ*YIZ)-YIZ+XIZ</f>
        <v>#VALUE!</v>
      </c>
      <c r="AB72" t="e">
        <f>COS(XIZ*YIZ)-YIZ+XIZ</f>
        <v>#VALUE!</v>
      </c>
      <c r="AC72" t="e">
        <f>COS(XIZ*YIZ)-YIZ+XIZ</f>
        <v>#VALUE!</v>
      </c>
      <c r="AD72" t="e">
        <f>COS(XIZ*YIZ)-YIZ+XIZ</f>
        <v>#VALUE!</v>
      </c>
      <c r="AE72" t="e">
        <f>COS(XIZ*YIZ)-YIZ+XIZ</f>
        <v>#VALUE!</v>
      </c>
      <c r="AF72" t="e">
        <f>COS(XIZ*YIZ)-YIZ+XIZ</f>
        <v>#VALUE!</v>
      </c>
    </row>
    <row r="73" spans="4:32" x14ac:dyDescent="0.25">
      <c r="D73" t="e">
        <f>COS(XIZ*YIZ)-YIZ+XIZ</f>
        <v>#VALUE!</v>
      </c>
      <c r="E73" t="e">
        <f>COS(XIZ*YIZ)-YIZ+XIZ</f>
        <v>#VALUE!</v>
      </c>
      <c r="F73" t="e">
        <f>COS(XIZ*YIZ)-YIZ+XIZ</f>
        <v>#VALUE!</v>
      </c>
      <c r="G73" t="e">
        <f>COS(XIZ*YIZ)-YIZ+XIZ</f>
        <v>#VALUE!</v>
      </c>
      <c r="H73" t="e">
        <f>COS(XIZ*YIZ)-YIZ+XIZ</f>
        <v>#VALUE!</v>
      </c>
      <c r="I73" t="e">
        <f>COS(XIZ*YIZ)-YIZ+XIZ</f>
        <v>#VALUE!</v>
      </c>
      <c r="J73" t="e">
        <f>COS(XIZ*YIZ)-YIZ+XIZ</f>
        <v>#VALUE!</v>
      </c>
      <c r="K73" t="e">
        <f>COS(XIZ*YIZ)-YIZ+XIZ</f>
        <v>#VALUE!</v>
      </c>
      <c r="L73" t="e">
        <f>COS(XIZ*YIZ)-YIZ+XIZ</f>
        <v>#VALUE!</v>
      </c>
      <c r="M73" t="e">
        <f>COS(XIZ*YIZ)-YIZ+XIZ</f>
        <v>#VALUE!</v>
      </c>
      <c r="N73" t="e">
        <f>COS(XIZ*YIZ)-YIZ+XIZ</f>
        <v>#VALUE!</v>
      </c>
      <c r="O73" t="e">
        <f>COS(XIZ*YIZ)-YIZ+XIZ</f>
        <v>#VALUE!</v>
      </c>
      <c r="P73" t="e">
        <f>COS(XIZ*YIZ)-YIZ+XIZ</f>
        <v>#VALUE!</v>
      </c>
      <c r="Q73" t="e">
        <f>COS(XIZ*YIZ)-YIZ+XIZ</f>
        <v>#VALUE!</v>
      </c>
      <c r="R73" t="e">
        <f>COS(XIZ*YIZ)-YIZ+XIZ</f>
        <v>#VALUE!</v>
      </c>
      <c r="S73" t="e">
        <f>COS(XIZ*YIZ)-YIZ+XIZ</f>
        <v>#VALUE!</v>
      </c>
      <c r="T73" t="e">
        <f>COS(XIZ*YIZ)-YIZ+XIZ</f>
        <v>#VALUE!</v>
      </c>
      <c r="U73" t="e">
        <f>COS(XIZ*YIZ)-YIZ+XIZ</f>
        <v>#VALUE!</v>
      </c>
      <c r="V73" t="e">
        <f>COS(XIZ*YIZ)-YIZ+XIZ</f>
        <v>#VALUE!</v>
      </c>
      <c r="W73" t="e">
        <f>COS(XIZ*YIZ)-YIZ+XIZ</f>
        <v>#VALUE!</v>
      </c>
      <c r="X73" t="e">
        <f>COS(XIZ*YIZ)-YIZ+XIZ</f>
        <v>#VALUE!</v>
      </c>
      <c r="Y73" t="e">
        <f>COS(XIZ*YIZ)-YIZ+XIZ</f>
        <v>#VALUE!</v>
      </c>
      <c r="Z73" t="e">
        <f>COS(XIZ*YIZ)-YIZ+XIZ</f>
        <v>#VALUE!</v>
      </c>
      <c r="AA73" t="e">
        <f>COS(XIZ*YIZ)-YIZ+XIZ</f>
        <v>#VALUE!</v>
      </c>
      <c r="AB73" t="e">
        <f>COS(XIZ*YIZ)-YIZ+XIZ</f>
        <v>#VALUE!</v>
      </c>
      <c r="AC73" t="e">
        <f>COS(XIZ*YIZ)-YIZ+XIZ</f>
        <v>#VALUE!</v>
      </c>
      <c r="AD73" t="e">
        <f>COS(XIZ*YIZ)-YIZ+XIZ</f>
        <v>#VALUE!</v>
      </c>
      <c r="AE73" t="e">
        <f>COS(XIZ*YIZ)-YIZ+XIZ</f>
        <v>#VALUE!</v>
      </c>
      <c r="AF73" t="e">
        <f>COS(XIZ*YIZ)-YIZ+XIZ</f>
        <v>#VALUE!</v>
      </c>
    </row>
    <row r="74" spans="4:32" x14ac:dyDescent="0.25">
      <c r="D74" t="e">
        <f>COS(XIZ*YIZ)-YIZ+XIZ</f>
        <v>#VALUE!</v>
      </c>
      <c r="E74" t="e">
        <f>COS(XIZ*YIZ)-YIZ+XIZ</f>
        <v>#VALUE!</v>
      </c>
      <c r="F74" t="e">
        <f>COS(XIZ*YIZ)-YIZ+XIZ</f>
        <v>#VALUE!</v>
      </c>
      <c r="G74" t="e">
        <f>COS(XIZ*YIZ)-YIZ+XIZ</f>
        <v>#VALUE!</v>
      </c>
      <c r="H74" t="e">
        <f>COS(XIZ*YIZ)-YIZ+XIZ</f>
        <v>#VALUE!</v>
      </c>
      <c r="I74" t="e">
        <f>COS(XIZ*YIZ)-YIZ+XIZ</f>
        <v>#VALUE!</v>
      </c>
      <c r="J74" t="e">
        <f>COS(XIZ*YIZ)-YIZ+XIZ</f>
        <v>#VALUE!</v>
      </c>
      <c r="K74" t="e">
        <f>COS(XIZ*YIZ)-YIZ+XIZ</f>
        <v>#VALUE!</v>
      </c>
      <c r="L74" t="e">
        <f>COS(XIZ*YIZ)-YIZ+XIZ</f>
        <v>#VALUE!</v>
      </c>
      <c r="M74" t="e">
        <f>COS(XIZ*YIZ)-YIZ+XIZ</f>
        <v>#VALUE!</v>
      </c>
      <c r="N74" t="e">
        <f>COS(XIZ*YIZ)-YIZ+XIZ</f>
        <v>#VALUE!</v>
      </c>
      <c r="O74" t="e">
        <f>COS(XIZ*YIZ)-YIZ+XIZ</f>
        <v>#VALUE!</v>
      </c>
      <c r="P74" t="e">
        <f>COS(XIZ*YIZ)-YIZ+XIZ</f>
        <v>#VALUE!</v>
      </c>
      <c r="Q74" t="e">
        <f>COS(XIZ*YIZ)-YIZ+XIZ</f>
        <v>#VALUE!</v>
      </c>
      <c r="R74" t="e">
        <f>COS(XIZ*YIZ)-YIZ+XIZ</f>
        <v>#VALUE!</v>
      </c>
      <c r="S74" t="e">
        <f>COS(XIZ*YIZ)-YIZ+XIZ</f>
        <v>#VALUE!</v>
      </c>
      <c r="T74" t="e">
        <f>COS(XIZ*YIZ)-YIZ+XIZ</f>
        <v>#VALUE!</v>
      </c>
      <c r="U74" t="e">
        <f>COS(XIZ*YIZ)-YIZ+XIZ</f>
        <v>#VALUE!</v>
      </c>
      <c r="V74" t="e">
        <f>COS(XIZ*YIZ)-YIZ+XIZ</f>
        <v>#VALUE!</v>
      </c>
      <c r="W74" t="e">
        <f>COS(XIZ*YIZ)-YIZ+XIZ</f>
        <v>#VALUE!</v>
      </c>
      <c r="X74" t="e">
        <f>COS(XIZ*YIZ)-YIZ+XIZ</f>
        <v>#VALUE!</v>
      </c>
      <c r="Y74" t="e">
        <f>COS(XIZ*YIZ)-YIZ+XIZ</f>
        <v>#VALUE!</v>
      </c>
      <c r="Z74" t="e">
        <f>COS(XIZ*YIZ)-YIZ+XIZ</f>
        <v>#VALUE!</v>
      </c>
      <c r="AA74" t="e">
        <f>COS(XIZ*YIZ)-YIZ+XIZ</f>
        <v>#VALUE!</v>
      </c>
      <c r="AB74" t="e">
        <f>COS(XIZ*YIZ)-YIZ+XIZ</f>
        <v>#VALUE!</v>
      </c>
      <c r="AC74" t="e">
        <f>COS(XIZ*YIZ)-YIZ+XIZ</f>
        <v>#VALUE!</v>
      </c>
      <c r="AD74" t="e">
        <f>COS(XIZ*YIZ)-YIZ+XIZ</f>
        <v>#VALUE!</v>
      </c>
      <c r="AE74" t="e">
        <f>COS(XIZ*YIZ)-YIZ+XIZ</f>
        <v>#VALUE!</v>
      </c>
      <c r="AF74" t="e">
        <f>COS(XIZ*YIZ)-YIZ+XIZ</f>
        <v>#VALUE!</v>
      </c>
    </row>
    <row r="75" spans="4:32" x14ac:dyDescent="0.25">
      <c r="D75" t="e">
        <f>COS(XIZ*YIZ)-YIZ+XIZ</f>
        <v>#VALUE!</v>
      </c>
      <c r="E75" t="e">
        <f>COS(XIZ*YIZ)-YIZ+XIZ</f>
        <v>#VALUE!</v>
      </c>
      <c r="F75" t="e">
        <f>COS(XIZ*YIZ)-YIZ+XIZ</f>
        <v>#VALUE!</v>
      </c>
      <c r="G75" t="e">
        <f>COS(XIZ*YIZ)-YIZ+XIZ</f>
        <v>#VALUE!</v>
      </c>
      <c r="H75" t="e">
        <f>COS(XIZ*YIZ)-YIZ+XIZ</f>
        <v>#VALUE!</v>
      </c>
      <c r="I75" t="e">
        <f>COS(XIZ*YIZ)-YIZ+XIZ</f>
        <v>#VALUE!</v>
      </c>
      <c r="J75" t="e">
        <f>COS(XIZ*YIZ)-YIZ+XIZ</f>
        <v>#VALUE!</v>
      </c>
      <c r="K75" t="e">
        <f>COS(XIZ*YIZ)-YIZ+XIZ</f>
        <v>#VALUE!</v>
      </c>
      <c r="L75" t="e">
        <f>COS(XIZ*YIZ)-YIZ+XIZ</f>
        <v>#VALUE!</v>
      </c>
      <c r="M75" t="e">
        <f>COS(XIZ*YIZ)-YIZ+XIZ</f>
        <v>#VALUE!</v>
      </c>
      <c r="N75" t="e">
        <f>COS(XIZ*YIZ)-YIZ+XIZ</f>
        <v>#VALUE!</v>
      </c>
      <c r="O75" t="e">
        <f>COS(XIZ*YIZ)-YIZ+XIZ</f>
        <v>#VALUE!</v>
      </c>
      <c r="P75" t="e">
        <f>COS(XIZ*YIZ)-YIZ+XIZ</f>
        <v>#VALUE!</v>
      </c>
      <c r="Q75" t="e">
        <f>COS(XIZ*YIZ)-YIZ+XIZ</f>
        <v>#VALUE!</v>
      </c>
      <c r="R75" t="e">
        <f>COS(XIZ*YIZ)-YIZ+XIZ</f>
        <v>#VALUE!</v>
      </c>
      <c r="S75" t="e">
        <f>COS(XIZ*YIZ)-YIZ+XIZ</f>
        <v>#VALUE!</v>
      </c>
      <c r="T75" t="e">
        <f>COS(XIZ*YIZ)-YIZ+XIZ</f>
        <v>#VALUE!</v>
      </c>
      <c r="U75" t="e">
        <f>COS(XIZ*YIZ)-YIZ+XIZ</f>
        <v>#VALUE!</v>
      </c>
      <c r="V75" t="e">
        <f>COS(XIZ*YIZ)-YIZ+XIZ</f>
        <v>#VALUE!</v>
      </c>
      <c r="W75" t="e">
        <f>COS(XIZ*YIZ)-YIZ+XIZ</f>
        <v>#VALUE!</v>
      </c>
      <c r="X75" t="e">
        <f>COS(XIZ*YIZ)-YIZ+XIZ</f>
        <v>#VALUE!</v>
      </c>
      <c r="Y75" t="e">
        <f>COS(XIZ*YIZ)-YIZ+XIZ</f>
        <v>#VALUE!</v>
      </c>
      <c r="Z75" t="e">
        <f>COS(XIZ*YIZ)-YIZ+XIZ</f>
        <v>#VALUE!</v>
      </c>
      <c r="AA75" t="e">
        <f>COS(XIZ*YIZ)-YIZ+XIZ</f>
        <v>#VALUE!</v>
      </c>
      <c r="AB75" t="e">
        <f>COS(XIZ*YIZ)-YIZ+XIZ</f>
        <v>#VALUE!</v>
      </c>
      <c r="AC75" t="e">
        <f>COS(XIZ*YIZ)-YIZ+XIZ</f>
        <v>#VALUE!</v>
      </c>
      <c r="AD75" t="e">
        <f>COS(XIZ*YIZ)-YIZ+XIZ</f>
        <v>#VALUE!</v>
      </c>
      <c r="AE75" t="e">
        <f>COS(XIZ*YIZ)-YIZ+XIZ</f>
        <v>#VALUE!</v>
      </c>
      <c r="AF75" t="e">
        <f>COS(XIZ*YIZ)-YIZ+XIZ</f>
        <v>#VALUE!</v>
      </c>
    </row>
    <row r="76" spans="4:32" x14ac:dyDescent="0.25">
      <c r="D76" t="e">
        <f>COS(XIZ*YIZ)-YIZ+XIZ</f>
        <v>#VALUE!</v>
      </c>
      <c r="E76" t="e">
        <f>COS(XIZ*YIZ)-YIZ+XIZ</f>
        <v>#VALUE!</v>
      </c>
      <c r="F76" t="e">
        <f>COS(XIZ*YIZ)-YIZ+XIZ</f>
        <v>#VALUE!</v>
      </c>
      <c r="G76" t="e">
        <f>COS(XIZ*YIZ)-YIZ+XIZ</f>
        <v>#VALUE!</v>
      </c>
      <c r="H76" t="e">
        <f>COS(XIZ*YIZ)-YIZ+XIZ</f>
        <v>#VALUE!</v>
      </c>
      <c r="I76" t="e">
        <f>COS(XIZ*YIZ)-YIZ+XIZ</f>
        <v>#VALUE!</v>
      </c>
      <c r="J76" t="e">
        <f>COS(XIZ*YIZ)-YIZ+XIZ</f>
        <v>#VALUE!</v>
      </c>
      <c r="K76" t="e">
        <f>COS(XIZ*YIZ)-YIZ+XIZ</f>
        <v>#VALUE!</v>
      </c>
      <c r="L76" t="e">
        <f>COS(XIZ*YIZ)-YIZ+XIZ</f>
        <v>#VALUE!</v>
      </c>
      <c r="M76" t="e">
        <f>COS(XIZ*YIZ)-YIZ+XIZ</f>
        <v>#VALUE!</v>
      </c>
      <c r="N76" t="e">
        <f>COS(XIZ*YIZ)-YIZ+XIZ</f>
        <v>#VALUE!</v>
      </c>
      <c r="O76" t="e">
        <f>COS(XIZ*YIZ)-YIZ+XIZ</f>
        <v>#VALUE!</v>
      </c>
      <c r="P76" t="e">
        <f>COS(XIZ*YIZ)-YIZ+XIZ</f>
        <v>#VALUE!</v>
      </c>
      <c r="Q76" t="e">
        <f>COS(XIZ*YIZ)-YIZ+XIZ</f>
        <v>#VALUE!</v>
      </c>
      <c r="R76" t="e">
        <f>COS(XIZ*YIZ)-YIZ+XIZ</f>
        <v>#VALUE!</v>
      </c>
      <c r="S76" t="e">
        <f>COS(XIZ*YIZ)-YIZ+XIZ</f>
        <v>#VALUE!</v>
      </c>
      <c r="T76" t="e">
        <f>COS(XIZ*YIZ)-YIZ+XIZ</f>
        <v>#VALUE!</v>
      </c>
      <c r="U76" t="e">
        <f>COS(XIZ*YIZ)-YIZ+XIZ</f>
        <v>#VALUE!</v>
      </c>
      <c r="V76" t="e">
        <f>COS(XIZ*YIZ)-YIZ+XIZ</f>
        <v>#VALUE!</v>
      </c>
      <c r="W76" t="e">
        <f>COS(XIZ*YIZ)-YIZ+XIZ</f>
        <v>#VALUE!</v>
      </c>
      <c r="X76" t="e">
        <f>COS(XIZ*YIZ)-YIZ+XIZ</f>
        <v>#VALUE!</v>
      </c>
      <c r="Y76" t="e">
        <f>COS(XIZ*YIZ)-YIZ+XIZ</f>
        <v>#VALUE!</v>
      </c>
      <c r="Z76" t="e">
        <f>COS(XIZ*YIZ)-YIZ+XIZ</f>
        <v>#VALUE!</v>
      </c>
      <c r="AA76" t="e">
        <f>COS(XIZ*YIZ)-YIZ+XIZ</f>
        <v>#VALUE!</v>
      </c>
      <c r="AB76" t="e">
        <f>COS(XIZ*YIZ)-YIZ+XIZ</f>
        <v>#VALUE!</v>
      </c>
      <c r="AC76" t="e">
        <f>COS(XIZ*YIZ)-YIZ+XIZ</f>
        <v>#VALUE!</v>
      </c>
      <c r="AD76" t="e">
        <f>COS(XIZ*YIZ)-YIZ+XIZ</f>
        <v>#VALUE!</v>
      </c>
      <c r="AE76" t="e">
        <f>COS(XIZ*YIZ)-YIZ+XIZ</f>
        <v>#VALUE!</v>
      </c>
      <c r="AF76" t="e">
        <f>COS(XIZ*YIZ)-YIZ+XIZ</f>
        <v>#VALUE!</v>
      </c>
    </row>
    <row r="77" spans="4:32" x14ac:dyDescent="0.25">
      <c r="D77" t="e">
        <f>COS(XIZ*YIZ)-YIZ+XIZ</f>
        <v>#VALUE!</v>
      </c>
      <c r="E77" t="e">
        <f>COS(XIZ*YIZ)-YIZ+XIZ</f>
        <v>#VALUE!</v>
      </c>
      <c r="F77" t="e">
        <f>COS(XIZ*YIZ)-YIZ+XIZ</f>
        <v>#VALUE!</v>
      </c>
      <c r="G77" t="e">
        <f>COS(XIZ*YIZ)-YIZ+XIZ</f>
        <v>#VALUE!</v>
      </c>
      <c r="H77" t="e">
        <f>COS(XIZ*YIZ)-YIZ+XIZ</f>
        <v>#VALUE!</v>
      </c>
      <c r="I77" t="e">
        <f>COS(XIZ*YIZ)-YIZ+XIZ</f>
        <v>#VALUE!</v>
      </c>
      <c r="J77" t="e">
        <f>COS(XIZ*YIZ)-YIZ+XIZ</f>
        <v>#VALUE!</v>
      </c>
      <c r="K77" t="e">
        <f>COS(XIZ*YIZ)-YIZ+XIZ</f>
        <v>#VALUE!</v>
      </c>
      <c r="L77" t="e">
        <f>COS(XIZ*YIZ)-YIZ+XIZ</f>
        <v>#VALUE!</v>
      </c>
      <c r="M77" t="e">
        <f>COS(XIZ*YIZ)-YIZ+XIZ</f>
        <v>#VALUE!</v>
      </c>
      <c r="N77" t="e">
        <f>COS(XIZ*YIZ)-YIZ+XIZ</f>
        <v>#VALUE!</v>
      </c>
      <c r="O77" t="e">
        <f>COS(XIZ*YIZ)-YIZ+XIZ</f>
        <v>#VALUE!</v>
      </c>
      <c r="P77" t="e">
        <f>COS(XIZ*YIZ)-YIZ+XIZ</f>
        <v>#VALUE!</v>
      </c>
      <c r="Q77" t="e">
        <f>COS(XIZ*YIZ)-YIZ+XIZ</f>
        <v>#VALUE!</v>
      </c>
      <c r="R77" t="e">
        <f>COS(XIZ*YIZ)-YIZ+XIZ</f>
        <v>#VALUE!</v>
      </c>
      <c r="S77" t="e">
        <f>COS(XIZ*YIZ)-YIZ+XIZ</f>
        <v>#VALUE!</v>
      </c>
      <c r="T77" t="e">
        <f>COS(XIZ*YIZ)-YIZ+XIZ</f>
        <v>#VALUE!</v>
      </c>
      <c r="U77" t="e">
        <f>COS(XIZ*YIZ)-YIZ+XIZ</f>
        <v>#VALUE!</v>
      </c>
      <c r="V77" t="e">
        <f>COS(XIZ*YIZ)-YIZ+XIZ</f>
        <v>#VALUE!</v>
      </c>
      <c r="W77" t="e">
        <f>COS(XIZ*YIZ)-YIZ+XIZ</f>
        <v>#VALUE!</v>
      </c>
      <c r="X77" t="e">
        <f>COS(XIZ*YIZ)-YIZ+XIZ</f>
        <v>#VALUE!</v>
      </c>
      <c r="Y77" t="e">
        <f>COS(XIZ*YIZ)-YIZ+XIZ</f>
        <v>#VALUE!</v>
      </c>
      <c r="Z77" t="e">
        <f>COS(XIZ*YIZ)-YIZ+XIZ</f>
        <v>#VALUE!</v>
      </c>
      <c r="AA77" t="e">
        <f>COS(XIZ*YIZ)-YIZ+XIZ</f>
        <v>#VALUE!</v>
      </c>
      <c r="AB77" t="e">
        <f>COS(XIZ*YIZ)-YIZ+XIZ</f>
        <v>#VALUE!</v>
      </c>
      <c r="AC77" t="e">
        <f>COS(XIZ*YIZ)-YIZ+XIZ</f>
        <v>#VALUE!</v>
      </c>
      <c r="AD77" t="e">
        <f>COS(XIZ*YIZ)-YIZ+XIZ</f>
        <v>#VALUE!</v>
      </c>
      <c r="AE77" t="e">
        <f>COS(XIZ*YIZ)-YIZ+XIZ</f>
        <v>#VALUE!</v>
      </c>
      <c r="AF77" t="e">
        <f>COS(XIZ*YIZ)-YIZ+XIZ</f>
        <v>#VALUE!</v>
      </c>
    </row>
    <row r="78" spans="4:32" x14ac:dyDescent="0.25">
      <c r="D78" t="e">
        <f>COS(XIZ*YIZ)-YIZ+XIZ</f>
        <v>#VALUE!</v>
      </c>
      <c r="E78" t="e">
        <f>COS(XIZ*YIZ)-YIZ+XIZ</f>
        <v>#VALUE!</v>
      </c>
      <c r="F78" t="e">
        <f>COS(XIZ*YIZ)-YIZ+XIZ</f>
        <v>#VALUE!</v>
      </c>
      <c r="G78" t="e">
        <f>COS(XIZ*YIZ)-YIZ+XIZ</f>
        <v>#VALUE!</v>
      </c>
      <c r="H78" t="e">
        <f>COS(XIZ*YIZ)-YIZ+XIZ</f>
        <v>#VALUE!</v>
      </c>
      <c r="I78" t="e">
        <f>COS(XIZ*YIZ)-YIZ+XIZ</f>
        <v>#VALUE!</v>
      </c>
      <c r="J78" t="e">
        <f>COS(XIZ*YIZ)-YIZ+XIZ</f>
        <v>#VALUE!</v>
      </c>
      <c r="K78" t="e">
        <f>COS(XIZ*YIZ)-YIZ+XIZ</f>
        <v>#VALUE!</v>
      </c>
      <c r="L78" t="e">
        <f>COS(XIZ*YIZ)-YIZ+XIZ</f>
        <v>#VALUE!</v>
      </c>
      <c r="M78" t="e">
        <f>COS(XIZ*YIZ)-YIZ+XIZ</f>
        <v>#VALUE!</v>
      </c>
      <c r="N78" t="e">
        <f>COS(XIZ*YIZ)-YIZ+XIZ</f>
        <v>#VALUE!</v>
      </c>
      <c r="O78" t="e">
        <f>COS(XIZ*YIZ)-YIZ+XIZ</f>
        <v>#VALUE!</v>
      </c>
      <c r="P78" t="e">
        <f>COS(XIZ*YIZ)-YIZ+XIZ</f>
        <v>#VALUE!</v>
      </c>
      <c r="Q78" t="e">
        <f>COS(XIZ*YIZ)-YIZ+XIZ</f>
        <v>#VALUE!</v>
      </c>
      <c r="R78" t="e">
        <f>COS(XIZ*YIZ)-YIZ+XIZ</f>
        <v>#VALUE!</v>
      </c>
      <c r="S78" t="e">
        <f>COS(XIZ*YIZ)-YIZ+XIZ</f>
        <v>#VALUE!</v>
      </c>
      <c r="T78" t="e">
        <f>COS(XIZ*YIZ)-YIZ+XIZ</f>
        <v>#VALUE!</v>
      </c>
      <c r="U78" t="e">
        <f>COS(XIZ*YIZ)-YIZ+XIZ</f>
        <v>#VALUE!</v>
      </c>
      <c r="V78" t="e">
        <f>COS(XIZ*YIZ)-YIZ+XIZ</f>
        <v>#VALUE!</v>
      </c>
      <c r="W78" t="e">
        <f>COS(XIZ*YIZ)-YIZ+XIZ</f>
        <v>#VALUE!</v>
      </c>
      <c r="X78" t="e">
        <f>COS(XIZ*YIZ)-YIZ+XIZ</f>
        <v>#VALUE!</v>
      </c>
      <c r="Y78" t="e">
        <f>COS(XIZ*YIZ)-YIZ+XIZ</f>
        <v>#VALUE!</v>
      </c>
      <c r="Z78" t="e">
        <f>COS(XIZ*YIZ)-YIZ+XIZ</f>
        <v>#VALUE!</v>
      </c>
      <c r="AA78" t="e">
        <f>COS(XIZ*YIZ)-YIZ+XIZ</f>
        <v>#VALUE!</v>
      </c>
      <c r="AB78" t="e">
        <f>COS(XIZ*YIZ)-YIZ+XIZ</f>
        <v>#VALUE!</v>
      </c>
      <c r="AC78" t="e">
        <f>COS(XIZ*YIZ)-YIZ+XIZ</f>
        <v>#VALUE!</v>
      </c>
      <c r="AD78" t="e">
        <f>COS(XIZ*YIZ)-YIZ+XIZ</f>
        <v>#VALUE!</v>
      </c>
      <c r="AE78" t="e">
        <f>COS(XIZ*YIZ)-YIZ+XIZ</f>
        <v>#VALUE!</v>
      </c>
      <c r="AF78" t="e">
        <f>COS(XIZ*YIZ)-YIZ+XIZ</f>
        <v>#VALUE!</v>
      </c>
    </row>
    <row r="79" spans="4:32" x14ac:dyDescent="0.25">
      <c r="D79" t="e">
        <f>COS(XIZ*YIZ)-YIZ+XIZ</f>
        <v>#VALUE!</v>
      </c>
      <c r="E79" t="e">
        <f>COS(XIZ*YIZ)-YIZ+XIZ</f>
        <v>#VALUE!</v>
      </c>
      <c r="F79" t="e">
        <f>COS(XIZ*YIZ)-YIZ+XIZ</f>
        <v>#VALUE!</v>
      </c>
      <c r="G79" t="e">
        <f>COS(XIZ*YIZ)-YIZ+XIZ</f>
        <v>#VALUE!</v>
      </c>
      <c r="H79" t="e">
        <f>COS(XIZ*YIZ)-YIZ+XIZ</f>
        <v>#VALUE!</v>
      </c>
      <c r="I79" t="e">
        <f>COS(XIZ*YIZ)-YIZ+XIZ</f>
        <v>#VALUE!</v>
      </c>
      <c r="J79" t="e">
        <f>COS(XIZ*YIZ)-YIZ+XIZ</f>
        <v>#VALUE!</v>
      </c>
      <c r="K79" t="e">
        <f>COS(XIZ*YIZ)-YIZ+XIZ</f>
        <v>#VALUE!</v>
      </c>
      <c r="L79" t="e">
        <f>COS(XIZ*YIZ)-YIZ+XIZ</f>
        <v>#VALUE!</v>
      </c>
      <c r="M79" t="e">
        <f>COS(XIZ*YIZ)-YIZ+XIZ</f>
        <v>#VALUE!</v>
      </c>
      <c r="N79" t="e">
        <f>COS(XIZ*YIZ)-YIZ+XIZ</f>
        <v>#VALUE!</v>
      </c>
      <c r="O79" t="e">
        <f>COS(XIZ*YIZ)-YIZ+XIZ</f>
        <v>#VALUE!</v>
      </c>
      <c r="P79" t="e">
        <f>COS(XIZ*YIZ)-YIZ+XIZ</f>
        <v>#VALUE!</v>
      </c>
      <c r="Q79" t="e">
        <f>COS(XIZ*YIZ)-YIZ+XIZ</f>
        <v>#VALUE!</v>
      </c>
      <c r="R79" t="e">
        <f>COS(XIZ*YIZ)-YIZ+XIZ</f>
        <v>#VALUE!</v>
      </c>
      <c r="S79" t="e">
        <f>COS(XIZ*YIZ)-YIZ+XIZ</f>
        <v>#VALUE!</v>
      </c>
      <c r="T79" t="e">
        <f>COS(XIZ*YIZ)-YIZ+XIZ</f>
        <v>#VALUE!</v>
      </c>
      <c r="U79" t="e">
        <f>COS(XIZ*YIZ)-YIZ+XIZ</f>
        <v>#VALUE!</v>
      </c>
      <c r="V79" t="e">
        <f>COS(XIZ*YIZ)-YIZ+XIZ</f>
        <v>#VALUE!</v>
      </c>
      <c r="W79" t="e">
        <f>COS(XIZ*YIZ)-YIZ+XIZ</f>
        <v>#VALUE!</v>
      </c>
      <c r="X79" t="e">
        <f>COS(XIZ*YIZ)-YIZ+XIZ</f>
        <v>#VALUE!</v>
      </c>
      <c r="Y79" t="e">
        <f>COS(XIZ*YIZ)-YIZ+XIZ</f>
        <v>#VALUE!</v>
      </c>
      <c r="Z79" t="e">
        <f>COS(XIZ*YIZ)-YIZ+XIZ</f>
        <v>#VALUE!</v>
      </c>
      <c r="AA79" t="e">
        <f>COS(XIZ*YIZ)-YIZ+XIZ</f>
        <v>#VALUE!</v>
      </c>
      <c r="AB79" t="e">
        <f>COS(XIZ*YIZ)-YIZ+XIZ</f>
        <v>#VALUE!</v>
      </c>
      <c r="AC79" t="e">
        <f>COS(XIZ*YIZ)-YIZ+XIZ</f>
        <v>#VALUE!</v>
      </c>
      <c r="AD79" t="e">
        <f>COS(XIZ*YIZ)-YIZ+XIZ</f>
        <v>#VALUE!</v>
      </c>
      <c r="AE79" t="e">
        <f>COS(XIZ*YIZ)-YIZ+XIZ</f>
        <v>#VALUE!</v>
      </c>
      <c r="AF79" t="e">
        <f>COS(XIZ*YIZ)-YIZ+XIZ</f>
        <v>#VALUE!</v>
      </c>
    </row>
    <row r="80" spans="4:32" x14ac:dyDescent="0.25">
      <c r="D80" t="e">
        <f>COS(XIZ*YIZ)-YIZ+XIZ</f>
        <v>#VALUE!</v>
      </c>
      <c r="E80" t="e">
        <f>COS(XIZ*YIZ)-YIZ+XIZ</f>
        <v>#VALUE!</v>
      </c>
      <c r="F80" t="e">
        <f>COS(XIZ*YIZ)-YIZ+XIZ</f>
        <v>#VALUE!</v>
      </c>
      <c r="G80" t="e">
        <f>COS(XIZ*YIZ)-YIZ+XIZ</f>
        <v>#VALUE!</v>
      </c>
      <c r="H80" t="e">
        <f>COS(XIZ*YIZ)-YIZ+XIZ</f>
        <v>#VALUE!</v>
      </c>
      <c r="I80" t="e">
        <f>COS(XIZ*YIZ)-YIZ+XIZ</f>
        <v>#VALUE!</v>
      </c>
      <c r="J80" t="e">
        <f>COS(XIZ*YIZ)-YIZ+XIZ</f>
        <v>#VALUE!</v>
      </c>
      <c r="K80" t="e">
        <f>COS(XIZ*YIZ)-YIZ+XIZ</f>
        <v>#VALUE!</v>
      </c>
      <c r="L80" t="e">
        <f>COS(XIZ*YIZ)-YIZ+XIZ</f>
        <v>#VALUE!</v>
      </c>
      <c r="M80" t="e">
        <f>COS(XIZ*YIZ)-YIZ+XIZ</f>
        <v>#VALUE!</v>
      </c>
      <c r="N80" t="e">
        <f>COS(XIZ*YIZ)-YIZ+XIZ</f>
        <v>#VALUE!</v>
      </c>
      <c r="O80" t="e">
        <f>COS(XIZ*YIZ)-YIZ+XIZ</f>
        <v>#VALUE!</v>
      </c>
      <c r="P80" t="e">
        <f>COS(XIZ*YIZ)-YIZ+XIZ</f>
        <v>#VALUE!</v>
      </c>
      <c r="Q80" t="e">
        <f>COS(XIZ*YIZ)-YIZ+XIZ</f>
        <v>#VALUE!</v>
      </c>
      <c r="R80" t="e">
        <f>COS(XIZ*YIZ)-YIZ+XIZ</f>
        <v>#VALUE!</v>
      </c>
      <c r="S80" t="e">
        <f>COS(XIZ*YIZ)-YIZ+XIZ</f>
        <v>#VALUE!</v>
      </c>
      <c r="T80" t="e">
        <f>COS(XIZ*YIZ)-YIZ+XIZ</f>
        <v>#VALUE!</v>
      </c>
      <c r="U80" t="e">
        <f>COS(XIZ*YIZ)-YIZ+XIZ</f>
        <v>#VALUE!</v>
      </c>
      <c r="V80" t="e">
        <f>COS(XIZ*YIZ)-YIZ+XIZ</f>
        <v>#VALUE!</v>
      </c>
      <c r="W80" t="e">
        <f>COS(XIZ*YIZ)-YIZ+XIZ</f>
        <v>#VALUE!</v>
      </c>
      <c r="X80" t="e">
        <f>COS(XIZ*YIZ)-YIZ+XIZ</f>
        <v>#VALUE!</v>
      </c>
      <c r="Y80" t="e">
        <f>COS(XIZ*YIZ)-YIZ+XIZ</f>
        <v>#VALUE!</v>
      </c>
      <c r="Z80" t="e">
        <f>COS(XIZ*YIZ)-YIZ+XIZ</f>
        <v>#VALUE!</v>
      </c>
      <c r="AA80" t="e">
        <f>COS(XIZ*YIZ)-YIZ+XIZ</f>
        <v>#VALUE!</v>
      </c>
      <c r="AB80" t="e">
        <f>COS(XIZ*YIZ)-YIZ+XIZ</f>
        <v>#VALUE!</v>
      </c>
      <c r="AC80" t="e">
        <f>COS(XIZ*YIZ)-YIZ+XIZ</f>
        <v>#VALUE!</v>
      </c>
      <c r="AD80" t="e">
        <f>COS(XIZ*YIZ)-YIZ+XIZ</f>
        <v>#VALUE!</v>
      </c>
      <c r="AE80" t="e">
        <f>COS(XIZ*YIZ)-YIZ+XIZ</f>
        <v>#VALUE!</v>
      </c>
      <c r="AF80" t="e">
        <f>COS(XIZ*YIZ)-YIZ+XIZ</f>
        <v>#VALUE!</v>
      </c>
    </row>
    <row r="81" spans="4:32" x14ac:dyDescent="0.25">
      <c r="D81" t="e">
        <f>COS(XIZ*YIZ)-YIZ+XIZ</f>
        <v>#VALUE!</v>
      </c>
      <c r="E81" t="e">
        <f>COS(XIZ*YIZ)-YIZ+XIZ</f>
        <v>#VALUE!</v>
      </c>
      <c r="F81" t="e">
        <f>COS(XIZ*YIZ)-YIZ+XIZ</f>
        <v>#VALUE!</v>
      </c>
      <c r="G81" t="e">
        <f>COS(XIZ*YIZ)-YIZ+XIZ</f>
        <v>#VALUE!</v>
      </c>
      <c r="H81" t="e">
        <f>COS(XIZ*YIZ)-YIZ+XIZ</f>
        <v>#VALUE!</v>
      </c>
      <c r="I81" t="e">
        <f>COS(XIZ*YIZ)-YIZ+XIZ</f>
        <v>#VALUE!</v>
      </c>
      <c r="J81" t="e">
        <f>COS(XIZ*YIZ)-YIZ+XIZ</f>
        <v>#VALUE!</v>
      </c>
      <c r="K81" t="e">
        <f>COS(XIZ*YIZ)-YIZ+XIZ</f>
        <v>#VALUE!</v>
      </c>
      <c r="L81" t="e">
        <f>COS(XIZ*YIZ)-YIZ+XIZ</f>
        <v>#VALUE!</v>
      </c>
      <c r="M81" t="e">
        <f>COS(XIZ*YIZ)-YIZ+XIZ</f>
        <v>#VALUE!</v>
      </c>
      <c r="N81" t="e">
        <f>COS(XIZ*YIZ)-YIZ+XIZ</f>
        <v>#VALUE!</v>
      </c>
      <c r="O81" t="e">
        <f>COS(XIZ*YIZ)-YIZ+XIZ</f>
        <v>#VALUE!</v>
      </c>
      <c r="P81" t="e">
        <f>COS(XIZ*YIZ)-YIZ+XIZ</f>
        <v>#VALUE!</v>
      </c>
      <c r="Q81" t="e">
        <f>COS(XIZ*YIZ)-YIZ+XIZ</f>
        <v>#VALUE!</v>
      </c>
      <c r="R81" t="e">
        <f>COS(XIZ*YIZ)-YIZ+XIZ</f>
        <v>#VALUE!</v>
      </c>
      <c r="S81" t="e">
        <f>COS(XIZ*YIZ)-YIZ+XIZ</f>
        <v>#VALUE!</v>
      </c>
      <c r="T81" t="e">
        <f>COS(XIZ*YIZ)-YIZ+XIZ</f>
        <v>#VALUE!</v>
      </c>
      <c r="U81" t="e">
        <f>COS(XIZ*YIZ)-YIZ+XIZ</f>
        <v>#VALUE!</v>
      </c>
      <c r="V81" t="e">
        <f>COS(XIZ*YIZ)-YIZ+XIZ</f>
        <v>#VALUE!</v>
      </c>
      <c r="W81" t="e">
        <f>COS(XIZ*YIZ)-YIZ+XIZ</f>
        <v>#VALUE!</v>
      </c>
      <c r="X81" t="e">
        <f>COS(XIZ*YIZ)-YIZ+XIZ</f>
        <v>#VALUE!</v>
      </c>
      <c r="Y81" t="e">
        <f>COS(XIZ*YIZ)-YIZ+XIZ</f>
        <v>#VALUE!</v>
      </c>
      <c r="Z81" t="e">
        <f>COS(XIZ*YIZ)-YIZ+XIZ</f>
        <v>#VALUE!</v>
      </c>
      <c r="AA81" t="e">
        <f>COS(XIZ*YIZ)-YIZ+XIZ</f>
        <v>#VALUE!</v>
      </c>
      <c r="AB81" t="e">
        <f>COS(XIZ*YIZ)-YIZ+XIZ</f>
        <v>#VALUE!</v>
      </c>
      <c r="AC81" t="e">
        <f>COS(XIZ*YIZ)-YIZ+XIZ</f>
        <v>#VALUE!</v>
      </c>
      <c r="AD81" t="e">
        <f>COS(XIZ*YIZ)-YIZ+XIZ</f>
        <v>#VALUE!</v>
      </c>
      <c r="AE81" t="e">
        <f>COS(XIZ*YIZ)-YIZ+XIZ</f>
        <v>#VALUE!</v>
      </c>
      <c r="AF81" t="e">
        <f>COS(XIZ*YIZ)-YIZ+XIZ</f>
        <v>#VALUE!</v>
      </c>
    </row>
    <row r="82" spans="4:32" x14ac:dyDescent="0.25">
      <c r="D82" t="e">
        <f>COS(XIZ*YIZ)-YIZ+XIZ</f>
        <v>#VALUE!</v>
      </c>
      <c r="E82" t="e">
        <f>COS(XIZ*YIZ)-YIZ+XIZ</f>
        <v>#VALUE!</v>
      </c>
      <c r="F82" t="e">
        <f>COS(XIZ*YIZ)-YIZ+XIZ</f>
        <v>#VALUE!</v>
      </c>
      <c r="G82" t="e">
        <f>COS(XIZ*YIZ)-YIZ+XIZ</f>
        <v>#VALUE!</v>
      </c>
      <c r="H82" t="e">
        <f>COS(XIZ*YIZ)-YIZ+XIZ</f>
        <v>#VALUE!</v>
      </c>
      <c r="I82" t="e">
        <f>COS(XIZ*YIZ)-YIZ+XIZ</f>
        <v>#VALUE!</v>
      </c>
      <c r="J82" t="e">
        <f>COS(XIZ*YIZ)-YIZ+XIZ</f>
        <v>#VALUE!</v>
      </c>
      <c r="K82" t="e">
        <f>COS(XIZ*YIZ)-YIZ+XIZ</f>
        <v>#VALUE!</v>
      </c>
      <c r="L82" t="e">
        <f>COS(XIZ*YIZ)-YIZ+XIZ</f>
        <v>#VALUE!</v>
      </c>
      <c r="M82" t="e">
        <f>COS(XIZ*YIZ)-YIZ+XIZ</f>
        <v>#VALUE!</v>
      </c>
      <c r="N82" t="e">
        <f>COS(XIZ*YIZ)-YIZ+XIZ</f>
        <v>#VALUE!</v>
      </c>
      <c r="O82" t="e">
        <f>COS(XIZ*YIZ)-YIZ+XIZ</f>
        <v>#VALUE!</v>
      </c>
      <c r="P82" t="e">
        <f>COS(XIZ*YIZ)-YIZ+XIZ</f>
        <v>#VALUE!</v>
      </c>
      <c r="Q82" t="e">
        <f>COS(XIZ*YIZ)-YIZ+XIZ</f>
        <v>#VALUE!</v>
      </c>
      <c r="R82" t="e">
        <f>COS(XIZ*YIZ)-YIZ+XIZ</f>
        <v>#VALUE!</v>
      </c>
      <c r="S82" t="e">
        <f>COS(XIZ*YIZ)-YIZ+XIZ</f>
        <v>#VALUE!</v>
      </c>
      <c r="T82" t="e">
        <f>COS(XIZ*YIZ)-YIZ+XIZ</f>
        <v>#VALUE!</v>
      </c>
      <c r="U82" t="e">
        <f>COS(XIZ*YIZ)-YIZ+XIZ</f>
        <v>#VALUE!</v>
      </c>
      <c r="V82" t="e">
        <f>COS(XIZ*YIZ)-YIZ+XIZ</f>
        <v>#VALUE!</v>
      </c>
      <c r="W82" t="e">
        <f>COS(XIZ*YIZ)-YIZ+XIZ</f>
        <v>#VALUE!</v>
      </c>
      <c r="X82" t="e">
        <f>COS(XIZ*YIZ)-YIZ+XIZ</f>
        <v>#VALUE!</v>
      </c>
      <c r="Y82" t="e">
        <f>COS(XIZ*YIZ)-YIZ+XIZ</f>
        <v>#VALUE!</v>
      </c>
      <c r="Z82" t="e">
        <f>COS(XIZ*YIZ)-YIZ+XIZ</f>
        <v>#VALUE!</v>
      </c>
      <c r="AA82" t="e">
        <f>COS(XIZ*YIZ)-YIZ+XIZ</f>
        <v>#VALUE!</v>
      </c>
      <c r="AB82" t="e">
        <f>COS(XIZ*YIZ)-YIZ+XIZ</f>
        <v>#VALUE!</v>
      </c>
      <c r="AC82" t="e">
        <f>COS(XIZ*YIZ)-YIZ+XIZ</f>
        <v>#VALUE!</v>
      </c>
      <c r="AD82" t="e">
        <f>COS(XIZ*YIZ)-YIZ+XIZ</f>
        <v>#VALUE!</v>
      </c>
      <c r="AE82" t="e">
        <f>COS(XIZ*YIZ)-YIZ+XIZ</f>
        <v>#VALUE!</v>
      </c>
      <c r="AF82" t="e">
        <f>COS(XIZ*YIZ)-YIZ+XIZ</f>
        <v>#VALUE!</v>
      </c>
    </row>
    <row r="83" spans="4:32" x14ac:dyDescent="0.25">
      <c r="D83" t="e">
        <f>COS(XIZ*YIZ)-YIZ+XIZ</f>
        <v>#VALUE!</v>
      </c>
      <c r="E83" t="e">
        <f>COS(XIZ*YIZ)-YIZ+XIZ</f>
        <v>#VALUE!</v>
      </c>
      <c r="F83" t="e">
        <f>COS(XIZ*YIZ)-YIZ+XIZ</f>
        <v>#VALUE!</v>
      </c>
      <c r="G83" t="e">
        <f>COS(XIZ*YIZ)-YIZ+XIZ</f>
        <v>#VALUE!</v>
      </c>
      <c r="H83" t="e">
        <f>COS(XIZ*YIZ)-YIZ+XIZ</f>
        <v>#VALUE!</v>
      </c>
      <c r="I83" t="e">
        <f>COS(XIZ*YIZ)-YIZ+XIZ</f>
        <v>#VALUE!</v>
      </c>
      <c r="J83" t="e">
        <f>COS(XIZ*YIZ)-YIZ+XIZ</f>
        <v>#VALUE!</v>
      </c>
      <c r="K83" t="e">
        <f>COS(XIZ*YIZ)-YIZ+XIZ</f>
        <v>#VALUE!</v>
      </c>
      <c r="L83" t="e">
        <f>COS(XIZ*YIZ)-YIZ+XIZ</f>
        <v>#VALUE!</v>
      </c>
      <c r="M83" t="e">
        <f>COS(XIZ*YIZ)-YIZ+XIZ</f>
        <v>#VALUE!</v>
      </c>
      <c r="N83" t="e">
        <f>COS(XIZ*YIZ)-YIZ+XIZ</f>
        <v>#VALUE!</v>
      </c>
      <c r="O83" t="e">
        <f>COS(XIZ*YIZ)-YIZ+XIZ</f>
        <v>#VALUE!</v>
      </c>
      <c r="P83" t="e">
        <f>COS(XIZ*YIZ)-YIZ+XIZ</f>
        <v>#VALUE!</v>
      </c>
      <c r="Q83" t="e">
        <f>COS(XIZ*YIZ)-YIZ+XIZ</f>
        <v>#VALUE!</v>
      </c>
      <c r="R83" t="e">
        <f>COS(XIZ*YIZ)-YIZ+XIZ</f>
        <v>#VALUE!</v>
      </c>
      <c r="S83" t="e">
        <f>COS(XIZ*YIZ)-YIZ+XIZ</f>
        <v>#VALUE!</v>
      </c>
      <c r="T83" t="e">
        <f>COS(XIZ*YIZ)-YIZ+XIZ</f>
        <v>#VALUE!</v>
      </c>
      <c r="U83" t="e">
        <f>COS(XIZ*YIZ)-YIZ+XIZ</f>
        <v>#VALUE!</v>
      </c>
      <c r="V83" t="e">
        <f>COS(XIZ*YIZ)-YIZ+XIZ</f>
        <v>#VALUE!</v>
      </c>
      <c r="W83" t="e">
        <f>COS(XIZ*YIZ)-YIZ+XIZ</f>
        <v>#VALUE!</v>
      </c>
      <c r="X83" t="e">
        <f>COS(XIZ*YIZ)-YIZ+XIZ</f>
        <v>#VALUE!</v>
      </c>
      <c r="Y83" t="e">
        <f>COS(XIZ*YIZ)-YIZ+XIZ</f>
        <v>#VALUE!</v>
      </c>
      <c r="Z83" t="e">
        <f>COS(XIZ*YIZ)-YIZ+XIZ</f>
        <v>#VALUE!</v>
      </c>
      <c r="AA83" t="e">
        <f>COS(XIZ*YIZ)-YIZ+XIZ</f>
        <v>#VALUE!</v>
      </c>
      <c r="AB83" t="e">
        <f>COS(XIZ*YIZ)-YIZ+XIZ</f>
        <v>#VALUE!</v>
      </c>
      <c r="AC83" t="e">
        <f>COS(XIZ*YIZ)-YIZ+XIZ</f>
        <v>#VALUE!</v>
      </c>
      <c r="AD83" t="e">
        <f>COS(XIZ*YIZ)-YIZ+XIZ</f>
        <v>#VALUE!</v>
      </c>
      <c r="AE83" t="e">
        <f>COS(XIZ*YIZ)-YIZ+XIZ</f>
        <v>#VALUE!</v>
      </c>
      <c r="AF83" t="e">
        <f>COS(XIZ*YIZ)-YIZ+XIZ</f>
        <v>#VALUE!</v>
      </c>
    </row>
    <row r="84" spans="4:32" x14ac:dyDescent="0.25">
      <c r="D84" t="e">
        <f>COS(XIZ*YIZ)-YIZ+XIZ</f>
        <v>#VALUE!</v>
      </c>
      <c r="E84" t="e">
        <f>COS(XIZ*YIZ)-YIZ+XIZ</f>
        <v>#VALUE!</v>
      </c>
      <c r="F84" t="e">
        <f>COS(XIZ*YIZ)-YIZ+XIZ</f>
        <v>#VALUE!</v>
      </c>
      <c r="G84" t="e">
        <f>COS(XIZ*YIZ)-YIZ+XIZ</f>
        <v>#VALUE!</v>
      </c>
      <c r="H84" t="e">
        <f>COS(XIZ*YIZ)-YIZ+XIZ</f>
        <v>#VALUE!</v>
      </c>
      <c r="I84" t="e">
        <f>COS(XIZ*YIZ)-YIZ+XIZ</f>
        <v>#VALUE!</v>
      </c>
      <c r="J84" t="e">
        <f>COS(XIZ*YIZ)-YIZ+XIZ</f>
        <v>#VALUE!</v>
      </c>
      <c r="K84" t="e">
        <f>COS(XIZ*YIZ)-YIZ+XIZ</f>
        <v>#VALUE!</v>
      </c>
      <c r="L84" t="e">
        <f>COS(XIZ*YIZ)-YIZ+XIZ</f>
        <v>#VALUE!</v>
      </c>
      <c r="M84" t="e">
        <f>COS(XIZ*YIZ)-YIZ+XIZ</f>
        <v>#VALUE!</v>
      </c>
      <c r="N84" t="e">
        <f>COS(XIZ*YIZ)-YIZ+XIZ</f>
        <v>#VALUE!</v>
      </c>
      <c r="O84" t="e">
        <f>COS(XIZ*YIZ)-YIZ+XIZ</f>
        <v>#VALUE!</v>
      </c>
      <c r="P84" t="e">
        <f>COS(XIZ*YIZ)-YIZ+XIZ</f>
        <v>#VALUE!</v>
      </c>
      <c r="Q84" t="e">
        <f>COS(XIZ*YIZ)-YIZ+XIZ</f>
        <v>#VALUE!</v>
      </c>
      <c r="R84" t="e">
        <f>COS(XIZ*YIZ)-YIZ+XIZ</f>
        <v>#VALUE!</v>
      </c>
      <c r="S84" t="e">
        <f>COS(XIZ*YIZ)-YIZ+XIZ</f>
        <v>#VALUE!</v>
      </c>
      <c r="T84" t="e">
        <f>COS(XIZ*YIZ)-YIZ+XIZ</f>
        <v>#VALUE!</v>
      </c>
      <c r="U84" t="e">
        <f>COS(XIZ*YIZ)-YIZ+XIZ</f>
        <v>#VALUE!</v>
      </c>
      <c r="V84" t="e">
        <f>COS(XIZ*YIZ)-YIZ+XIZ</f>
        <v>#VALUE!</v>
      </c>
      <c r="W84" t="e">
        <f>COS(XIZ*YIZ)-YIZ+XIZ</f>
        <v>#VALUE!</v>
      </c>
      <c r="X84" t="e">
        <f>COS(XIZ*YIZ)-YIZ+XIZ</f>
        <v>#VALUE!</v>
      </c>
      <c r="Y84" t="e">
        <f>COS(XIZ*YIZ)-YIZ+XIZ</f>
        <v>#VALUE!</v>
      </c>
      <c r="Z84" t="e">
        <f>COS(XIZ*YIZ)-YIZ+XIZ</f>
        <v>#VALUE!</v>
      </c>
      <c r="AA84" t="e">
        <f>COS(XIZ*YIZ)-YIZ+XIZ</f>
        <v>#VALUE!</v>
      </c>
      <c r="AB84" t="e">
        <f>COS(XIZ*YIZ)-YIZ+XIZ</f>
        <v>#VALUE!</v>
      </c>
      <c r="AC84" t="e">
        <f>COS(XIZ*YIZ)-YIZ+XIZ</f>
        <v>#VALUE!</v>
      </c>
      <c r="AD84" t="e">
        <f>COS(XIZ*YIZ)-YIZ+XIZ</f>
        <v>#VALUE!</v>
      </c>
      <c r="AE84" t="e">
        <f>COS(XIZ*YIZ)-YIZ+XIZ</f>
        <v>#VALUE!</v>
      </c>
      <c r="AF84" t="e">
        <f>COS(XIZ*YIZ)-YIZ+XIZ</f>
        <v>#VALUE!</v>
      </c>
    </row>
    <row r="85" spans="4:32" x14ac:dyDescent="0.25">
      <c r="D85" t="e">
        <f>COS(XIZ*YIZ)-YIZ+XIZ</f>
        <v>#VALUE!</v>
      </c>
      <c r="E85" t="e">
        <f>COS(XIZ*YIZ)-YIZ+XIZ</f>
        <v>#VALUE!</v>
      </c>
      <c r="F85" t="e">
        <f>COS(XIZ*YIZ)-YIZ+XIZ</f>
        <v>#VALUE!</v>
      </c>
      <c r="G85" t="e">
        <f>COS(XIZ*YIZ)-YIZ+XIZ</f>
        <v>#VALUE!</v>
      </c>
      <c r="H85" t="e">
        <f>COS(XIZ*YIZ)-YIZ+XIZ</f>
        <v>#VALUE!</v>
      </c>
      <c r="I85" t="e">
        <f>COS(XIZ*YIZ)-YIZ+XIZ</f>
        <v>#VALUE!</v>
      </c>
      <c r="J85" t="e">
        <f>COS(XIZ*YIZ)-YIZ+XIZ</f>
        <v>#VALUE!</v>
      </c>
      <c r="K85" t="e">
        <f>COS(XIZ*YIZ)-YIZ+XIZ</f>
        <v>#VALUE!</v>
      </c>
      <c r="L85" t="e">
        <f>COS(XIZ*YIZ)-YIZ+XIZ</f>
        <v>#VALUE!</v>
      </c>
      <c r="M85" t="e">
        <f>COS(XIZ*YIZ)-YIZ+XIZ</f>
        <v>#VALUE!</v>
      </c>
      <c r="N85" t="e">
        <f>COS(XIZ*YIZ)-YIZ+XIZ</f>
        <v>#VALUE!</v>
      </c>
      <c r="O85" t="e">
        <f>COS(XIZ*YIZ)-YIZ+XIZ</f>
        <v>#VALUE!</v>
      </c>
      <c r="P85" t="e">
        <f>COS(XIZ*YIZ)-YIZ+XIZ</f>
        <v>#VALUE!</v>
      </c>
      <c r="Q85" t="e">
        <f>COS(XIZ*YIZ)-YIZ+XIZ</f>
        <v>#VALUE!</v>
      </c>
      <c r="R85" t="e">
        <f>COS(XIZ*YIZ)-YIZ+XIZ</f>
        <v>#VALUE!</v>
      </c>
      <c r="S85" t="e">
        <f>COS(XIZ*YIZ)-YIZ+XIZ</f>
        <v>#VALUE!</v>
      </c>
      <c r="T85" t="e">
        <f>COS(XIZ*YIZ)-YIZ+XIZ</f>
        <v>#VALUE!</v>
      </c>
      <c r="U85" t="e">
        <f>COS(XIZ*YIZ)-YIZ+XIZ</f>
        <v>#VALUE!</v>
      </c>
      <c r="V85" t="e">
        <f>COS(XIZ*YIZ)-YIZ+XIZ</f>
        <v>#VALUE!</v>
      </c>
      <c r="W85" t="e">
        <f>COS(XIZ*YIZ)-YIZ+XIZ</f>
        <v>#VALUE!</v>
      </c>
      <c r="X85" t="e">
        <f>COS(XIZ*YIZ)-YIZ+XIZ</f>
        <v>#VALUE!</v>
      </c>
      <c r="Y85" t="e">
        <f>COS(XIZ*YIZ)-YIZ+XIZ</f>
        <v>#VALUE!</v>
      </c>
      <c r="Z85" t="e">
        <f>COS(XIZ*YIZ)-YIZ+XIZ</f>
        <v>#VALUE!</v>
      </c>
      <c r="AA85" t="e">
        <f>COS(XIZ*YIZ)-YIZ+XIZ</f>
        <v>#VALUE!</v>
      </c>
      <c r="AB85" t="e">
        <f>COS(XIZ*YIZ)-YIZ+XIZ</f>
        <v>#VALUE!</v>
      </c>
      <c r="AC85" t="e">
        <f>COS(XIZ*YIZ)-YIZ+XIZ</f>
        <v>#VALUE!</v>
      </c>
      <c r="AD85" t="e">
        <f>COS(XIZ*YIZ)-YIZ+XIZ</f>
        <v>#VALUE!</v>
      </c>
      <c r="AE85" t="e">
        <f>COS(XIZ*YIZ)-YIZ+XIZ</f>
        <v>#VALUE!</v>
      </c>
      <c r="AF85" t="e">
        <f>COS(XIZ*YIZ)-YIZ+XIZ</f>
        <v>#VALUE!</v>
      </c>
    </row>
    <row r="86" spans="4:32" x14ac:dyDescent="0.25">
      <c r="D86" t="e">
        <f>COS(XIZ*YIZ)-YIZ+XIZ</f>
        <v>#VALUE!</v>
      </c>
      <c r="E86" t="e">
        <f>COS(XIZ*YIZ)-YIZ+XIZ</f>
        <v>#VALUE!</v>
      </c>
      <c r="F86" t="e">
        <f>COS(XIZ*YIZ)-YIZ+XIZ</f>
        <v>#VALUE!</v>
      </c>
      <c r="G86" t="e">
        <f>COS(XIZ*YIZ)-YIZ+XIZ</f>
        <v>#VALUE!</v>
      </c>
      <c r="H86" t="e">
        <f>COS(XIZ*YIZ)-YIZ+XIZ</f>
        <v>#VALUE!</v>
      </c>
      <c r="I86" t="e">
        <f>COS(XIZ*YIZ)-YIZ+XIZ</f>
        <v>#VALUE!</v>
      </c>
      <c r="J86" t="e">
        <f>COS(XIZ*YIZ)-YIZ+XIZ</f>
        <v>#VALUE!</v>
      </c>
      <c r="K86" t="e">
        <f>COS(XIZ*YIZ)-YIZ+XIZ</f>
        <v>#VALUE!</v>
      </c>
      <c r="L86" t="e">
        <f>COS(XIZ*YIZ)-YIZ+XIZ</f>
        <v>#VALUE!</v>
      </c>
      <c r="M86" t="e">
        <f>COS(XIZ*YIZ)-YIZ+XIZ</f>
        <v>#VALUE!</v>
      </c>
      <c r="N86" t="e">
        <f>COS(XIZ*YIZ)-YIZ+XIZ</f>
        <v>#VALUE!</v>
      </c>
      <c r="O86" t="e">
        <f>COS(XIZ*YIZ)-YIZ+XIZ</f>
        <v>#VALUE!</v>
      </c>
      <c r="P86" t="e">
        <f>COS(XIZ*YIZ)-YIZ+XIZ</f>
        <v>#VALUE!</v>
      </c>
      <c r="Q86" t="e">
        <f>COS(XIZ*YIZ)-YIZ+XIZ</f>
        <v>#VALUE!</v>
      </c>
      <c r="R86" t="e">
        <f>COS(XIZ*YIZ)-YIZ+XIZ</f>
        <v>#VALUE!</v>
      </c>
      <c r="S86" t="e">
        <f>COS(XIZ*YIZ)-YIZ+XIZ</f>
        <v>#VALUE!</v>
      </c>
      <c r="T86" t="e">
        <f>COS(XIZ*YIZ)-YIZ+XIZ</f>
        <v>#VALUE!</v>
      </c>
      <c r="U86" t="e">
        <f>COS(XIZ*YIZ)-YIZ+XIZ</f>
        <v>#VALUE!</v>
      </c>
      <c r="V86" t="e">
        <f>COS(XIZ*YIZ)-YIZ+XIZ</f>
        <v>#VALUE!</v>
      </c>
      <c r="W86" t="e">
        <f>COS(XIZ*YIZ)-YIZ+XIZ</f>
        <v>#VALUE!</v>
      </c>
      <c r="X86" t="e">
        <f>COS(XIZ*YIZ)-YIZ+XIZ</f>
        <v>#VALUE!</v>
      </c>
      <c r="Y86" t="e">
        <f>COS(XIZ*YIZ)-YIZ+XIZ</f>
        <v>#VALUE!</v>
      </c>
      <c r="Z86" t="e">
        <f>COS(XIZ*YIZ)-YIZ+XIZ</f>
        <v>#VALUE!</v>
      </c>
      <c r="AA86" t="e">
        <f>COS(XIZ*YIZ)-YIZ+XIZ</f>
        <v>#VALUE!</v>
      </c>
      <c r="AB86" t="e">
        <f>COS(XIZ*YIZ)-YIZ+XIZ</f>
        <v>#VALUE!</v>
      </c>
      <c r="AC86" t="e">
        <f>COS(XIZ*YIZ)-YIZ+XIZ</f>
        <v>#VALUE!</v>
      </c>
      <c r="AD86" t="e">
        <f>COS(XIZ*YIZ)-YIZ+XIZ</f>
        <v>#VALUE!</v>
      </c>
      <c r="AE86" t="e">
        <f>COS(XIZ*YIZ)-YIZ+XIZ</f>
        <v>#VALUE!</v>
      </c>
      <c r="AF86" t="e">
        <f>COS(XIZ*YIZ)-YIZ+XIZ</f>
        <v>#VALUE!</v>
      </c>
    </row>
    <row r="87" spans="4:32" x14ac:dyDescent="0.25">
      <c r="D87" t="e">
        <f>COS(XIZ*YIZ)-YIZ+XIZ</f>
        <v>#VALUE!</v>
      </c>
      <c r="E87" t="e">
        <f>COS(XIZ*YIZ)-YIZ+XIZ</f>
        <v>#VALUE!</v>
      </c>
      <c r="F87" t="e">
        <f>COS(XIZ*YIZ)-YIZ+XIZ</f>
        <v>#VALUE!</v>
      </c>
      <c r="G87" t="e">
        <f>COS(XIZ*YIZ)-YIZ+XIZ</f>
        <v>#VALUE!</v>
      </c>
      <c r="H87" t="e">
        <f>COS(XIZ*YIZ)-YIZ+XIZ</f>
        <v>#VALUE!</v>
      </c>
      <c r="I87" t="e">
        <f>COS(XIZ*YIZ)-YIZ+XIZ</f>
        <v>#VALUE!</v>
      </c>
      <c r="J87" t="e">
        <f>COS(XIZ*YIZ)-YIZ+XIZ</f>
        <v>#VALUE!</v>
      </c>
      <c r="K87" t="e">
        <f>COS(XIZ*YIZ)-YIZ+XIZ</f>
        <v>#VALUE!</v>
      </c>
      <c r="L87" t="e">
        <f>COS(XIZ*YIZ)-YIZ+XIZ</f>
        <v>#VALUE!</v>
      </c>
      <c r="M87" t="e">
        <f>COS(XIZ*YIZ)-YIZ+XIZ</f>
        <v>#VALUE!</v>
      </c>
      <c r="N87" t="e">
        <f>COS(XIZ*YIZ)-YIZ+XIZ</f>
        <v>#VALUE!</v>
      </c>
      <c r="O87" t="e">
        <f>COS(XIZ*YIZ)-YIZ+XIZ</f>
        <v>#VALUE!</v>
      </c>
      <c r="P87" t="e">
        <f>COS(XIZ*YIZ)-YIZ+XIZ</f>
        <v>#VALUE!</v>
      </c>
      <c r="Q87" t="e">
        <f>COS(XIZ*YIZ)-YIZ+XIZ</f>
        <v>#VALUE!</v>
      </c>
      <c r="R87" t="e">
        <f>COS(XIZ*YIZ)-YIZ+XIZ</f>
        <v>#VALUE!</v>
      </c>
      <c r="S87" t="e">
        <f>COS(XIZ*YIZ)-YIZ+XIZ</f>
        <v>#VALUE!</v>
      </c>
      <c r="T87" t="e">
        <f>COS(XIZ*YIZ)-YIZ+XIZ</f>
        <v>#VALUE!</v>
      </c>
      <c r="U87" t="e">
        <f>COS(XIZ*YIZ)-YIZ+XIZ</f>
        <v>#VALUE!</v>
      </c>
      <c r="V87" t="e">
        <f>COS(XIZ*YIZ)-YIZ+XIZ</f>
        <v>#VALUE!</v>
      </c>
      <c r="W87" t="e">
        <f>COS(XIZ*YIZ)-YIZ+XIZ</f>
        <v>#VALUE!</v>
      </c>
      <c r="X87" t="e">
        <f>COS(XIZ*YIZ)-YIZ+XIZ</f>
        <v>#VALUE!</v>
      </c>
      <c r="Y87" t="e">
        <f>COS(XIZ*YIZ)-YIZ+XIZ</f>
        <v>#VALUE!</v>
      </c>
      <c r="Z87" t="e">
        <f>COS(XIZ*YIZ)-YIZ+XIZ</f>
        <v>#VALUE!</v>
      </c>
      <c r="AA87" t="e">
        <f>COS(XIZ*YIZ)-YIZ+XIZ</f>
        <v>#VALUE!</v>
      </c>
      <c r="AB87" t="e">
        <f>COS(XIZ*YIZ)-YIZ+XIZ</f>
        <v>#VALUE!</v>
      </c>
      <c r="AC87" t="e">
        <f>COS(XIZ*YIZ)-YIZ+XIZ</f>
        <v>#VALUE!</v>
      </c>
      <c r="AD87" t="e">
        <f>COS(XIZ*YIZ)-YIZ+XIZ</f>
        <v>#VALUE!</v>
      </c>
      <c r="AE87" t="e">
        <f>COS(XIZ*YIZ)-YIZ+XIZ</f>
        <v>#VALUE!</v>
      </c>
      <c r="AF87" t="e">
        <f>COS(XIZ*YIZ)-YIZ+XIZ</f>
        <v>#VALUE!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556B-BA04-4CEF-9DD4-35532DDB575F}">
  <dimension ref="A1:B8"/>
  <sheetViews>
    <sheetView topLeftCell="A4" workbookViewId="0">
      <selection activeCell="E8" sqref="E7:E8"/>
    </sheetView>
  </sheetViews>
  <sheetFormatPr defaultRowHeight="15" x14ac:dyDescent="0.25"/>
  <cols>
    <col min="1" max="2" width="19.42578125" bestFit="1" customWidth="1"/>
    <col min="3" max="3" width="21.42578125" bestFit="1" customWidth="1"/>
  </cols>
  <sheetData>
    <row r="1" spans="1:2" x14ac:dyDescent="0.25">
      <c r="A1" s="87" t="s">
        <v>14</v>
      </c>
      <c r="B1" t="s">
        <v>159</v>
      </c>
    </row>
    <row r="3" spans="1:2" x14ac:dyDescent="0.25">
      <c r="A3" s="87" t="s">
        <v>157</v>
      </c>
      <c r="B3" t="s">
        <v>156</v>
      </c>
    </row>
    <row r="4" spans="1:2" x14ac:dyDescent="0.25">
      <c r="A4" s="6" t="s">
        <v>12</v>
      </c>
      <c r="B4" s="86">
        <v>149</v>
      </c>
    </row>
    <row r="5" spans="1:2" x14ac:dyDescent="0.25">
      <c r="A5" s="6" t="s">
        <v>11</v>
      </c>
      <c r="B5" s="86">
        <v>108.75</v>
      </c>
    </row>
    <row r="6" spans="1:2" x14ac:dyDescent="0.25">
      <c r="A6" s="6" t="s">
        <v>9</v>
      </c>
      <c r="B6" s="86">
        <v>363</v>
      </c>
    </row>
    <row r="7" spans="1:2" x14ac:dyDescent="0.25">
      <c r="A7" s="6" t="s">
        <v>10</v>
      </c>
      <c r="B7" s="86">
        <v>594</v>
      </c>
    </row>
    <row r="8" spans="1:2" x14ac:dyDescent="0.25">
      <c r="A8" s="6" t="s">
        <v>158</v>
      </c>
      <c r="B8" s="86">
        <v>1214.75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8</vt:i4>
      </vt:variant>
    </vt:vector>
  </HeadingPairs>
  <TitlesOfParts>
    <vt:vector size="22" baseType="lpstr">
      <vt:lpstr>Introdução</vt:lpstr>
      <vt:lpstr>Funções</vt:lpstr>
      <vt:lpstr>Equações e condicional</vt:lpstr>
      <vt:lpstr>Reynolds</vt:lpstr>
      <vt:lpstr>Aprovação</vt:lpstr>
      <vt:lpstr>Gráfico 2D</vt:lpstr>
      <vt:lpstr>Tarefinha01</vt:lpstr>
      <vt:lpstr>GRÁFICO 3D_PT 01</vt:lpstr>
      <vt:lpstr>Planilha1</vt:lpstr>
      <vt:lpstr>3ª) T. DINÂMICAS</vt:lpstr>
      <vt:lpstr>Resumo 4 Tabelas</vt:lpstr>
      <vt:lpstr>Tarefinha02</vt:lpstr>
      <vt:lpstr>Atingir meta</vt:lpstr>
      <vt:lpstr>Solver</vt:lpstr>
      <vt:lpstr>a..</vt:lpstr>
      <vt:lpstr>ALTURA</vt:lpstr>
      <vt:lpstr>BASE</vt:lpstr>
      <vt:lpstr>m..</vt:lpstr>
      <vt:lpstr>X</vt:lpstr>
      <vt:lpstr>XIZ</vt:lpstr>
      <vt:lpstr>YIZ</vt:lpstr>
      <vt:lpstr>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2019-10-18T22:37:27Z</dcterms:modified>
</cp:coreProperties>
</file>