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5120" windowHeight="8520"/>
  </bookViews>
  <sheets>
    <sheet name="Sheet1" sheetId="1" r:id="rId1"/>
    <sheet name="Sheet2" sheetId="2" r:id="rId2"/>
    <sheet name="Sheet3" sheetId="3" r:id="rId3"/>
  </sheets>
  <definedNames>
    <definedName name="CBN_NO">Sheet1!$Q$1:$Q$8</definedName>
  </definedNames>
  <calcPr calcId="125725"/>
</workbook>
</file>

<file path=xl/calcChain.xml><?xml version="1.0" encoding="utf-8"?>
<calcChain xmlns="http://schemas.openxmlformats.org/spreadsheetml/2006/main">
  <c r="H11" i="1"/>
  <c r="M11" l="1"/>
  <c r="J11"/>
  <c r="K11" s="1"/>
  <c r="N11" l="1"/>
  <c r="K19"/>
  <c r="H19"/>
  <c r="M19" l="1"/>
  <c r="N19" s="1"/>
</calcChain>
</file>

<file path=xl/sharedStrings.xml><?xml version="1.0" encoding="utf-8"?>
<sst xmlns="http://schemas.openxmlformats.org/spreadsheetml/2006/main" count="58" uniqueCount="49">
  <si>
    <t>VENDOR</t>
  </si>
  <si>
    <t>EVO PO NO</t>
  </si>
  <si>
    <t>PO DATE</t>
  </si>
  <si>
    <t>CBN NO</t>
  </si>
  <si>
    <t>REQ DEL DATE</t>
  </si>
  <si>
    <t>OPG CODE</t>
  </si>
  <si>
    <t>QTY</t>
  </si>
  <si>
    <t>Part</t>
  </si>
  <si>
    <t>Amount</t>
  </si>
  <si>
    <t xml:space="preserve">Stock Available </t>
  </si>
  <si>
    <t>ORDER TYPE</t>
  </si>
  <si>
    <t>No.</t>
  </si>
  <si>
    <t>Name</t>
  </si>
  <si>
    <t>REG</t>
  </si>
  <si>
    <t>SMALL</t>
  </si>
  <si>
    <t>DESCRIPTION</t>
  </si>
  <si>
    <t>PRICE</t>
  </si>
  <si>
    <t>CURR</t>
  </si>
  <si>
    <t>TOTAL</t>
  </si>
  <si>
    <t>BTB/STOCK</t>
  </si>
  <si>
    <t>PRODUCT MANAGER</t>
  </si>
  <si>
    <t>HEAD OF FINANCE</t>
  </si>
  <si>
    <t>HEWLETT PACKARD</t>
  </si>
  <si>
    <t>COMMENT</t>
  </si>
  <si>
    <t>SELLING</t>
  </si>
  <si>
    <t>MARGIN</t>
  </si>
  <si>
    <t>%</t>
  </si>
  <si>
    <t>REBATE</t>
  </si>
  <si>
    <t>COST</t>
  </si>
  <si>
    <t>COST AFTER</t>
  </si>
  <si>
    <t>CUST</t>
  </si>
  <si>
    <t>AFTER</t>
  </si>
  <si>
    <t>PROMO</t>
  </si>
  <si>
    <t>E82000134-JA H/W CBN</t>
  </si>
  <si>
    <t>E82055636-CONSUMER KE CBN</t>
  </si>
  <si>
    <t>E8KY05556-EPZ HP H/W CBN</t>
  </si>
  <si>
    <t>E8KY55557-KE H/W CBN</t>
  </si>
  <si>
    <t>E8TZ10351-TZ ESS CBN</t>
  </si>
  <si>
    <t>N8KE00288-EPZ HP SUPP CBN</t>
  </si>
  <si>
    <t>N8UA00132S-JA SUPP CBN</t>
  </si>
  <si>
    <t xml:space="preserve">PER </t>
  </si>
  <si>
    <t>UNIT</t>
  </si>
  <si>
    <t>VALUE ORDER</t>
  </si>
  <si>
    <t>BTB</t>
  </si>
  <si>
    <t>COMPUTECH</t>
  </si>
  <si>
    <t>TZ</t>
  </si>
  <si>
    <t>HZ531E</t>
  </si>
  <si>
    <t xml:space="preserve">HP 3 year Standard Onsite Response Notebook Only Hardware Service </t>
  </si>
  <si>
    <t>PO504246TKO1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</si>
</sst>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[$-409]d\-mmm\-yy;@"/>
  </numFmts>
  <fonts count="6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13">
    <xf numFmtId="0" fontId="0" fillId="0" borderId="0" xfId="0"/>
    <xf numFmtId="0" fontId="0" fillId="2" borderId="1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Fill="1"/>
    <xf numFmtId="0" fontId="5" fillId="2" borderId="1" xfId="0" applyFont="1" applyFill="1" applyBorder="1"/>
    <xf numFmtId="0" fontId="2" fillId="0" borderId="0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/>
    <xf numFmtId="0" fontId="1" fillId="2" borderId="6" xfId="0" applyFont="1" applyFill="1" applyBorder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1" fillId="2" borderId="6" xfId="0" applyFont="1" applyFill="1" applyBorder="1"/>
    <xf numFmtId="164" fontId="2" fillId="0" borderId="0" xfId="0" applyNumberFormat="1" applyFont="1" applyBorder="1"/>
    <xf numFmtId="10" fontId="2" fillId="0" borderId="0" xfId="3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 applyAlignment="1">
      <alignment horizontal="left"/>
    </xf>
    <xf numFmtId="0" fontId="1" fillId="2" borderId="15" xfId="0" applyFont="1" applyFill="1" applyBorder="1"/>
    <xf numFmtId="0" fontId="1" fillId="2" borderId="11" xfId="0" applyFont="1" applyFill="1" applyBorder="1"/>
    <xf numFmtId="44" fontId="2" fillId="0" borderId="8" xfId="1" applyFont="1" applyBorder="1" applyAlignment="1">
      <alignment horizontal="center" vertical="center" wrapText="1"/>
    </xf>
    <xf numFmtId="9" fontId="2" fillId="0" borderId="8" xfId="3" applyNumberFormat="1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164" fontId="2" fillId="0" borderId="8" xfId="0" applyNumberFormat="1" applyFont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164" fontId="2" fillId="0" borderId="28" xfId="0" applyNumberFormat="1" applyFont="1" applyBorder="1"/>
    <xf numFmtId="164" fontId="2" fillId="2" borderId="28" xfId="0" applyNumberFormat="1" applyFont="1" applyFill="1" applyBorder="1"/>
    <xf numFmtId="9" fontId="2" fillId="2" borderId="28" xfId="3" applyNumberFormat="1" applyFont="1" applyFill="1" applyBorder="1" applyAlignment="1">
      <alignment horizontal="center"/>
    </xf>
    <xf numFmtId="0" fontId="2" fillId="0" borderId="29" xfId="0" applyFont="1" applyBorder="1" applyAlignment="1">
      <alignment vertical="center" wrapText="1"/>
    </xf>
    <xf numFmtId="0" fontId="2" fillId="0" borderId="30" xfId="0" applyFont="1" applyBorder="1" applyAlignment="1">
      <alignment vertical="center" wrapText="1"/>
    </xf>
    <xf numFmtId="10" fontId="2" fillId="0" borderId="30" xfId="0" applyNumberFormat="1" applyFont="1" applyBorder="1" applyAlignment="1">
      <alignment vertical="center" wrapText="1"/>
    </xf>
    <xf numFmtId="3" fontId="2" fillId="0" borderId="30" xfId="0" applyNumberFormat="1" applyFont="1" applyBorder="1" applyAlignment="1">
      <alignment horizontal="center" vertical="center" wrapText="1"/>
    </xf>
    <xf numFmtId="164" fontId="2" fillId="0" borderId="30" xfId="0" applyNumberFormat="1" applyFont="1" applyBorder="1" applyAlignment="1">
      <alignment vertical="center" wrapText="1"/>
    </xf>
    <xf numFmtId="0" fontId="2" fillId="0" borderId="30" xfId="0" applyFont="1" applyBorder="1" applyAlignment="1">
      <alignment horizontal="center" vertical="center" wrapText="1"/>
    </xf>
    <xf numFmtId="164" fontId="2" fillId="0" borderId="30" xfId="0" applyNumberFormat="1" applyFont="1" applyBorder="1" applyAlignment="1">
      <alignment horizontal="center" vertical="center" wrapText="1"/>
    </xf>
    <xf numFmtId="164" fontId="2" fillId="2" borderId="30" xfId="0" applyNumberFormat="1" applyFont="1" applyFill="1" applyBorder="1" applyAlignment="1">
      <alignment horizontal="center" vertical="center" wrapText="1"/>
    </xf>
    <xf numFmtId="44" fontId="2" fillId="0" borderId="30" xfId="1" applyFont="1" applyBorder="1" applyAlignment="1">
      <alignment horizontal="center" vertical="center" wrapText="1"/>
    </xf>
    <xf numFmtId="9" fontId="2" fillId="0" borderId="30" xfId="3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44" fontId="0" fillId="0" borderId="0" xfId="1" applyFont="1"/>
    <xf numFmtId="44" fontId="0" fillId="0" borderId="0" xfId="0" applyNumberFormat="1"/>
    <xf numFmtId="0" fontId="2" fillId="0" borderId="26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21" xfId="0" applyFont="1" applyBorder="1" applyAlignment="1">
      <alignment horizontal="left" wrapText="1"/>
    </xf>
    <xf numFmtId="0" fontId="2" fillId="0" borderId="22" xfId="0" applyFont="1" applyBorder="1" applyAlignment="1">
      <alignment horizontal="left" wrapText="1"/>
    </xf>
    <xf numFmtId="0" fontId="2" fillId="0" borderId="27" xfId="0" applyFont="1" applyBorder="1" applyAlignment="1">
      <alignment horizontal="left" wrapText="1"/>
    </xf>
    <xf numFmtId="0" fontId="2" fillId="0" borderId="23" xfId="0" applyFont="1" applyBorder="1" applyAlignment="1">
      <alignment horizontal="left" wrapText="1"/>
    </xf>
    <xf numFmtId="0" fontId="2" fillId="0" borderId="24" xfId="0" applyFont="1" applyBorder="1" applyAlignment="1">
      <alignment horizontal="left" wrapText="1"/>
    </xf>
    <xf numFmtId="0" fontId="2" fillId="0" borderId="25" xfId="0" applyFont="1" applyBorder="1" applyAlignment="1">
      <alignment horizontal="left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44" fontId="2" fillId="0" borderId="4" xfId="1" applyFont="1" applyBorder="1" applyAlignment="1">
      <alignment horizontal="center" vertical="center" wrapText="1"/>
    </xf>
    <xf numFmtId="9" fontId="2" fillId="0" borderId="4" xfId="3" applyNumberFormat="1" applyFont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164" fontId="2" fillId="0" borderId="4" xfId="0" applyNumberFormat="1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3" fontId="2" fillId="0" borderId="8" xfId="0" applyNumberFormat="1" applyFont="1" applyFill="1" applyBorder="1" applyAlignment="1">
      <alignment horizontal="center" vertical="center" wrapText="1"/>
    </xf>
    <xf numFmtId="164" fontId="2" fillId="0" borderId="8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2" borderId="4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wrapText="1"/>
    </xf>
    <xf numFmtId="43" fontId="2" fillId="0" borderId="4" xfId="4" applyFont="1" applyFill="1" applyBorder="1" applyAlignment="1">
      <alignment vertical="center" wrapText="1"/>
    </xf>
    <xf numFmtId="43" fontId="2" fillId="0" borderId="8" xfId="4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3" fontId="2" fillId="0" borderId="4" xfId="0" applyNumberFormat="1" applyFont="1" applyFill="1" applyBorder="1" applyAlignment="1">
      <alignment horizontal="center" vertical="center"/>
    </xf>
    <xf numFmtId="3" fontId="2" fillId="0" borderId="8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2" fillId="2" borderId="0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</cellXfs>
  <cellStyles count="5">
    <cellStyle name="Comma" xfId="4" builtinId="3"/>
    <cellStyle name="Currency" xfId="1" builtinId="4"/>
    <cellStyle name="Normal" xfId="0" builtinId="0"/>
    <cellStyle name="Normal 2" xfId="2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4</xdr:row>
      <xdr:rowOff>0</xdr:rowOff>
    </xdr:to>
    <xdr:pic>
      <xdr:nvPicPr>
        <xdr:cNvPr id="103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5727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"/>
  <sheetViews>
    <sheetView tabSelected="1" zoomScaleSheetLayoutView="100" workbookViewId="0">
      <selection activeCell="G19" sqref="G19"/>
    </sheetView>
  </sheetViews>
  <sheetFormatPr defaultRowHeight="15"/>
  <cols>
    <col min="1" max="1" width="3.140625" customWidth="1"/>
    <col min="2" max="2" width="7" customWidth="1"/>
    <col min="3" max="3" width="4.140625" customWidth="1"/>
    <col min="4" max="4" width="13.28515625" customWidth="1"/>
    <col min="5" max="5" width="9.85546875" style="82" customWidth="1"/>
    <col min="6" max="6" width="4.7109375" style="40" customWidth="1"/>
    <col min="7" max="7" width="9.7109375" customWidth="1"/>
    <col min="8" max="8" width="11.140625" customWidth="1"/>
    <col min="9" max="9" width="6.28515625" customWidth="1"/>
    <col min="10" max="10" width="9.28515625" customWidth="1"/>
    <col min="11" max="11" width="10.7109375" bestFit="1" customWidth="1"/>
    <col min="12" max="12" width="9.5703125" bestFit="1" customWidth="1"/>
    <col min="13" max="13" width="10.7109375" customWidth="1"/>
    <col min="14" max="14" width="11.42578125" bestFit="1" customWidth="1"/>
    <col min="15" max="15" width="13.140625" customWidth="1"/>
    <col min="16" max="16" width="10.140625" bestFit="1" customWidth="1"/>
    <col min="17" max="17" width="9.7109375" hidden="1" customWidth="1"/>
  </cols>
  <sheetData>
    <row r="1" spans="1:17" ht="15.75" thickBot="1">
      <c r="G1" s="1" t="s">
        <v>0</v>
      </c>
      <c r="H1" s="97" t="s">
        <v>22</v>
      </c>
      <c r="I1" s="98"/>
      <c r="J1" s="98"/>
      <c r="K1" s="98"/>
      <c r="L1" s="99"/>
      <c r="N1" s="5" t="s">
        <v>1</v>
      </c>
      <c r="O1" s="14" t="s">
        <v>48</v>
      </c>
      <c r="Q1" t="s">
        <v>33</v>
      </c>
    </row>
    <row r="2" spans="1:17" ht="15.75" thickBot="1">
      <c r="N2" s="5" t="s">
        <v>2</v>
      </c>
      <c r="O2" s="15">
        <v>40828</v>
      </c>
      <c r="Q2" t="s">
        <v>34</v>
      </c>
    </row>
    <row r="3" spans="1:17" ht="15.75" thickBot="1">
      <c r="E3" s="111" t="s">
        <v>23</v>
      </c>
      <c r="F3" s="112"/>
      <c r="G3" s="101"/>
      <c r="H3" s="102"/>
      <c r="I3" s="102"/>
      <c r="J3" s="102"/>
      <c r="K3" s="102"/>
      <c r="L3" s="103"/>
      <c r="N3" s="5" t="s">
        <v>4</v>
      </c>
      <c r="O3" s="15">
        <v>40828</v>
      </c>
      <c r="Q3" t="s">
        <v>35</v>
      </c>
    </row>
    <row r="4" spans="1:17" ht="15.75" thickBot="1">
      <c r="G4" s="104"/>
      <c r="H4" s="105"/>
      <c r="I4" s="105"/>
      <c r="J4" s="105"/>
      <c r="K4" s="105"/>
      <c r="L4" s="106"/>
      <c r="N4" s="5" t="s">
        <v>5</v>
      </c>
      <c r="O4" s="14">
        <v>87244703</v>
      </c>
      <c r="Q4" t="s">
        <v>36</v>
      </c>
    </row>
    <row r="5" spans="1:17" ht="15.75" thickBot="1">
      <c r="M5" s="5" t="s">
        <v>3</v>
      </c>
      <c r="N5" s="92" t="s">
        <v>33</v>
      </c>
      <c r="O5" s="93"/>
      <c r="Q5" t="s">
        <v>37</v>
      </c>
    </row>
    <row r="6" spans="1:17" s="4" customFormat="1" ht="15.75" thickBot="1">
      <c r="E6" s="83"/>
      <c r="F6" s="41"/>
      <c r="I6" s="2"/>
      <c r="J6" s="2"/>
      <c r="K6" s="2"/>
      <c r="Q6" t="s">
        <v>38</v>
      </c>
    </row>
    <row r="7" spans="1:17" ht="15.75" thickBot="1">
      <c r="I7" s="94" t="s">
        <v>9</v>
      </c>
      <c r="J7" s="95"/>
      <c r="K7" s="95"/>
      <c r="L7" s="96"/>
      <c r="O7" s="12" t="s">
        <v>10</v>
      </c>
      <c r="Q7" t="s">
        <v>42</v>
      </c>
    </row>
    <row r="8" spans="1:17">
      <c r="A8" s="7"/>
      <c r="B8" s="8" t="s">
        <v>30</v>
      </c>
      <c r="C8" s="8" t="s">
        <v>13</v>
      </c>
      <c r="D8" s="8" t="s">
        <v>7</v>
      </c>
      <c r="E8" s="84" t="s">
        <v>14</v>
      </c>
      <c r="F8" s="42" t="s">
        <v>6</v>
      </c>
      <c r="G8" s="9" t="s">
        <v>17</v>
      </c>
      <c r="H8" s="10" t="s">
        <v>8</v>
      </c>
      <c r="I8" s="10" t="s">
        <v>27</v>
      </c>
      <c r="J8" s="10" t="s">
        <v>28</v>
      </c>
      <c r="K8" s="34" t="s">
        <v>18</v>
      </c>
      <c r="L8" s="11" t="s">
        <v>24</v>
      </c>
      <c r="M8" s="11" t="s">
        <v>18</v>
      </c>
      <c r="N8" s="22" t="s">
        <v>25</v>
      </c>
      <c r="O8" s="12" t="s">
        <v>19</v>
      </c>
      <c r="Q8" t="s">
        <v>39</v>
      </c>
    </row>
    <row r="9" spans="1:17" ht="23.25">
      <c r="A9" s="27" t="s">
        <v>11</v>
      </c>
      <c r="B9" s="28" t="s">
        <v>12</v>
      </c>
      <c r="C9" s="28"/>
      <c r="D9" s="28" t="s">
        <v>11</v>
      </c>
      <c r="E9" s="85" t="s">
        <v>15</v>
      </c>
      <c r="F9" s="43"/>
      <c r="G9" s="29" t="s">
        <v>16</v>
      </c>
      <c r="H9" s="26" t="s">
        <v>18</v>
      </c>
      <c r="I9" s="26" t="s">
        <v>40</v>
      </c>
      <c r="J9" s="26" t="s">
        <v>31</v>
      </c>
      <c r="K9" s="35" t="s">
        <v>29</v>
      </c>
      <c r="L9" s="30" t="s">
        <v>16</v>
      </c>
      <c r="M9" s="30" t="s">
        <v>24</v>
      </c>
      <c r="N9" s="31" t="s">
        <v>26</v>
      </c>
      <c r="O9" s="39" t="s">
        <v>32</v>
      </c>
    </row>
    <row r="10" spans="1:17" ht="15.75" thickBot="1">
      <c r="A10" s="27"/>
      <c r="B10" s="28"/>
      <c r="C10" s="28"/>
      <c r="D10" s="28"/>
      <c r="E10" s="85"/>
      <c r="F10" s="43"/>
      <c r="G10" s="29"/>
      <c r="H10" s="26"/>
      <c r="I10" s="26" t="s">
        <v>41</v>
      </c>
      <c r="J10" s="26" t="s">
        <v>27</v>
      </c>
      <c r="K10" s="35" t="s">
        <v>27</v>
      </c>
      <c r="L10" s="30"/>
      <c r="M10" s="30"/>
      <c r="N10" s="31"/>
      <c r="O10" s="31"/>
    </row>
    <row r="11" spans="1:17" ht="22.5">
      <c r="A11" s="70">
        <v>1</v>
      </c>
      <c r="B11" s="71" t="s">
        <v>44</v>
      </c>
      <c r="C11" s="71" t="s">
        <v>45</v>
      </c>
      <c r="D11" s="88" t="s">
        <v>46</v>
      </c>
      <c r="E11" s="88" t="s">
        <v>47</v>
      </c>
      <c r="F11" s="90">
        <v>1</v>
      </c>
      <c r="G11" s="86">
        <v>142.76</v>
      </c>
      <c r="H11" s="78">
        <f t="shared" ref="H11:H12" si="0">G11*F11</f>
        <v>142.76</v>
      </c>
      <c r="I11" s="72">
        <v>0</v>
      </c>
      <c r="J11" s="73">
        <f t="shared" ref="J11:J12" si="1">G11+I11</f>
        <v>142.76</v>
      </c>
      <c r="K11" s="74">
        <f>J11*F11</f>
        <v>142.76</v>
      </c>
      <c r="L11" s="75">
        <v>155</v>
      </c>
      <c r="M11" s="75">
        <f t="shared" ref="M11:M12" si="2">L11*F11</f>
        <v>155</v>
      </c>
      <c r="N11" s="76">
        <f>IFERROR((M11-K11)/K11,0)</f>
        <v>8.5738302045390929E-2</v>
      </c>
      <c r="O11" s="77" t="s">
        <v>43</v>
      </c>
      <c r="P11" s="60"/>
    </row>
    <row r="12" spans="1:17">
      <c r="A12" s="21"/>
      <c r="B12" s="18"/>
      <c r="C12" s="18"/>
      <c r="D12" s="89"/>
      <c r="E12" s="89"/>
      <c r="F12" s="91"/>
      <c r="G12" s="87"/>
      <c r="H12" s="81"/>
      <c r="I12" s="19"/>
      <c r="J12" s="36"/>
      <c r="K12" s="37"/>
      <c r="L12" s="32"/>
      <c r="M12" s="32"/>
      <c r="N12" s="33"/>
      <c r="O12" s="20"/>
      <c r="P12" s="60"/>
    </row>
    <row r="13" spans="1:17">
      <c r="A13" s="21"/>
      <c r="B13" s="18"/>
      <c r="C13" s="18"/>
      <c r="D13" s="89"/>
      <c r="E13" s="89"/>
      <c r="F13" s="91"/>
      <c r="G13" s="87"/>
      <c r="H13" s="81"/>
      <c r="I13" s="19"/>
      <c r="J13" s="36"/>
      <c r="K13" s="37"/>
      <c r="L13" s="32"/>
      <c r="M13" s="32"/>
      <c r="N13" s="33"/>
      <c r="O13" s="20"/>
      <c r="P13" s="60"/>
    </row>
    <row r="14" spans="1:17">
      <c r="A14" s="21"/>
      <c r="B14" s="18"/>
      <c r="C14" s="18"/>
      <c r="D14" s="89"/>
      <c r="E14" s="89"/>
      <c r="F14" s="91"/>
      <c r="G14" s="87"/>
      <c r="H14" s="81"/>
      <c r="I14" s="19"/>
      <c r="J14" s="36"/>
      <c r="K14" s="37"/>
      <c r="L14" s="32"/>
      <c r="M14" s="32"/>
      <c r="N14" s="33"/>
      <c r="O14" s="20"/>
      <c r="P14" s="60"/>
    </row>
    <row r="15" spans="1:17">
      <c r="A15" s="21"/>
      <c r="B15" s="18"/>
      <c r="C15" s="18"/>
      <c r="D15" s="89"/>
      <c r="E15" s="89"/>
      <c r="F15" s="91"/>
      <c r="G15" s="87"/>
      <c r="H15" s="81"/>
      <c r="I15" s="19"/>
      <c r="J15" s="36"/>
      <c r="K15" s="37"/>
      <c r="L15" s="32"/>
      <c r="M15" s="32"/>
      <c r="N15" s="33"/>
      <c r="O15" s="20"/>
      <c r="P15" s="60"/>
    </row>
    <row r="16" spans="1:17">
      <c r="A16" s="21"/>
      <c r="B16" s="18"/>
      <c r="C16" s="18"/>
      <c r="D16" s="89"/>
      <c r="E16" s="89"/>
      <c r="F16" s="91"/>
      <c r="G16" s="87"/>
      <c r="H16" s="81"/>
      <c r="I16" s="19"/>
      <c r="J16" s="36"/>
      <c r="K16" s="37"/>
      <c r="L16" s="32"/>
      <c r="M16" s="32"/>
      <c r="N16" s="33"/>
      <c r="O16" s="20"/>
      <c r="P16" s="60"/>
    </row>
    <row r="17" spans="1:17">
      <c r="A17" s="21"/>
      <c r="B17" s="18"/>
      <c r="C17" s="18"/>
      <c r="D17" s="79"/>
      <c r="E17" s="79"/>
      <c r="F17" s="80"/>
      <c r="G17" s="81"/>
      <c r="H17" s="81"/>
      <c r="I17" s="19"/>
      <c r="J17" s="36"/>
      <c r="K17" s="37"/>
      <c r="L17" s="32"/>
      <c r="M17" s="32"/>
      <c r="N17" s="33"/>
      <c r="O17" s="20"/>
      <c r="P17" s="60"/>
    </row>
    <row r="18" spans="1:17" ht="15.75" thickBot="1">
      <c r="A18" s="49"/>
      <c r="B18" s="50"/>
      <c r="C18" s="50"/>
      <c r="D18" s="50"/>
      <c r="E18" s="51"/>
      <c r="F18" s="52"/>
      <c r="G18" s="53"/>
      <c r="H18" s="53"/>
      <c r="I18" s="54"/>
      <c r="J18" s="55"/>
      <c r="K18" s="56"/>
      <c r="L18" s="57"/>
      <c r="M18" s="57"/>
      <c r="N18" s="58"/>
      <c r="O18" s="59"/>
      <c r="Q18" s="61"/>
    </row>
    <row r="19" spans="1:17" ht="15.75" thickBot="1">
      <c r="A19" s="6"/>
      <c r="B19" s="6"/>
      <c r="C19" s="6"/>
      <c r="D19" s="6"/>
      <c r="E19" s="13"/>
      <c r="F19" s="44"/>
      <c r="G19" s="45" t="s">
        <v>18</v>
      </c>
      <c r="H19" s="46">
        <f>SUM(H11:H18)</f>
        <v>142.76</v>
      </c>
      <c r="I19" s="6"/>
      <c r="J19" s="6"/>
      <c r="K19" s="47">
        <f>SUM(K11:K18)</f>
        <v>142.76</v>
      </c>
      <c r="L19" s="6"/>
      <c r="M19" s="47">
        <f>SUM(M11:M18)</f>
        <v>155</v>
      </c>
      <c r="N19" s="48">
        <f>(M19-K19)/K19</f>
        <v>8.5738302045390929E-2</v>
      </c>
      <c r="O19" s="6"/>
    </row>
    <row r="20" spans="1:17" ht="15.75" thickBot="1">
      <c r="A20" s="6"/>
      <c r="B20" s="6"/>
      <c r="C20" s="6"/>
      <c r="D20" s="6"/>
      <c r="E20" s="13"/>
      <c r="F20" s="44"/>
      <c r="G20" s="38"/>
      <c r="H20" s="23"/>
      <c r="I20" s="6"/>
      <c r="J20" s="6"/>
      <c r="K20" s="6"/>
      <c r="L20" s="6"/>
      <c r="M20" s="25"/>
      <c r="N20" s="24"/>
      <c r="O20" s="6"/>
    </row>
    <row r="21" spans="1:17" s="3" customFormat="1" ht="15.75" thickBot="1">
      <c r="A21" s="6"/>
      <c r="B21" s="107" t="s">
        <v>20</v>
      </c>
      <c r="C21" s="107"/>
      <c r="D21" s="107"/>
      <c r="E21" s="13"/>
      <c r="F21" s="38"/>
      <c r="G21" s="16"/>
      <c r="H21" s="17"/>
      <c r="I21" s="6"/>
      <c r="J21" s="108" t="s">
        <v>21</v>
      </c>
      <c r="K21" s="109"/>
      <c r="L21" s="109"/>
      <c r="M21" s="110"/>
      <c r="N21" s="6"/>
      <c r="O21" s="6"/>
      <c r="Q21"/>
    </row>
    <row r="22" spans="1:17" s="3" customFormat="1">
      <c r="A22" s="6"/>
      <c r="B22" s="100"/>
      <c r="C22" s="100"/>
      <c r="D22" s="100"/>
      <c r="E22" s="100"/>
      <c r="F22" s="100"/>
      <c r="G22" s="100"/>
      <c r="H22" s="100"/>
      <c r="I22" s="13"/>
      <c r="J22" s="62"/>
      <c r="K22" s="63"/>
      <c r="L22" s="63"/>
      <c r="M22" s="63"/>
      <c r="N22" s="64"/>
      <c r="O22" s="65"/>
    </row>
    <row r="23" spans="1:17" s="3" customFormat="1">
      <c r="A23" s="6"/>
      <c r="B23" s="100"/>
      <c r="C23" s="100"/>
      <c r="D23" s="100"/>
      <c r="E23" s="100"/>
      <c r="F23" s="100"/>
      <c r="G23" s="100"/>
      <c r="H23" s="100"/>
      <c r="I23" s="13"/>
      <c r="J23" s="62"/>
      <c r="K23" s="63"/>
      <c r="L23" s="63"/>
      <c r="M23" s="63"/>
      <c r="N23" s="63"/>
      <c r="O23" s="66"/>
    </row>
    <row r="24" spans="1:17" s="3" customFormat="1">
      <c r="A24" s="6"/>
      <c r="B24" s="100"/>
      <c r="C24" s="100"/>
      <c r="D24" s="100"/>
      <c r="E24" s="100"/>
      <c r="F24" s="100"/>
      <c r="G24" s="100"/>
      <c r="H24" s="100"/>
      <c r="I24" s="13"/>
      <c r="J24" s="62"/>
      <c r="K24" s="63"/>
      <c r="L24" s="63"/>
      <c r="M24" s="63"/>
      <c r="N24" s="63"/>
      <c r="O24" s="66"/>
    </row>
    <row r="25" spans="1:17" s="3" customFormat="1" ht="15.75" thickBot="1">
      <c r="A25" s="6"/>
      <c r="B25" s="100"/>
      <c r="C25" s="100"/>
      <c r="D25" s="100"/>
      <c r="E25" s="100"/>
      <c r="F25" s="100"/>
      <c r="G25" s="100"/>
      <c r="H25" s="100"/>
      <c r="I25" s="13"/>
      <c r="J25" s="67"/>
      <c r="K25" s="68"/>
      <c r="L25" s="68"/>
      <c r="M25" s="68"/>
      <c r="N25" s="68"/>
      <c r="O25" s="69"/>
    </row>
    <row r="26" spans="1:17" s="3" customFormat="1">
      <c r="A26" s="6"/>
      <c r="B26" s="6"/>
      <c r="C26" s="6"/>
      <c r="D26" s="6"/>
      <c r="E26" s="13"/>
      <c r="F26" s="44"/>
      <c r="G26" s="6"/>
      <c r="H26" s="6"/>
      <c r="I26" s="6"/>
      <c r="J26" s="6"/>
      <c r="K26" s="6"/>
      <c r="L26" s="6"/>
      <c r="M26" s="6"/>
      <c r="N26" s="6"/>
      <c r="O26" s="6"/>
    </row>
    <row r="27" spans="1:17" s="3" customFormat="1">
      <c r="A27" s="6"/>
      <c r="B27" s="6"/>
      <c r="C27" s="6"/>
      <c r="D27" s="6"/>
      <c r="E27" s="13"/>
      <c r="F27" s="44"/>
      <c r="G27" s="6"/>
      <c r="H27" s="6"/>
      <c r="I27" s="6"/>
      <c r="J27" s="6"/>
      <c r="K27" s="6"/>
      <c r="L27" s="6"/>
      <c r="M27" s="6"/>
      <c r="N27" s="6"/>
      <c r="O27" s="6"/>
    </row>
    <row r="28" spans="1:17" s="3" customFormat="1">
      <c r="A28" s="6"/>
      <c r="B28" s="6"/>
      <c r="C28" s="6"/>
      <c r="D28" s="6"/>
      <c r="E28" s="13"/>
      <c r="F28" s="44"/>
      <c r="G28" s="6"/>
      <c r="H28" s="6"/>
      <c r="I28" s="6"/>
      <c r="J28" s="6"/>
      <c r="K28" s="6"/>
      <c r="L28" s="6"/>
      <c r="M28" s="6"/>
      <c r="N28" s="6"/>
      <c r="O28" s="6"/>
    </row>
    <row r="29" spans="1:17" s="3" customFormat="1">
      <c r="A29" s="6"/>
      <c r="B29" s="6"/>
      <c r="C29" s="6"/>
      <c r="D29" s="6"/>
      <c r="E29" s="13"/>
      <c r="F29" s="44"/>
      <c r="G29" s="6"/>
      <c r="H29" s="6"/>
      <c r="I29" s="6"/>
      <c r="J29" s="6"/>
      <c r="K29" s="6"/>
      <c r="L29" s="6"/>
      <c r="M29" s="6"/>
      <c r="N29" s="6"/>
      <c r="O29" s="6"/>
    </row>
    <row r="30" spans="1:17">
      <c r="Q30" s="3"/>
    </row>
  </sheetData>
  <mergeCells count="8">
    <mergeCell ref="N5:O5"/>
    <mergeCell ref="I7:L7"/>
    <mergeCell ref="H1:L1"/>
    <mergeCell ref="B22:H25"/>
    <mergeCell ref="G3:L4"/>
    <mergeCell ref="B21:D21"/>
    <mergeCell ref="J21:M21"/>
    <mergeCell ref="E3:F3"/>
  </mergeCells>
  <dataValidations disablePrompts="1" count="1">
    <dataValidation type="list" allowBlank="1" showInputMessage="1" showErrorMessage="1" sqref="N5:O5">
      <formula1>CBN_NO</formula1>
    </dataValidation>
  </dataValidations>
  <pageMargins left="0.2" right="0.2" top="0.75" bottom="0.33" header="0.3" footer="0.21"/>
  <pageSetup orientation="landscape" r:id="rId1"/>
  <headerFooter>
    <oddHeader>&amp;C&amp;20&amp;UFOREIGN PURCHASE ORDER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7"/>
    </sheetView>
  </sheetViews>
  <sheetFormatPr defaultRowHeight="15"/>
  <cols>
    <col min="1" max="1" width="28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CBN_NO</vt:lpstr>
    </vt:vector>
  </TitlesOfParts>
  <Company>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Shakir Kassam</dc:creator>
  <cp:lastModifiedBy>vishav</cp:lastModifiedBy>
  <cp:lastPrinted>2011-10-12T06:19:43Z</cp:lastPrinted>
  <dcterms:created xsi:type="dcterms:W3CDTF">2009-03-06T09:57:30Z</dcterms:created>
  <dcterms:modified xsi:type="dcterms:W3CDTF">2011-12-19T11:26:45Z</dcterms:modified>
</cp:coreProperties>
</file>