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pour/Documents/IPESE/EC/2022/"/>
    </mc:Choice>
  </mc:AlternateContent>
  <xr:revisionPtr revIDLastSave="0" documentId="13_ncr:1_{44A7F7B2-10F2-0242-B09B-79E24C9ACAFB}" xr6:coauthVersionLast="47" xr6:coauthVersionMax="47" xr10:uidLastSave="{00000000-0000-0000-0000-000000000000}"/>
  <workbookProtection workbookAlgorithmName="SHA-512" workbookHashValue="59xclknotOMaqE9DonNCMvUCQVvgx3xGjrUQloDRw6xAyCMOA5Jy96xdB78WzMAREnfC8uGUd1QR9L6uML8UEg==" workbookSaltValue="GtRuDheD5deEyT7Zlxr//A==" workbookSpinCount="100000" lockStructure="1"/>
  <bookViews>
    <workbookView xWindow="0" yWindow="500" windowWidth="38400" windowHeight="22300" activeTab="3" xr2:uid="{6A8B9EEF-6497-C746-ADD7-DC5056388021}"/>
  </bookViews>
  <sheets>
    <sheet name="Control" sheetId="2" r:id="rId1"/>
    <sheet name="Resources" sheetId="3" r:id="rId2"/>
    <sheet name="Demand" sheetId="4" r:id="rId3"/>
    <sheet name="Technologies" sheetId="1" r:id="rId4"/>
    <sheet name="Schedule" sheetId="7" r:id="rId5"/>
    <sheet name="Hidden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4" l="1"/>
  <c r="U6" i="4"/>
</calcChain>
</file>

<file path=xl/sharedStrings.xml><?xml version="1.0" encoding="utf-8"?>
<sst xmlns="http://schemas.openxmlformats.org/spreadsheetml/2006/main" count="449" uniqueCount="228">
  <si>
    <t>IND_BOILER_GAS</t>
  </si>
  <si>
    <t>c_inv</t>
  </si>
  <si>
    <t>c_maint</t>
  </si>
  <si>
    <t>gwp_constr</t>
  </si>
  <si>
    <t>lifetime</t>
  </si>
  <si>
    <t>c_p</t>
  </si>
  <si>
    <t>fmin_perc</t>
  </si>
  <si>
    <t>fmax_perc</t>
  </si>
  <si>
    <t>f_min</t>
  </si>
  <si>
    <t>f_max</t>
  </si>
  <si>
    <t>IND_COGEN_GAS</t>
  </si>
  <si>
    <t>DHN</t>
  </si>
  <si>
    <t>PV</t>
  </si>
  <si>
    <t>share_heat_dhn_min</t>
  </si>
  <si>
    <t>[-]</t>
  </si>
  <si>
    <t>share_heat_dhn_max</t>
  </si>
  <si>
    <t>[ktCO2-eq/y]</t>
  </si>
  <si>
    <t>SERVICES</t>
  </si>
  <si>
    <t>INDUSTRY</t>
  </si>
  <si>
    <t>TRANSPORTATION</t>
  </si>
  <si>
    <t>ELECTRICITY</t>
  </si>
  <si>
    <t>LIGHTING</t>
  </si>
  <si>
    <t>HEAT_HIGH_T</t>
  </si>
  <si>
    <t>HEAT_LOW_T_SH</t>
  </si>
  <si>
    <t>HEAT_LOW_T_HW</t>
  </si>
  <si>
    <t>MOBILITY_PASSENGER</t>
  </si>
  <si>
    <t>MOBILITY_FREIGHT</t>
  </si>
  <si>
    <t>HOUSEHOLDS</t>
  </si>
  <si>
    <t>GASOLINE</t>
  </si>
  <si>
    <t>DIESEL</t>
  </si>
  <si>
    <t>NG</t>
  </si>
  <si>
    <t>NG_CCS</t>
  </si>
  <si>
    <t>WOOD</t>
  </si>
  <si>
    <t>COAL</t>
  </si>
  <si>
    <t>COAL_CCS</t>
  </si>
  <si>
    <t>URANIUM</t>
  </si>
  <si>
    <t>WASTE</t>
  </si>
  <si>
    <t>H2</t>
  </si>
  <si>
    <t>Availability [GWh/y]</t>
  </si>
  <si>
    <t>Cost [CHF/kWh]</t>
  </si>
  <si>
    <t>c_1</t>
  </si>
  <si>
    <t>CAPEX</t>
  </si>
  <si>
    <t>OPEX</t>
  </si>
  <si>
    <t>TOTEX</t>
  </si>
  <si>
    <t>GWP_op</t>
  </si>
  <si>
    <t>GWP</t>
  </si>
  <si>
    <t>share_mobility_public_min</t>
  </si>
  <si>
    <t>share_mobility_public_max</t>
  </si>
  <si>
    <t>share_freight_train_min</t>
  </si>
  <si>
    <t>share_freight_train_max</t>
  </si>
  <si>
    <t>Objective function</t>
  </si>
  <si>
    <t>Carbon content [kgCO2-eq./kWh]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</si>
  <si>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</si>
  <si>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</si>
  <si>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</si>
  <si>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</si>
  <si>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</si>
  <si>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</si>
  <si>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</si>
  <si>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</si>
  <si>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</si>
  <si>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</si>
  <si>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</si>
  <si>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layer 1</t>
  </si>
  <si>
    <t>value 1</t>
  </si>
  <si>
    <t>layer 2</t>
  </si>
  <si>
    <t>value 2</t>
  </si>
  <si>
    <t>layer 3</t>
  </si>
  <si>
    <t>value 3</t>
  </si>
  <si>
    <t>HEAT_LOW_T_DHN</t>
  </si>
  <si>
    <t>HEAT_LOW_T_DECEN</t>
  </si>
  <si>
    <t>MOB_PUBLIC</t>
  </si>
  <si>
    <t>MOB_PRIVATE</t>
  </si>
  <si>
    <t>MOB_FREIGHT_RAIL</t>
  </si>
  <si>
    <t>MOB_FREIGHT_ROAD</t>
  </si>
  <si>
    <t>Layers</t>
  </si>
  <si>
    <t>Objectives</t>
  </si>
  <si>
    <t>min % of passenger mobility attributed to public transportation, between 0 and 1</t>
  </si>
  <si>
    <t>max % of passenger mobility attributed to public transportation, between 0 and 1</t>
  </si>
  <si>
    <t>min % of freight mobility attributed to train, between 0 and 1</t>
  </si>
  <si>
    <t>max % of freight mobility attributed to train, between 0 and 1</t>
  </si>
  <si>
    <t>min % of low-T heat demand attributed to DHN, between 0 and 1</t>
  </si>
  <si>
    <t>max % of low-T heat demand attributed to DHN, between 0 and 1</t>
  </si>
  <si>
    <t>Monthly distribution profile [-]</t>
  </si>
  <si>
    <t xml:space="preserve">Description </t>
  </si>
  <si>
    <t>Value</t>
  </si>
  <si>
    <t>Unit</t>
  </si>
  <si>
    <t>Technologies</t>
  </si>
  <si>
    <t>IND_BOILER_OIL</t>
  </si>
  <si>
    <t>DEC_BOILER_GAS</t>
  </si>
  <si>
    <t>DEC_BOILER_OIL</t>
  </si>
  <si>
    <t>CAR_GASOLINE</t>
  </si>
  <si>
    <t>CAR_DIESEL</t>
  </si>
  <si>
    <t>CAR_NG</t>
  </si>
  <si>
    <t>TRAIN_FREIGHT</t>
  </si>
  <si>
    <t>CCGT</t>
  </si>
  <si>
    <t>COAL_IGCC</t>
  </si>
  <si>
    <t>IND_BOILER_COAL</t>
  </si>
  <si>
    <t>COAL_IGCC_CCS</t>
  </si>
  <si>
    <t>CCGT_CCS</t>
  </si>
  <si>
    <t>NUCLEAR</t>
  </si>
  <si>
    <t>DEC_COGEN_GAS</t>
  </si>
  <si>
    <t>DEC_COGEN_OIL</t>
  </si>
  <si>
    <t>DHN_COGEN_GAS</t>
  </si>
  <si>
    <t>DHN_BOILER_GAS</t>
  </si>
  <si>
    <t>DHN_BOILER_OIL</t>
  </si>
  <si>
    <t>DEC_HP_ELEC</t>
  </si>
  <si>
    <t>DHN_HP_ELEC</t>
  </si>
  <si>
    <t>HYDRO_DAM</t>
  </si>
  <si>
    <t>HYDRO_RIVER</t>
  </si>
  <si>
    <t>WIND</t>
  </si>
  <si>
    <t>CAR_PHEV</t>
  </si>
  <si>
    <t>CAR_BEV</t>
  </si>
  <si>
    <t>IND_COGEN_WOOD</t>
  </si>
  <si>
    <t>IND_COGEN_WASTE</t>
  </si>
  <si>
    <t>IND_BOILER_WOOD</t>
  </si>
  <si>
    <t>IND_BOILER_WASTE</t>
  </si>
  <si>
    <t>DHN_COGEN_WOOD</t>
  </si>
  <si>
    <t>DHN_COGEN_WASTE</t>
  </si>
  <si>
    <t>DHN_BOILER_WOOD</t>
  </si>
  <si>
    <t>DEC_BOILER_WOOD</t>
  </si>
  <si>
    <t>GASIFICATION_SNG</t>
  </si>
  <si>
    <t>PYROLYSIS</t>
  </si>
  <si>
    <t>H2_ELECTROLYSIS</t>
  </si>
  <si>
    <t>[MCHF/y]</t>
  </si>
  <si>
    <t>Additional constraints</t>
  </si>
  <si>
    <t>OIL</t>
  </si>
  <si>
    <t>TRAIN_PUBLIC</t>
  </si>
  <si>
    <t>IND_HEATER_ELEC</t>
  </si>
  <si>
    <t>DEC_HEATER_ELEC</t>
  </si>
  <si>
    <t>BUS_DIESEL</t>
  </si>
  <si>
    <t>BUS_NG</t>
  </si>
  <si>
    <t>COAL_COMBUSTION</t>
  </si>
  <si>
    <t>COAL_COMBUSTION_CCS</t>
  </si>
  <si>
    <t>DEC_THERMAL_HP_GAS</t>
  </si>
  <si>
    <t>HYDRO_DAM_EXISTING</t>
  </si>
  <si>
    <t>HYDRO_RIVER_EXISTING</t>
  </si>
  <si>
    <t>CAR_FC</t>
  </si>
  <si>
    <t>BUS_FC</t>
  </si>
  <si>
    <t>H2_FROM_BIOMASS</t>
  </si>
  <si>
    <t>DEC_COGEN_H2</t>
  </si>
  <si>
    <t>H2_FROM_GAS</t>
  </si>
  <si>
    <t>THERMAL_SOLAR</t>
  </si>
  <si>
    <t>Fuel cells</t>
  </si>
  <si>
    <t>Storage</t>
  </si>
  <si>
    <t>Biomass</t>
  </si>
  <si>
    <t>Solar</t>
  </si>
  <si>
    <t># Week 6 - Coal</t>
  </si>
  <si>
    <t># Week 10 - Solar</t>
  </si>
  <si>
    <t># Week 11 - Biomass</t>
  </si>
  <si>
    <t># Week 12 - Storage</t>
  </si>
  <si>
    <t># Week 13 - Fuel cell, Electrolysis, H2</t>
  </si>
  <si>
    <t>GEOTHERMAL_ELEC</t>
  </si>
  <si>
    <t>DHN_GEOTHERMAL</t>
  </si>
  <si>
    <t>Hydro</t>
  </si>
  <si>
    <t>HP</t>
  </si>
  <si>
    <t>Geo</t>
  </si>
  <si>
    <t>Transport</t>
  </si>
  <si>
    <t>Coal</t>
  </si>
  <si>
    <t>Gas</t>
  </si>
  <si>
    <t>Heating</t>
  </si>
  <si>
    <t>P2G_INVESTMENT</t>
  </si>
  <si>
    <t>P2G_STORAGE</t>
  </si>
  <si>
    <t>POWER_TO_GAS_EFF</t>
  </si>
  <si>
    <t>GAS_TO_POWER_EFF</t>
  </si>
  <si>
    <t>TRUCK_FREIGHT_DIESEL</t>
  </si>
  <si>
    <t>TRUCK_FREIGHT_FC</t>
  </si>
  <si>
    <t>HYDRO_STORAGE</t>
  </si>
  <si>
    <t>[GWh/y]</t>
  </si>
  <si>
    <t>[Mpkm/y] or [Mtkm/y]</t>
  </si>
  <si>
    <t>CHP</t>
  </si>
  <si>
    <t>Bounds for relative shares</t>
  </si>
  <si>
    <t># Week 4 - Basic heating, Basic mobility</t>
  </si>
  <si>
    <t>specify a maximum value for CAPEX  (no constraint if value is empty)</t>
  </si>
  <si>
    <t>specify a maximum value for OPEX (no constraint if value is empty)</t>
  </si>
  <si>
    <t>specify a maximum value for TOTEX (no constraint if value is empty)</t>
  </si>
  <si>
    <t>specify a maximum value for GWP_op (no constraint if value is empty)</t>
  </si>
  <si>
    <t>specify a maximum value for GWP (no constraint if value is empty)</t>
  </si>
  <si>
    <t>select the objective function to be minimized using the drop-down list</t>
  </si>
  <si>
    <t># Week 5 - Gas turbine &amp; Combined cycle</t>
  </si>
  <si>
    <t># Week 7 - Nuclear, Cogeneration, District heating network</t>
  </si>
  <si>
    <t>January</t>
  </si>
  <si>
    <t>February</t>
  </si>
  <si>
    <t>March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</si>
  <si>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</si>
  <si>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</si>
  <si>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</si>
  <si>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</si>
  <si>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</si>
  <si>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</si>
  <si>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</si>
  <si>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</si>
  <si>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</si>
  <si>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Resources</t>
  </si>
  <si>
    <t>Sum has to be 1</t>
  </si>
  <si>
    <t>Passenger mobility</t>
  </si>
  <si>
    <t>Freight mobility</t>
  </si>
  <si>
    <t>DEC = decentralized</t>
  </si>
  <si>
    <t>CCGT = combine cycle gas turbine</t>
  </si>
  <si>
    <t>CCS = carbon capture storage</t>
  </si>
  <si>
    <t>IGCC = integrated gasification combined cycle</t>
  </si>
  <si>
    <t>COGEN = cogeneration</t>
  </si>
  <si>
    <t>DNH = district heating network</t>
  </si>
  <si>
    <t>HP = heat pump</t>
  </si>
  <si>
    <t>BEV = battery electric vehicle</t>
  </si>
  <si>
    <t>PHEV = plug-in hybrid electric vehicle</t>
  </si>
  <si>
    <t>SNG = synthetic natural gas</t>
  </si>
  <si>
    <t>P2G = power to gas</t>
  </si>
  <si>
    <t>FC = fuel cell</t>
  </si>
  <si>
    <t>PV = photovoltaics</t>
  </si>
  <si>
    <t>NG = natural gas</t>
  </si>
  <si>
    <t>IND = industrial (used for high temperature heat)</t>
  </si>
  <si>
    <t>End-use yearly demand</t>
  </si>
  <si>
    <t>THERMAL_HP_GAS = thermal-driven heat pump (absorption)</t>
  </si>
  <si>
    <t>District heating network</t>
  </si>
  <si>
    <t>21/11</t>
  </si>
  <si>
    <t>28/11</t>
  </si>
  <si>
    <t>05/12</t>
  </si>
  <si>
    <t>12/12</t>
  </si>
  <si>
    <t>07/11</t>
  </si>
  <si>
    <t># Week 9 - Heat pumps, Geothermal</t>
  </si>
  <si>
    <t># Week 8 - Hydro, Wind</t>
  </si>
  <si>
    <t>14/11</t>
  </si>
  <si>
    <t>31/10</t>
  </si>
  <si>
    <t>24/10</t>
  </si>
  <si>
    <t>17/10</t>
  </si>
  <si>
    <t>10/10</t>
  </si>
  <si>
    <t>This tab is only intended for you to take notes, alongside the lectures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</si>
</sst>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8E1"/>
        <bgColor indexed="64"/>
      </patternFill>
    </fill>
    <fill>
      <patternFill patternType="solid">
        <fgColor rgb="FFF1C9C5"/>
        <bgColor indexed="64"/>
      </patternFill>
    </fill>
    <fill>
      <patternFill patternType="solid">
        <fgColor rgb="FFF1D6F4"/>
        <bgColor indexed="64"/>
      </patternFill>
    </fill>
    <fill>
      <patternFill patternType="solid">
        <fgColor rgb="FFF5E6D7"/>
        <bgColor indexed="64"/>
      </patternFill>
    </fill>
    <fill>
      <patternFill patternType="solid">
        <fgColor rgb="FFF9F2EB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4E7F8"/>
        <bgColor indexed="64"/>
      </patternFill>
    </fill>
    <fill>
      <patternFill patternType="solid">
        <fgColor rgb="FFD9F5F0"/>
        <bgColor indexed="64"/>
      </patternFill>
    </fill>
    <fill>
      <patternFill patternType="solid">
        <fgColor rgb="FFF5F2D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DotDot">
        <color theme="6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dashDot">
        <color theme="6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/>
      <right style="medium">
        <color theme="1"/>
      </right>
      <top style="dashDotDot">
        <color theme="6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dashDot">
        <color theme="6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/>
      <top style="dashDotDot">
        <color theme="6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2" borderId="3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0" xfId="0" applyFont="1" applyFill="1" applyBorder="1"/>
    <xf numFmtId="0" fontId="0" fillId="2" borderId="5" xfId="0" applyFont="1" applyFill="1" applyBorder="1"/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3" fillId="2" borderId="0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0" fillId="2" borderId="10" xfId="0" applyFont="1" applyFill="1" applyBorder="1"/>
    <xf numFmtId="0" fontId="1" fillId="2" borderId="31" xfId="0" applyFont="1" applyFill="1" applyBorder="1" applyAlignment="1">
      <alignment horizontal="center" vertical="top"/>
    </xf>
    <xf numFmtId="0" fontId="0" fillId="2" borderId="33" xfId="0" applyFont="1" applyFill="1" applyBorder="1"/>
    <xf numFmtId="0" fontId="0" fillId="2" borderId="31" xfId="0" applyFont="1" applyFill="1" applyBorder="1"/>
    <xf numFmtId="0" fontId="7" fillId="2" borderId="2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0" fillId="2" borderId="1" xfId="0" applyFont="1" applyFill="1" applyBorder="1"/>
    <xf numFmtId="0" fontId="0" fillId="2" borderId="15" xfId="0" applyFont="1" applyFill="1" applyBorder="1"/>
    <xf numFmtId="0" fontId="0" fillId="2" borderId="26" xfId="0" applyFont="1" applyFill="1" applyBorder="1"/>
    <xf numFmtId="0" fontId="0" fillId="2" borderId="27" xfId="0" applyFont="1" applyFill="1" applyBorder="1"/>
    <xf numFmtId="0" fontId="0" fillId="2" borderId="34" xfId="0" applyFont="1" applyFill="1" applyBorder="1"/>
    <xf numFmtId="0" fontId="0" fillId="2" borderId="28" xfId="0" applyFont="1" applyFill="1" applyBorder="1"/>
    <xf numFmtId="0" fontId="0" fillId="2" borderId="25" xfId="0" applyFont="1" applyFill="1" applyBorder="1"/>
    <xf numFmtId="0" fontId="0" fillId="2" borderId="28" xfId="0" applyFill="1" applyBorder="1"/>
    <xf numFmtId="0" fontId="0" fillId="2" borderId="24" xfId="0" applyFill="1" applyBorder="1"/>
    <xf numFmtId="0" fontId="0" fillId="2" borderId="27" xfId="0" applyFill="1" applyBorder="1"/>
    <xf numFmtId="0" fontId="0" fillId="2" borderId="25" xfId="0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32" xfId="0" applyFont="1" applyFill="1" applyBorder="1" applyAlignment="1">
      <alignment horizontal="center" vertical="top"/>
    </xf>
    <xf numFmtId="0" fontId="0" fillId="2" borderId="35" xfId="0" applyFont="1" applyFill="1" applyBorder="1" applyAlignment="1"/>
    <xf numFmtId="0" fontId="0" fillId="2" borderId="10" xfId="0" applyFill="1" applyBorder="1"/>
    <xf numFmtId="0" fontId="0" fillId="2" borderId="37" xfId="0" applyFill="1" applyBorder="1"/>
    <xf numFmtId="0" fontId="1" fillId="2" borderId="40" xfId="0" applyFont="1" applyFill="1" applyBorder="1" applyAlignment="1">
      <alignment horizontal="center" vertical="top"/>
    </xf>
    <xf numFmtId="0" fontId="0" fillId="2" borderId="46" xfId="0" applyFill="1" applyBorder="1"/>
    <xf numFmtId="0" fontId="0" fillId="2" borderId="47" xfId="0" applyFill="1" applyBorder="1"/>
    <xf numFmtId="0" fontId="0" fillId="17" borderId="48" xfId="0" applyFill="1" applyBorder="1"/>
    <xf numFmtId="0" fontId="0" fillId="17" borderId="50" xfId="0" applyFill="1" applyBorder="1"/>
    <xf numFmtId="0" fontId="0" fillId="3" borderId="48" xfId="0" applyFill="1" applyBorder="1"/>
    <xf numFmtId="0" fontId="0" fillId="3" borderId="50" xfId="0" applyFill="1" applyBorder="1"/>
    <xf numFmtId="0" fontId="0" fillId="14" borderId="48" xfId="0" applyFill="1" applyBorder="1"/>
    <xf numFmtId="0" fontId="0" fillId="14" borderId="50" xfId="0" applyFill="1" applyBorder="1"/>
    <xf numFmtId="0" fontId="0" fillId="5" borderId="48" xfId="0" applyFill="1" applyBorder="1"/>
    <xf numFmtId="0" fontId="0" fillId="5" borderId="50" xfId="0" applyFill="1" applyBorder="1"/>
    <xf numFmtId="0" fontId="0" fillId="12" borderId="52" xfId="0" applyFill="1" applyBorder="1"/>
    <xf numFmtId="0" fontId="0" fillId="9" borderId="50" xfId="0" applyFill="1" applyBorder="1"/>
    <xf numFmtId="0" fontId="0" fillId="15" borderId="48" xfId="0" applyFill="1" applyBorder="1"/>
    <xf numFmtId="0" fontId="0" fillId="15" borderId="50" xfId="0" applyFill="1" applyBorder="1"/>
    <xf numFmtId="0" fontId="0" fillId="16" borderId="48" xfId="0" applyFill="1" applyBorder="1"/>
    <xf numFmtId="0" fontId="0" fillId="16" borderId="50" xfId="0" applyFill="1" applyBorder="1"/>
    <xf numFmtId="0" fontId="0" fillId="10" borderId="48" xfId="0" applyFill="1" applyBorder="1"/>
    <xf numFmtId="0" fontId="0" fillId="10" borderId="50" xfId="0" applyFill="1" applyBorder="1"/>
    <xf numFmtId="0" fontId="0" fillId="7" borderId="48" xfId="0" applyFill="1" applyBorder="1"/>
    <xf numFmtId="0" fontId="0" fillId="7" borderId="50" xfId="0" applyFill="1" applyBorder="1"/>
    <xf numFmtId="0" fontId="0" fillId="13" borderId="52" xfId="0" applyFill="1" applyBorder="1"/>
    <xf numFmtId="0" fontId="0" fillId="8" borderId="48" xfId="0" applyFill="1" applyBorder="1"/>
    <xf numFmtId="0" fontId="0" fillId="8" borderId="50" xfId="0" applyFill="1" applyBorder="1"/>
    <xf numFmtId="0" fontId="0" fillId="6" borderId="48" xfId="0" applyFill="1" applyBorder="1"/>
    <xf numFmtId="0" fontId="0" fillId="6" borderId="50" xfId="0" applyFill="1" applyBorder="1"/>
    <xf numFmtId="0" fontId="0" fillId="11" borderId="48" xfId="0" applyFill="1" applyBorder="1"/>
    <xf numFmtId="0" fontId="0" fillId="11" borderId="50" xfId="0" applyFill="1" applyBorder="1"/>
    <xf numFmtId="0" fontId="0" fillId="4" borderId="50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11" borderId="58" xfId="0" applyFill="1" applyBorder="1"/>
    <xf numFmtId="0" fontId="0" fillId="2" borderId="59" xfId="0" applyFill="1" applyBorder="1"/>
    <xf numFmtId="0" fontId="0" fillId="4" borderId="53" xfId="0" applyFont="1" applyFill="1" applyBorder="1"/>
    <xf numFmtId="0" fontId="0" fillId="2" borderId="63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67" xfId="0" applyFill="1" applyBorder="1"/>
    <xf numFmtId="0" fontId="0" fillId="2" borderId="69" xfId="0" applyFill="1" applyBorder="1"/>
    <xf numFmtId="0" fontId="0" fillId="2" borderId="70" xfId="0" applyFill="1" applyBorder="1"/>
    <xf numFmtId="0" fontId="0" fillId="2" borderId="71" xfId="0" applyFill="1" applyBorder="1"/>
    <xf numFmtId="0" fontId="0" fillId="2" borderId="72" xfId="0" applyFill="1" applyBorder="1"/>
    <xf numFmtId="0" fontId="1" fillId="2" borderId="11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Protection="1"/>
    <xf numFmtId="0" fontId="1" fillId="2" borderId="0" xfId="0" applyFont="1" applyFill="1" applyBorder="1" applyAlignment="1" applyProtection="1">
      <alignment horizontal="center" vertical="top"/>
    </xf>
    <xf numFmtId="0" fontId="0" fillId="2" borderId="10" xfId="0" applyFont="1" applyFill="1" applyBorder="1" applyProtection="1"/>
    <xf numFmtId="0" fontId="0" fillId="2" borderId="9" xfId="0" applyFont="1" applyFill="1" applyBorder="1" applyProtection="1"/>
    <xf numFmtId="0" fontId="1" fillId="2" borderId="31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1" fillId="18" borderId="39" xfId="0" applyFont="1" applyFill="1" applyBorder="1" applyAlignment="1">
      <alignment horizontal="center" vertical="top"/>
    </xf>
    <xf numFmtId="0" fontId="1" fillId="18" borderId="41" xfId="0" applyFont="1" applyFill="1" applyBorder="1" applyAlignment="1">
      <alignment horizontal="center" vertical="top"/>
    </xf>
    <xf numFmtId="0" fontId="1" fillId="18" borderId="42" xfId="0" applyFont="1" applyFill="1" applyBorder="1" applyAlignment="1">
      <alignment horizontal="center" vertical="top"/>
    </xf>
    <xf numFmtId="0" fontId="1" fillId="18" borderId="43" xfId="0" applyFont="1" applyFill="1" applyBorder="1" applyAlignment="1">
      <alignment horizontal="center" vertical="top"/>
    </xf>
    <xf numFmtId="0" fontId="1" fillId="18" borderId="44" xfId="0" applyFont="1" applyFill="1" applyBorder="1" applyAlignment="1">
      <alignment horizontal="center" vertical="top"/>
    </xf>
    <xf numFmtId="0" fontId="1" fillId="18" borderId="45" xfId="0" applyFont="1" applyFill="1" applyBorder="1" applyAlignment="1">
      <alignment horizontal="center" vertical="top"/>
    </xf>
    <xf numFmtId="0" fontId="0" fillId="4" borderId="7" xfId="0" applyFont="1" applyFill="1" applyBorder="1"/>
    <xf numFmtId="0" fontId="0" fillId="4" borderId="8" xfId="0" applyFont="1" applyFill="1" applyBorder="1"/>
    <xf numFmtId="0" fontId="0" fillId="4" borderId="12" xfId="0" applyFont="1" applyFill="1" applyBorder="1"/>
    <xf numFmtId="0" fontId="1" fillId="4" borderId="27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8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0" borderId="10" xfId="0" applyFont="1" applyFill="1" applyBorder="1" applyProtection="1">
      <protection locked="0"/>
    </xf>
    <xf numFmtId="0" fontId="0" fillId="0" borderId="21" xfId="0" applyFont="1" applyFill="1" applyBorder="1" applyProtection="1">
      <protection locked="0"/>
    </xf>
    <xf numFmtId="0" fontId="0" fillId="0" borderId="9" xfId="0" applyFont="1" applyFill="1" applyBorder="1" applyProtection="1">
      <protection locked="0"/>
    </xf>
    <xf numFmtId="0" fontId="0" fillId="0" borderId="13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7" borderId="20" xfId="0" applyFont="1" applyFill="1" applyBorder="1" applyProtection="1"/>
    <xf numFmtId="0" fontId="0" fillId="7" borderId="7" xfId="0" applyFont="1" applyFill="1" applyBorder="1" applyProtection="1"/>
    <xf numFmtId="0" fontId="0" fillId="7" borderId="8" xfId="0" applyFont="1" applyFill="1" applyBorder="1" applyProtection="1"/>
    <xf numFmtId="0" fontId="1" fillId="7" borderId="18" xfId="0" applyFont="1" applyFill="1" applyBorder="1" applyAlignment="1" applyProtection="1">
      <alignment horizontal="center" vertical="center" wrapText="1"/>
    </xf>
    <xf numFmtId="0" fontId="1" fillId="7" borderId="17" xfId="0" applyFont="1" applyFill="1" applyBorder="1" applyAlignment="1" applyProtection="1">
      <alignment horizontal="center" vertical="center" wrapText="1"/>
    </xf>
    <xf numFmtId="0" fontId="1" fillId="7" borderId="19" xfId="0" applyFont="1" applyFill="1" applyBorder="1" applyAlignment="1" applyProtection="1">
      <alignment horizontal="center" vertical="center" wrapText="1"/>
    </xf>
    <xf numFmtId="0" fontId="1" fillId="8" borderId="16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left"/>
    </xf>
    <xf numFmtId="0" fontId="1" fillId="8" borderId="30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/>
    </xf>
    <xf numFmtId="0" fontId="0" fillId="8" borderId="0" xfId="0" applyFont="1" applyFill="1" applyBorder="1"/>
    <xf numFmtId="0" fontId="0" fillId="8" borderId="28" xfId="0" applyFont="1" applyFill="1" applyBorder="1"/>
    <xf numFmtId="0" fontId="0" fillId="8" borderId="20" xfId="0" applyFont="1" applyFill="1" applyBorder="1"/>
    <xf numFmtId="0" fontId="0" fillId="8" borderId="7" xfId="0" applyFont="1" applyFill="1" applyBorder="1"/>
    <xf numFmtId="0" fontId="0" fillId="8" borderId="12" xfId="0" applyFont="1" applyFill="1" applyBorder="1"/>
    <xf numFmtId="0" fontId="5" fillId="8" borderId="7" xfId="0" applyFont="1" applyFill="1" applyBorder="1"/>
    <xf numFmtId="0" fontId="0" fillId="8" borderId="8" xfId="0" applyFont="1" applyFill="1" applyBorder="1"/>
    <xf numFmtId="0" fontId="0" fillId="8" borderId="10" xfId="0" applyFont="1" applyFill="1" applyBorder="1"/>
    <xf numFmtId="0" fontId="0" fillId="8" borderId="4" xfId="0" applyFont="1" applyFill="1" applyBorder="1"/>
    <xf numFmtId="0" fontId="0" fillId="8" borderId="10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2" xfId="0" applyFont="1" applyFill="1" applyBorder="1"/>
    <xf numFmtId="0" fontId="0" fillId="8" borderId="14" xfId="0" applyFont="1" applyFill="1" applyBorder="1"/>
    <xf numFmtId="0" fontId="0" fillId="8" borderId="9" xfId="0" applyFont="1" applyFill="1" applyBorder="1" applyAlignment="1">
      <alignment horizontal="center"/>
    </xf>
    <xf numFmtId="0" fontId="0" fillId="8" borderId="5" xfId="0" applyFont="1" applyFill="1" applyBorder="1"/>
    <xf numFmtId="0" fontId="0" fillId="8" borderId="6" xfId="0" applyFont="1" applyFill="1" applyBorder="1"/>
    <xf numFmtId="0" fontId="0" fillId="8" borderId="18" xfId="0" applyFont="1" applyFill="1" applyBorder="1"/>
    <xf numFmtId="0" fontId="0" fillId="8" borderId="19" xfId="0" applyFont="1" applyFill="1" applyBorder="1"/>
    <xf numFmtId="0" fontId="0" fillId="8" borderId="17" xfId="0" applyFont="1" applyFill="1" applyBorder="1"/>
    <xf numFmtId="0" fontId="6" fillId="8" borderId="0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0" fillId="8" borderId="2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0" fillId="4" borderId="74" xfId="0" applyFont="1" applyFill="1" applyBorder="1"/>
    <xf numFmtId="0" fontId="1" fillId="2" borderId="75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5" xfId="0" applyFont="1" applyFill="1" applyBorder="1" applyAlignment="1" applyProtection="1">
      <alignment horizontal="center" vertical="top"/>
    </xf>
    <xf numFmtId="0" fontId="0" fillId="2" borderId="75" xfId="0" applyFill="1" applyBorder="1" applyProtection="1"/>
    <xf numFmtId="0" fontId="0" fillId="2" borderId="78" xfId="0" applyFill="1" applyBorder="1" applyProtection="1"/>
    <xf numFmtId="0" fontId="7" fillId="2" borderId="0" xfId="0" applyFont="1" applyFill="1" applyBorder="1" applyAlignment="1" applyProtection="1">
      <alignment horizontal="center" vertical="top"/>
    </xf>
    <xf numFmtId="0" fontId="0" fillId="2" borderId="0" xfId="0" applyFill="1" applyBorder="1" applyProtection="1"/>
    <xf numFmtId="0" fontId="0" fillId="2" borderId="4" xfId="0" applyFill="1" applyBorder="1" applyProtection="1"/>
    <xf numFmtId="0" fontId="0" fillId="2" borderId="0" xfId="0" applyFont="1" applyFill="1" applyBorder="1" applyProtection="1"/>
    <xf numFmtId="0" fontId="0" fillId="2" borderId="5" xfId="0" applyFont="1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18" borderId="21" xfId="0" applyFill="1" applyBorder="1" applyAlignment="1" applyProtection="1">
      <alignment horizontal="center"/>
    </xf>
    <xf numFmtId="0" fontId="0" fillId="18" borderId="13" xfId="0" applyFill="1" applyBorder="1" applyAlignment="1" applyProtection="1">
      <alignment horizontal="center"/>
    </xf>
    <xf numFmtId="0" fontId="1" fillId="7" borderId="79" xfId="0" applyFont="1" applyFill="1" applyBorder="1" applyAlignment="1" applyProtection="1">
      <alignment horizontal="center" vertical="center" wrapText="1"/>
    </xf>
    <xf numFmtId="49" fontId="1" fillId="0" borderId="0" xfId="0" applyNumberFormat="1" applyFont="1" applyAlignment="1" applyProtection="1">
      <alignment horizontal="center"/>
      <protection locked="0"/>
    </xf>
    <xf numFmtId="0" fontId="0" fillId="0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9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0" xfId="0" applyFont="1" applyFill="1" applyBorder="1" applyProtection="1">
      <protection locked="0"/>
    </xf>
    <xf numFmtId="0" fontId="0" fillId="0" borderId="21" xfId="0" applyFont="1" applyFill="1" applyBorder="1" applyProtection="1">
      <protection locked="0"/>
    </xf>
    <xf numFmtId="0" fontId="0" fillId="0" borderId="9" xfId="0" applyFont="1" applyFill="1" applyBorder="1" applyProtection="1">
      <protection locked="0"/>
    </xf>
    <xf numFmtId="0" fontId="0" fillId="0" borderId="27" xfId="0" applyFont="1" applyFill="1" applyBorder="1" applyProtection="1">
      <protection locked="0"/>
    </xf>
    <xf numFmtId="0" fontId="0" fillId="0" borderId="10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36" xfId="0" applyFill="1" applyBorder="1" applyProtection="1">
      <protection locked="0"/>
    </xf>
    <xf numFmtId="0" fontId="0" fillId="0" borderId="5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49" xfId="0" applyFill="1" applyBorder="1" applyProtection="1">
      <protection locked="0"/>
    </xf>
    <xf numFmtId="0" fontId="0" fillId="0" borderId="68" xfId="0" applyFill="1" applyBorder="1" applyProtection="1">
      <protection locked="0"/>
    </xf>
    <xf numFmtId="0" fontId="0" fillId="19" borderId="10" xfId="0" applyFill="1" applyBorder="1" applyProtection="1">
      <protection locked="0"/>
    </xf>
    <xf numFmtId="0" fontId="0" fillId="0" borderId="60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61" xfId="0" applyFill="1" applyBorder="1" applyProtection="1">
      <protection locked="0"/>
    </xf>
    <xf numFmtId="0" fontId="0" fillId="0" borderId="66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62" xfId="0" applyFill="1" applyBorder="1" applyProtection="1">
      <protection locked="0"/>
    </xf>
    <xf numFmtId="0" fontId="0" fillId="19" borderId="54" xfId="0" applyFill="1" applyBorder="1" applyProtection="1">
      <protection locked="0"/>
    </xf>
    <xf numFmtId="0" fontId="0" fillId="19" borderId="80" xfId="0" applyFill="1" applyBorder="1" applyProtection="1">
      <protection locked="0"/>
    </xf>
    <xf numFmtId="0" fontId="1" fillId="8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0" fillId="0" borderId="35" xfId="0" applyFont="1" applyFill="1" applyBorder="1" applyAlignment="1" applyProtection="1">
      <alignment horizontal="center"/>
      <protection locked="0"/>
    </xf>
    <xf numFmtId="0" fontId="0" fillId="0" borderId="73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1" fillId="4" borderId="76" xfId="0" applyFont="1" applyFill="1" applyBorder="1" applyAlignment="1">
      <alignment horizontal="center" vertical="top"/>
    </xf>
    <xf numFmtId="0" fontId="1" fillId="4" borderId="75" xfId="0" applyFont="1" applyFill="1" applyBorder="1" applyAlignment="1">
      <alignment horizontal="center" vertical="top"/>
    </xf>
    <xf numFmtId="0" fontId="1" fillId="4" borderId="77" xfId="0" applyFont="1" applyFill="1" applyBorder="1" applyAlignment="1">
      <alignment horizontal="center" vertical="top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54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textRotation="90"/>
    </xf>
    <xf numFmtId="0" fontId="1" fillId="2" borderId="28" xfId="0" applyFont="1" applyFill="1" applyBorder="1" applyAlignment="1">
      <alignment horizontal="center" textRotation="90"/>
    </xf>
    <xf numFmtId="0" fontId="1" fillId="2" borderId="24" xfId="0" applyFont="1" applyFill="1" applyBorder="1" applyAlignment="1">
      <alignment horizontal="center" vertical="center" textRotation="90"/>
    </xf>
    <xf numFmtId="0" fontId="1" fillId="2" borderId="27" xfId="0" applyFont="1" applyFill="1" applyBorder="1" applyAlignment="1">
      <alignment horizontal="center" vertical="center" textRotation="90"/>
    </xf>
    <xf numFmtId="0" fontId="1" fillId="2" borderId="28" xfId="0" applyFont="1" applyFill="1" applyBorder="1" applyAlignment="1">
      <alignment horizontal="center" vertical="center" textRotation="90"/>
    </xf>
    <xf numFmtId="0" fontId="8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2D5"/>
      <color rgb="FFD9F5F0"/>
      <color rgb="FFDEF6F5"/>
      <color rgb="FFF4E7F8"/>
      <color rgb="FFEDF8E7"/>
      <color rgb="FFF9F2EB"/>
      <color rgb="FFF5E6D7"/>
      <color rgb="FFD9E3F5"/>
      <color rgb="FFEFC2F0"/>
      <color rgb="FFF1D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microsoft.com/office/2007/relationships/hdphoto" Target="../media/hdphoto4.wdp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28" Type="http://schemas.microsoft.com/office/2007/relationships/hdphoto" Target="../media/hdphoto5.wdp"/><Relationship Id="rId10" Type="http://schemas.openxmlformats.org/officeDocument/2006/relationships/image" Target="../media/image10.png"/><Relationship Id="rId19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microsoft.com/office/2007/relationships/hdphoto" Target="../media/hdphoto2.wdp"/><Relationship Id="rId27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165187</xdr:colOff>
      <xdr:row>4</xdr:row>
      <xdr:rowOff>159415</xdr:rowOff>
    </xdr:from>
    <xdr:to>
      <xdr:col>23</xdr:col>
      <xdr:colOff>244564</xdr:colOff>
      <xdr:row>36</xdr:row>
      <xdr:rowOff>92195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FB0534B-EAD8-FB4E-8EA8-6F335B56AFA0}"/>
            </a:ext>
          </a:extLst>
        </xdr:cNvPr>
        <xdr:cNvGrpSpPr/>
      </xdr:nvGrpSpPr>
      <xdr:grpSpPr>
        <a:xfrm>
          <a:off x="9817187" y="949637"/>
          <a:ext cx="6133044" cy="6254558"/>
          <a:chOff x="9740987" y="972215"/>
          <a:chExt cx="6111877" cy="6435180"/>
        </a:xfrm>
      </xdr:grpSpPr>
      <xdr:pic>
        <xdr:nvPicPr>
          <xdr:cNvPr id="14" name="Image 13">
            <a:extLst>
              <a:ext uri="{FF2B5EF4-FFF2-40B4-BE49-F238E27FC236}">
                <a16:creationId xmlns:a16="http://schemas.microsoft.com/office/drawing/2014/main" id="{1EF54998-2877-AD47-9549-CD5AA9167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rot="1452873">
            <a:off x="14885388" y="4644488"/>
            <a:ext cx="757299" cy="717019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2" name="Image 21">
            <a:extLst>
              <a:ext uri="{FF2B5EF4-FFF2-40B4-BE49-F238E27FC236}">
                <a16:creationId xmlns:a16="http://schemas.microsoft.com/office/drawing/2014/main" id="{7084EAD4-8E97-8B42-96D6-4E2FF0D3FF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 rot="20965334">
            <a:off x="12857750" y="1018088"/>
            <a:ext cx="753709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3" name="Image 22">
            <a:extLst>
              <a:ext uri="{FF2B5EF4-FFF2-40B4-BE49-F238E27FC236}">
                <a16:creationId xmlns:a16="http://schemas.microsoft.com/office/drawing/2014/main" id="{4688301D-2A1E-E644-9F4E-2055F32628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 rot="1139639">
            <a:off x="12822050" y="5302552"/>
            <a:ext cx="736903" cy="76274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4" name="Image 23">
            <a:extLst>
              <a:ext uri="{FF2B5EF4-FFF2-40B4-BE49-F238E27FC236}">
                <a16:creationId xmlns:a16="http://schemas.microsoft.com/office/drawing/2014/main" id="{C4E91085-EEA9-B64E-8D54-15E9BED10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 rot="20378979">
            <a:off x="14326111" y="2794020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5" name="Image 24">
            <a:extLst>
              <a:ext uri="{FF2B5EF4-FFF2-40B4-BE49-F238E27FC236}">
                <a16:creationId xmlns:a16="http://schemas.microsoft.com/office/drawing/2014/main" id="{33AAED49-40B8-B348-A2F3-7416A2819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 rot="21126024">
            <a:off x="12296010" y="3003725"/>
            <a:ext cx="753708" cy="775852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6" name="Image 25">
            <a:extLst>
              <a:ext uri="{FF2B5EF4-FFF2-40B4-BE49-F238E27FC236}">
                <a16:creationId xmlns:a16="http://schemas.microsoft.com/office/drawing/2014/main" id="{46702ADB-39D9-4144-8798-61FFB7F2F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 rot="20378979">
            <a:off x="10521814" y="972215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7" name="Image 26">
            <a:extLst>
              <a:ext uri="{FF2B5EF4-FFF2-40B4-BE49-F238E27FC236}">
                <a16:creationId xmlns:a16="http://schemas.microsoft.com/office/drawing/2014/main" id="{A8EA6E28-4C22-C541-BF13-436A3995F6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20378979">
            <a:off x="9740987" y="2722706"/>
            <a:ext cx="757663" cy="77816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8" name="Image 27">
            <a:extLst>
              <a:ext uri="{FF2B5EF4-FFF2-40B4-BE49-F238E27FC236}">
                <a16:creationId xmlns:a16="http://schemas.microsoft.com/office/drawing/2014/main" id="{9DB81685-3768-8A47-B8CD-B6947E42A6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 rot="2220791">
            <a:off x="15115961" y="1293326"/>
            <a:ext cx="736903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29" name="Image 28">
            <a:extLst>
              <a:ext uri="{FF2B5EF4-FFF2-40B4-BE49-F238E27FC236}">
                <a16:creationId xmlns:a16="http://schemas.microsoft.com/office/drawing/2014/main" id="{8A3A2963-F826-D34B-876C-EDC001721B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 rot="1971763">
            <a:off x="14594997" y="6601461"/>
            <a:ext cx="736904" cy="775853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1" name="Image 30">
            <a:extLst>
              <a:ext uri="{FF2B5EF4-FFF2-40B4-BE49-F238E27FC236}">
                <a16:creationId xmlns:a16="http://schemas.microsoft.com/office/drawing/2014/main" id="{C8319683-DC24-594A-9EEA-11A3543823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661959" y="6523690"/>
            <a:ext cx="814265" cy="8837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7" name="Image 46">
            <a:extLst>
              <a:ext uri="{FF2B5EF4-FFF2-40B4-BE49-F238E27FC236}">
                <a16:creationId xmlns:a16="http://schemas.microsoft.com/office/drawing/2014/main" id="{68FFEE09-28A0-CF4F-A053-B1EA1566C0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 rot="773603">
            <a:off x="10734143" y="4428324"/>
            <a:ext cx="912180" cy="87490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289</xdr:col>
      <xdr:colOff>224119</xdr:colOff>
      <xdr:row>630</xdr:row>
      <xdr:rowOff>18678</xdr:rowOff>
    </xdr:from>
    <xdr:to>
      <xdr:col>291</xdr:col>
      <xdr:colOff>79189</xdr:colOff>
      <xdr:row>637</xdr:row>
      <xdr:rowOff>22674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620264E-FFE1-674E-9792-A6EC441B6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4987354" y="12925985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257</xdr:col>
      <xdr:colOff>410883</xdr:colOff>
      <xdr:row>560</xdr:row>
      <xdr:rowOff>37354</xdr:rowOff>
    </xdr:from>
    <xdr:to>
      <xdr:col>259</xdr:col>
      <xdr:colOff>265954</xdr:colOff>
      <xdr:row>567</xdr:row>
      <xdr:rowOff>58496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3D2C999-B411-5C42-952E-BCCB051C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8877648" y="11489764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225</xdr:col>
      <xdr:colOff>597648</xdr:colOff>
      <xdr:row>490</xdr:row>
      <xdr:rowOff>56030</xdr:rowOff>
    </xdr:from>
    <xdr:to>
      <xdr:col>227</xdr:col>
      <xdr:colOff>437478</xdr:colOff>
      <xdr:row>497</xdr:row>
      <xdr:rowOff>60027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1D81575-D244-D94A-81A7-4E5A18F8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767942" y="10053544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784412</xdr:colOff>
      <xdr:row>420</xdr:row>
      <xdr:rowOff>74707</xdr:rowOff>
    </xdr:from>
    <xdr:to>
      <xdr:col>195</xdr:col>
      <xdr:colOff>628053</xdr:colOff>
      <xdr:row>427</xdr:row>
      <xdr:rowOff>95848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A43188D-D02A-8547-AE08-AB65DE0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658236" y="86173236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162</xdr:col>
      <xdr:colOff>149412</xdr:colOff>
      <xdr:row>350</xdr:row>
      <xdr:rowOff>93383</xdr:rowOff>
    </xdr:from>
    <xdr:to>
      <xdr:col>164</xdr:col>
      <xdr:colOff>19723</xdr:colOff>
      <xdr:row>357</xdr:row>
      <xdr:rowOff>97380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A156A38E-19E2-3243-AF68-417CF016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48530" y="7181103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130</xdr:col>
      <xdr:colOff>336177</xdr:colOff>
      <xdr:row>280</xdr:row>
      <xdr:rowOff>112059</xdr:rowOff>
    </xdr:from>
    <xdr:to>
      <xdr:col>132</xdr:col>
      <xdr:colOff>191248</xdr:colOff>
      <xdr:row>287</xdr:row>
      <xdr:rowOff>131296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6B715B0-84AA-0047-A39E-8FE0FD9B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38824" y="57448824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98</xdr:col>
      <xdr:colOff>522942</xdr:colOff>
      <xdr:row>210</xdr:row>
      <xdr:rowOff>130736</xdr:rowOff>
    </xdr:from>
    <xdr:to>
      <xdr:col>100</xdr:col>
      <xdr:colOff>378012</xdr:colOff>
      <xdr:row>217</xdr:row>
      <xdr:rowOff>132827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9B9D2510-9976-7A4E-A53F-9159C42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29118" y="43086618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66</xdr:col>
      <xdr:colOff>709706</xdr:colOff>
      <xdr:row>140</xdr:row>
      <xdr:rowOff>149412</xdr:rowOff>
    </xdr:from>
    <xdr:to>
      <xdr:col>68</xdr:col>
      <xdr:colOff>555252</xdr:colOff>
      <xdr:row>147</xdr:row>
      <xdr:rowOff>168649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E0676292-6E98-4D44-A97E-48D450C2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9412" y="28724412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306</xdr:col>
      <xdr:colOff>571500</xdr:colOff>
      <xdr:row>571</xdr:row>
      <xdr:rowOff>95250</xdr:rowOff>
    </xdr:from>
    <xdr:to>
      <xdr:col>308</xdr:col>
      <xdr:colOff>419100</xdr:colOff>
      <xdr:row>579</xdr:row>
      <xdr:rowOff>19050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A4F7E677-7809-664F-B5D3-34A52832B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190000" y="108712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268</xdr:col>
      <xdr:colOff>666750</xdr:colOff>
      <xdr:row>500</xdr:row>
      <xdr:rowOff>31750</xdr:rowOff>
    </xdr:from>
    <xdr:to>
      <xdr:col>270</xdr:col>
      <xdr:colOff>514350</xdr:colOff>
      <xdr:row>507</xdr:row>
      <xdr:rowOff>136525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7788E732-B747-B04C-9100-0AC563B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8916250" y="95123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230</xdr:col>
      <xdr:colOff>762000</xdr:colOff>
      <xdr:row>428</xdr:row>
      <xdr:rowOff>158750</xdr:rowOff>
    </xdr:from>
    <xdr:to>
      <xdr:col>232</xdr:col>
      <xdr:colOff>609600</xdr:colOff>
      <xdr:row>436</xdr:row>
      <xdr:rowOff>92075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0CE64C50-49DC-8945-8559-FBB475A4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500" y="81534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193</xdr:col>
      <xdr:colOff>31750</xdr:colOff>
      <xdr:row>357</xdr:row>
      <xdr:rowOff>95250</xdr:rowOff>
    </xdr:from>
    <xdr:to>
      <xdr:col>194</xdr:col>
      <xdr:colOff>704850</xdr:colOff>
      <xdr:row>365</xdr:row>
      <xdr:rowOff>19050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0A2B99EB-06A8-9A46-AB25-CD7B750BB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368750" y="67945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155</xdr:col>
      <xdr:colOff>127000</xdr:colOff>
      <xdr:row>286</xdr:row>
      <xdr:rowOff>31750</xdr:rowOff>
    </xdr:from>
    <xdr:to>
      <xdr:col>156</xdr:col>
      <xdr:colOff>800100</xdr:colOff>
      <xdr:row>293</xdr:row>
      <xdr:rowOff>136525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187DFD13-7AEA-0F45-B905-318A87AD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0" y="54356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117</xdr:col>
      <xdr:colOff>222250</xdr:colOff>
      <xdr:row>214</xdr:row>
      <xdr:rowOff>158750</xdr:rowOff>
    </xdr:from>
    <xdr:to>
      <xdr:col>119</xdr:col>
      <xdr:colOff>60325</xdr:colOff>
      <xdr:row>222</xdr:row>
      <xdr:rowOff>92075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A96F918-EA35-4441-849B-45FF69F4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821250" y="40767000"/>
          <a:ext cx="1498600" cy="1447800"/>
        </a:xfrm>
        <a:prstGeom prst="rect">
          <a:avLst/>
        </a:prstGeom>
      </xdr:spPr>
    </xdr:pic>
    <xdr:clientData/>
  </xdr:twoCellAnchor>
  <xdr:twoCellAnchor editAs="oneCell">
    <xdr:from>
      <xdr:col>79</xdr:col>
      <xdr:colOff>317500</xdr:colOff>
      <xdr:row>143</xdr:row>
      <xdr:rowOff>95250</xdr:rowOff>
    </xdr:from>
    <xdr:to>
      <xdr:col>81</xdr:col>
      <xdr:colOff>172720</xdr:colOff>
      <xdr:row>151</xdr:row>
      <xdr:rowOff>19050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2E67E0A5-CD89-E541-9008-F3C45A040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47500" y="27178000"/>
          <a:ext cx="1498600" cy="1447800"/>
        </a:xfrm>
        <a:prstGeom prst="rect">
          <a:avLst/>
        </a:prstGeom>
      </xdr:spPr>
    </xdr:pic>
    <xdr:clientData/>
  </xdr:twoCellAnchor>
  <xdr:twoCellAnchor>
    <xdr:from>
      <xdr:col>13</xdr:col>
      <xdr:colOff>196157</xdr:colOff>
      <xdr:row>49</xdr:row>
      <xdr:rowOff>185249</xdr:rowOff>
    </xdr:from>
    <xdr:to>
      <xdr:col>22</xdr:col>
      <xdr:colOff>345041</xdr:colOff>
      <xdr:row>63</xdr:row>
      <xdr:rowOff>162069</xdr:rowOff>
    </xdr:to>
    <xdr:grpSp>
      <xdr:nvGrpSpPr>
        <xdr:cNvPr id="32" name="Groupe 31">
          <a:extLst>
            <a:ext uri="{FF2B5EF4-FFF2-40B4-BE49-F238E27FC236}">
              <a16:creationId xmlns:a16="http://schemas.microsoft.com/office/drawing/2014/main" id="{9DCE810C-080E-054A-A7A7-847F8F872FC7}"/>
            </a:ext>
          </a:extLst>
        </xdr:cNvPr>
        <xdr:cNvGrpSpPr/>
      </xdr:nvGrpSpPr>
      <xdr:grpSpPr>
        <a:xfrm>
          <a:off x="10680713" y="9865471"/>
          <a:ext cx="4847884" cy="2742598"/>
          <a:chOff x="10597457" y="9938849"/>
          <a:chExt cx="4835184" cy="2821620"/>
        </a:xfrm>
      </xdr:grpSpPr>
      <xdr:pic>
        <xdr:nvPicPr>
          <xdr:cNvPr id="33" name="Image 32">
            <a:extLst>
              <a:ext uri="{FF2B5EF4-FFF2-40B4-BE49-F238E27FC236}">
                <a16:creationId xmlns:a16="http://schemas.microsoft.com/office/drawing/2014/main" id="{A2B865C1-344D-D344-9BFC-B40F50551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0597457" y="11792904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5" name="Image 34">
            <a:extLst>
              <a:ext uri="{FF2B5EF4-FFF2-40B4-BE49-F238E27FC236}">
                <a16:creationId xmlns:a16="http://schemas.microsoft.com/office/drawing/2014/main" id="{83817ACE-12DE-C242-8201-61AA489D8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2657809" y="9938849"/>
            <a:ext cx="644783" cy="883114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37" name="Image 36">
            <a:extLst>
              <a:ext uri="{FF2B5EF4-FFF2-40B4-BE49-F238E27FC236}">
                <a16:creationId xmlns:a16="http://schemas.microsoft.com/office/drawing/2014/main" id="{C1949970-2556-5146-8F81-BEC839E7A6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577860">
            <a:off x="10624164" y="9983719"/>
            <a:ext cx="684343" cy="980777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1" name="Image 40">
            <a:extLst>
              <a:ext uri="{FF2B5EF4-FFF2-40B4-BE49-F238E27FC236}">
                <a16:creationId xmlns:a16="http://schemas.microsoft.com/office/drawing/2014/main" id="{83FBD995-8F59-8346-B664-845AB42A65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74513">
            <a:off x="14751504" y="10073947"/>
            <a:ext cx="659620" cy="889626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3" name="Image 42">
            <a:extLst>
              <a:ext uri="{FF2B5EF4-FFF2-40B4-BE49-F238E27FC236}">
                <a16:creationId xmlns:a16="http://schemas.microsoft.com/office/drawing/2014/main" id="{CF03352B-D2DC-AF4D-B815-955BF39A9E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102094">
            <a:off x="13032230" y="11696625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5" name="Image 44">
            <a:extLst>
              <a:ext uri="{FF2B5EF4-FFF2-40B4-BE49-F238E27FC236}">
                <a16:creationId xmlns:a16="http://schemas.microsoft.com/office/drawing/2014/main" id="{EE290622-A649-A248-9902-5EBDDF11F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98905">
            <a:off x="14918465" y="11740104"/>
            <a:ext cx="514176" cy="1020365"/>
          </a:xfrm>
          <a:prstGeom prst="rect">
            <a:avLst/>
          </a:prstGeom>
          <a:solidFill>
            <a:srgbClr val="FFFFFF">
              <a:shade val="85000"/>
            </a:srgbClr>
          </a:solidFill>
          <a:ln w="19050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</xdr:grpSp>
    <xdr:clientData/>
  </xdr:twoCellAnchor>
  <xdr:twoCellAnchor editAs="oneCell">
    <xdr:from>
      <xdr:col>27</xdr:col>
      <xdr:colOff>1445466</xdr:colOff>
      <xdr:row>39</xdr:row>
      <xdr:rowOff>122582</xdr:rowOff>
    </xdr:from>
    <xdr:to>
      <xdr:col>29</xdr:col>
      <xdr:colOff>473796</xdr:colOff>
      <xdr:row>45</xdr:row>
      <xdr:rowOff>60774</xdr:rowOff>
    </xdr:to>
    <xdr:pic>
      <xdr:nvPicPr>
        <xdr:cNvPr id="44" name="Image 43" descr="Ends Energy - Geothermal - Types Of Energy Generation - Free Transparent  PNG Clipart Images Download">
          <a:extLst>
            <a:ext uri="{FF2B5EF4-FFF2-40B4-BE49-F238E27FC236}">
              <a16:creationId xmlns:a16="http://schemas.microsoft.com/office/drawing/2014/main" id="{3F0E6FC5-42DB-E946-AD61-97C75DDE4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backgroundRemoval t="5984" b="92405" l="2976" r="95833">
                      <a14:foregroundMark x1="6548" y1="30035" x2="15119" y2="26812"/>
                      <a14:foregroundMark x1="24286" y1="10357" x2="31548" y2="9666"/>
                      <a14:foregroundMark x1="31548" y1="9666" x2="34167" y2="9666"/>
                      <a14:foregroundMark x1="44762" y1="7710" x2="37262" y2="8400"/>
                      <a14:foregroundMark x1="37262" y1="8400" x2="32500" y2="11853"/>
                      <a14:foregroundMark x1="32500" y1="11853" x2="25000" y2="13924"/>
                      <a14:foregroundMark x1="25000" y1="13924" x2="17500" y2="13119"/>
                      <a14:foregroundMark x1="24286" y1="7940" x2="17976" y2="5984"/>
                      <a14:foregroundMark x1="17976" y1="5984" x2="16310" y2="5984"/>
                      <a14:foregroundMark x1="17024" y1="26122" x2="22976" y2="25892"/>
                      <a14:foregroundMark x1="22976" y1="25892" x2="26071" y2="26352"/>
                      <a14:foregroundMark x1="6071" y1="29689" x2="3452" y2="30380"/>
                      <a14:foregroundMark x1="39762" y1="22900" x2="43214" y2="18642"/>
                      <a14:foregroundMark x1="49524" y1="23015" x2="50476" y2="19333"/>
                      <a14:foregroundMark x1="55357" y1="22670" x2="56786" y2="17606"/>
                      <a14:foregroundMark x1="61667" y1="23936" x2="63571" y2="17952"/>
                      <a14:foregroundMark x1="63571" y1="17952" x2="64286" y2="17491"/>
                      <a14:foregroundMark x1="79524" y1="12428" x2="60952" y2="7365"/>
                      <a14:foregroundMark x1="60952" y1="7365" x2="59167" y2="7595"/>
                      <a14:foregroundMark x1="93095" y1="30035" x2="77262" y2="28423"/>
                      <a14:foregroundMark x1="94762" y1="30380" x2="95119" y2="29459"/>
                      <a14:foregroundMark x1="94762" y1="44764" x2="95952" y2="49827"/>
                      <a14:foregroundMark x1="95119" y1="55696" x2="95357" y2="56387"/>
                      <a14:foregroundMark x1="70357" y1="87572" x2="64524" y2="91139"/>
                      <a14:foregroundMark x1="64524" y1="91139" x2="46905" y2="92405"/>
                      <a14:foregroundMark x1="47778" y1="90545" x2="35185" y2="8872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59498">
          <a:off x="20027571" y="7943108"/>
          <a:ext cx="1121457" cy="1141350"/>
        </a:xfrm>
        <a:prstGeom prst="rect">
          <a:avLst/>
        </a:prstGeom>
        <a:solidFill>
          <a:srgbClr val="FFFFFF">
            <a:shade val="85000"/>
          </a:srgbClr>
        </a:solidFill>
        <a:ln w="381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2</xdr:col>
      <xdr:colOff>581324</xdr:colOff>
      <xdr:row>10</xdr:row>
      <xdr:rowOff>47435</xdr:rowOff>
    </xdr:from>
    <xdr:to>
      <xdr:col>7</xdr:col>
      <xdr:colOff>411728</xdr:colOff>
      <xdr:row>18</xdr:row>
      <xdr:rowOff>172115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D0F801E0-7301-A74A-B1C6-8C782F42416C}"/>
            </a:ext>
          </a:extLst>
        </xdr:cNvPr>
        <xdr:cNvGrpSpPr/>
      </xdr:nvGrpSpPr>
      <xdr:grpSpPr>
        <a:xfrm>
          <a:off x="2740324" y="2022991"/>
          <a:ext cx="3993182" cy="1705124"/>
          <a:chOff x="2729782" y="2055340"/>
          <a:chExt cx="3946610" cy="1731004"/>
        </a:xfrm>
      </xdr:grpSpPr>
      <xdr:pic>
        <xdr:nvPicPr>
          <xdr:cNvPr id="39" name="Image 38">
            <a:extLst>
              <a:ext uri="{FF2B5EF4-FFF2-40B4-BE49-F238E27FC236}">
                <a16:creationId xmlns:a16="http://schemas.microsoft.com/office/drawing/2014/main" id="{AAEB8D12-24F8-F24A-A87E-F07AD90D6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825062">
            <a:off x="4287754" y="2148446"/>
            <a:ext cx="880414" cy="545169"/>
          </a:xfrm>
          <a:prstGeom prst="rect">
            <a:avLst/>
          </a:prstGeom>
          <a:solidFill>
            <a:srgbClr val="FFFFFF">
              <a:shade val="85000"/>
            </a:srgbClr>
          </a:solidFill>
          <a:ln w="63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6" name="Image 45" descr="Train, Le Transport Ferroviaire, Logo PNG - Train, Le Transport  Ferroviaire, Logo transparentes | PNG gratuit">
            <a:extLst>
              <a:ext uri="{FF2B5EF4-FFF2-40B4-BE49-F238E27FC236}">
                <a16:creationId xmlns:a16="http://schemas.microsoft.com/office/drawing/2014/main" id="{0F0A44FA-D97E-0F42-A991-A1ECB4D76E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10000" b="90000" l="7556" r="96333">
                        <a14:foregroundMark x1="92778" y1="54222" x2="87889" y2="46222"/>
                        <a14:foregroundMark x1="87889" y1="46222" x2="80556" y2="41222"/>
                        <a14:foregroundMark x1="80556" y1="41222" x2="70889" y2="39111"/>
                        <a14:foregroundMark x1="70889" y1="39111" x2="51667" y2="40333"/>
                        <a14:foregroundMark x1="51667" y1="40333" x2="25889" y2="56000"/>
                        <a14:foregroundMark x1="94444" y1="52444" x2="93444" y2="48111"/>
                        <a14:foregroundMark x1="93444" y1="48111" x2="82222" y2="47667"/>
                        <a14:foregroundMark x1="84444" y1="43222" x2="78000" y2="36222"/>
                        <a14:foregroundMark x1="78000" y1="36222" x2="76667" y2="35889"/>
                        <a14:foregroundMark x1="87222" y1="42333" x2="86444" y2="46222"/>
                        <a14:foregroundMark x1="96444" y1="52778" x2="96444" y2="52778"/>
                        <a14:foregroundMark x1="94444" y1="51222" x2="67222" y2="50778"/>
                        <a14:foregroundMark x1="67222" y1="50778" x2="62889" y2="48111"/>
                        <a14:foregroundMark x1="62889" y1="48111" x2="60444" y2="44222"/>
                        <a14:foregroundMark x1="60444" y1="44222" x2="51667" y2="44444"/>
                        <a14:foregroundMark x1="51667" y1="44444" x2="51667" y2="45333"/>
                        <a14:foregroundMark x1="71667" y1="44778" x2="55000" y2="45667"/>
                        <a14:foregroundMark x1="8889" y1="62778" x2="7556" y2="62556"/>
                        <a14:foregroundMark x1="78333" y1="68667" x2="68111" y2="64000"/>
                        <a14:foregroundMark x1="81667" y1="69889" x2="80111" y2="65556"/>
                        <a14:foregroundMark x1="80111" y1="65556" x2="79444" y2="65444"/>
                        <a14:foregroundMark x1="83333" y1="66000" x2="79000" y2="66333"/>
                        <a14:foregroundMark x1="79000" y1="66333" x2="75333" y2="6544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2806432" y="3054181"/>
            <a:ext cx="740971" cy="732163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chemeClr val="bg1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8" name="Image 47" descr="Photo de Camion, camion,sortir,véhicule Graphique images free download -  Lovepik | 400177419">
            <a:extLst>
              <a:ext uri="{FF2B5EF4-FFF2-40B4-BE49-F238E27FC236}">
                <a16:creationId xmlns:a16="http://schemas.microsoft.com/office/drawing/2014/main" id="{5AB5FA4D-D061-E342-B3EF-D9381AC8AB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10000" b="90000" l="10000" r="90000">
                        <a14:foregroundMark x1="82442" y1="35000" x2="48953" y2="35930"/>
                        <a14:foregroundMark x1="48953" y1="35930" x2="46047" y2="41628"/>
                        <a14:foregroundMark x1="46047" y1="41628" x2="51860" y2="46744"/>
                        <a14:foregroundMark x1="51860" y1="46744" x2="76744" y2="55814"/>
                        <a14:foregroundMark x1="75116" y1="61395" x2="69884" y2="68372"/>
                        <a14:foregroundMark x1="25930" y1="69651" x2="26977" y2="45000"/>
                        <a14:foregroundMark x1="26977" y1="45000" x2="32442" y2="43488"/>
                        <a14:foregroundMark x1="32442" y1="43488" x2="35930" y2="44302"/>
                        <a14:foregroundMark x1="35930" y1="47558" x2="26744" y2="42674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03566" y="3111710"/>
            <a:ext cx="668228" cy="663498"/>
          </a:xfrm>
          <a:prstGeom prst="rect">
            <a:avLst/>
          </a:prstGeom>
          <a:solidFill>
            <a:srgbClr val="FFFFFF">
              <a:shade val="85000"/>
            </a:srgbClr>
          </a:solidFill>
          <a:ln w="57150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49" name="Image 48" descr="Voiture, Vue De Côté, Vecteur De Dessin Animé De Concept D&amp;#39;assurance Auto  Illustration Sur Fond Blanc Clip Art Libres De Droits , Vecteurs Et  Illustration. Image 94218257.">
            <a:extLst>
              <a:ext uri="{FF2B5EF4-FFF2-40B4-BE49-F238E27FC236}">
                <a16:creationId xmlns:a16="http://schemas.microsoft.com/office/drawing/2014/main" id="{7C5D209A-3C4B-4D4C-BCFE-67DE01CC561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5" cstate="print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20354" b="24779"/>
          <a:stretch/>
        </xdr:blipFill>
        <xdr:spPr bwMode="auto">
          <a:xfrm rot="1026350">
            <a:off x="2729782" y="2055340"/>
            <a:ext cx="949804" cy="518459"/>
          </a:xfrm>
          <a:prstGeom prst="rect">
            <a:avLst/>
          </a:prstGeom>
          <a:solidFill>
            <a:srgbClr val="FFFFFF">
              <a:shade val="85000"/>
            </a:srgbClr>
          </a:solidFill>
          <a:ln w="3175" cap="sq">
            <a:solidFill>
              <a:srgbClr val="FFFFFF"/>
            </a:solidFill>
            <a:miter lim="800000"/>
          </a:ln>
          <a:effectLst>
            <a:outerShdw blurRad="65000" dist="50800" dir="12900000" kx="195000" ky="145000" algn="tl" rotWithShape="0">
              <a:srgbClr val="000000">
                <a:alpha val="30000"/>
              </a:srgbClr>
            </a:outerShdw>
          </a:effectLst>
          <a:scene3d>
            <a:camera prst="orthographicFront">
              <a:rot lat="0" lon="0" rev="360000"/>
            </a:camera>
            <a:lightRig rig="twoPt" dir="t">
              <a:rot lat="0" lon="0" rev="7200000"/>
            </a:lightRig>
          </a:scene3d>
          <a:sp3d contourW="12700">
            <a:bevelT w="25400" h="19050"/>
            <a:contourClr>
              <a:srgbClr val="969696"/>
            </a:contourClr>
          </a:sp3d>
        </xdr:spPr>
      </xdr:pic>
      <xdr:pic>
        <xdr:nvPicPr>
          <xdr:cNvPr id="50" name="Image 49" descr="105-1052737_clipart-bus-logo-transport-en-commun-logo - Municipalité de  l&amp;#39;Ange-Gardien">
            <a:extLst>
              <a:ext uri="{FF2B5EF4-FFF2-40B4-BE49-F238E27FC236}">
                <a16:creationId xmlns:a16="http://schemas.microsoft.com/office/drawing/2014/main" id="{DEE619CA-C8C6-4F4D-82AC-D8B76376B5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274236">
            <a:off x="5624592" y="2718171"/>
            <a:ext cx="1051800" cy="583417"/>
          </a:xfrm>
          <a:prstGeom prst="rect">
            <a:avLst/>
          </a:prstGeom>
          <a:solidFill>
            <a:srgbClr val="FFFFFF">
              <a:shade val="85000"/>
            </a:srgbClr>
          </a:solidFill>
          <a:ln w="38100" cap="sq">
            <a:solidFill>
              <a:srgbClr val="FFFFFF"/>
            </a:solidFill>
            <a:miter lim="800000"/>
          </a:ln>
          <a:effectLst>
            <a:outerShdw blurRad="55000" dist="18000" dir="5400000" algn="tl" rotWithShape="0">
              <a:srgbClr val="000000">
                <a:alpha val="40000"/>
              </a:srgbClr>
            </a:outerShdw>
          </a:effectLst>
          <a:scene3d>
            <a:camera prst="orthographicFront"/>
            <a:lightRig rig="twoPt" dir="t">
              <a:rot lat="0" lon="0" rev="7200000"/>
            </a:lightRig>
          </a:scene3d>
          <a:sp3d>
            <a:bevelT w="25400" h="19050"/>
            <a:contourClr>
              <a:srgbClr val="FFFFFF"/>
            </a:contourClr>
          </a:sp3d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F44F-ADB3-B24F-8943-6ADC7A6BBAA8}">
  <dimension ref="A1:J19"/>
  <sheetViews>
    <sheetView showGridLines="0" zoomScale="130" zoomScaleNormal="130" workbookViewId="0">
      <selection activeCell="J22" sqref="J22"/>
    </sheetView>
  </sheetViews>
  <sheetFormatPr baseColWidth="10" defaultColWidth="10.83203125" defaultRowHeight="16" x14ac:dyDescent="0.2"/>
  <cols>
    <col min="1" max="1" width="37.1640625" style="104" customWidth="1"/>
    <col min="2" max="2" width="10.83203125" style="104"/>
    <col min="3" max="3" width="13.83203125" style="104" customWidth="1"/>
    <col min="4" max="16384" width="10.83203125" style="104"/>
  </cols>
  <sheetData>
    <row r="1" spans="1:10" x14ac:dyDescent="0.2">
      <c r="A1" s="112" t="s">
        <v>50</v>
      </c>
      <c r="B1" s="194" t="s">
        <v>43</v>
      </c>
      <c r="C1" s="195"/>
      <c r="D1" s="134" t="s">
        <v>178</v>
      </c>
      <c r="E1" s="113"/>
      <c r="F1" s="132"/>
      <c r="G1" s="132"/>
      <c r="H1" s="132"/>
      <c r="I1" s="132"/>
      <c r="J1" s="133"/>
    </row>
    <row r="2" spans="1:10" x14ac:dyDescent="0.2">
      <c r="A2" s="1"/>
      <c r="B2" s="30"/>
      <c r="C2" s="14"/>
      <c r="D2" s="14"/>
      <c r="E2" s="14"/>
      <c r="F2" s="14"/>
      <c r="G2" s="14"/>
      <c r="H2" s="14"/>
      <c r="I2" s="14"/>
      <c r="J2" s="31"/>
    </row>
    <row r="3" spans="1:10" x14ac:dyDescent="0.2">
      <c r="A3" s="114" t="s">
        <v>125</v>
      </c>
      <c r="B3" s="115" t="s">
        <v>85</v>
      </c>
      <c r="C3" s="115" t="s">
        <v>86</v>
      </c>
      <c r="D3" s="192" t="s">
        <v>84</v>
      </c>
      <c r="E3" s="192"/>
      <c r="F3" s="192"/>
      <c r="G3" s="192"/>
      <c r="H3" s="192"/>
      <c r="I3" s="192"/>
      <c r="J3" s="193"/>
    </row>
    <row r="4" spans="1:10" x14ac:dyDescent="0.2">
      <c r="A4" s="118" t="s">
        <v>41</v>
      </c>
      <c r="B4" s="101"/>
      <c r="C4" s="137" t="s">
        <v>124</v>
      </c>
      <c r="D4" s="116" t="s">
        <v>173</v>
      </c>
      <c r="E4" s="135"/>
      <c r="F4" s="116"/>
      <c r="G4" s="116"/>
      <c r="H4" s="116"/>
      <c r="I4" s="116"/>
      <c r="J4" s="124"/>
    </row>
    <row r="5" spans="1:10" x14ac:dyDescent="0.2">
      <c r="A5" s="119" t="s">
        <v>42</v>
      </c>
      <c r="B5" s="100"/>
      <c r="C5" s="138" t="s">
        <v>124</v>
      </c>
      <c r="D5" s="116" t="s">
        <v>174</v>
      </c>
      <c r="E5" s="135"/>
      <c r="F5" s="116"/>
      <c r="G5" s="116"/>
      <c r="H5" s="116"/>
      <c r="I5" s="116"/>
      <c r="J5" s="124"/>
    </row>
    <row r="6" spans="1:10" x14ac:dyDescent="0.2">
      <c r="A6" s="119" t="s">
        <v>43</v>
      </c>
      <c r="B6" s="100"/>
      <c r="C6" s="138" t="s">
        <v>124</v>
      </c>
      <c r="D6" s="116" t="s">
        <v>175</v>
      </c>
      <c r="E6" s="135"/>
      <c r="F6" s="116"/>
      <c r="G6" s="116"/>
      <c r="H6" s="116"/>
      <c r="I6" s="116"/>
      <c r="J6" s="124"/>
    </row>
    <row r="7" spans="1:10" x14ac:dyDescent="0.2">
      <c r="A7" s="119" t="s">
        <v>44</v>
      </c>
      <c r="B7" s="100"/>
      <c r="C7" s="138" t="s">
        <v>16</v>
      </c>
      <c r="D7" s="116" t="s">
        <v>176</v>
      </c>
      <c r="E7" s="135"/>
      <c r="F7" s="116"/>
      <c r="G7" s="116"/>
      <c r="H7" s="116"/>
      <c r="I7" s="116"/>
      <c r="J7" s="124"/>
    </row>
    <row r="8" spans="1:10" x14ac:dyDescent="0.2">
      <c r="A8" s="120" t="s">
        <v>45</v>
      </c>
      <c r="B8" s="103"/>
      <c r="C8" s="139" t="s">
        <v>16</v>
      </c>
      <c r="D8" s="117" t="s">
        <v>177</v>
      </c>
      <c r="E8" s="136"/>
      <c r="F8" s="127"/>
      <c r="G8" s="127"/>
      <c r="H8" s="127"/>
      <c r="I8" s="127"/>
      <c r="J8" s="128"/>
    </row>
    <row r="9" spans="1:10" x14ac:dyDescent="0.2">
      <c r="A9" s="1"/>
      <c r="B9" s="2"/>
      <c r="C9" s="30"/>
      <c r="D9" s="2"/>
      <c r="E9" s="2"/>
      <c r="F9" s="2"/>
      <c r="G9" s="2"/>
      <c r="H9" s="2"/>
      <c r="I9" s="2"/>
      <c r="J9" s="3"/>
    </row>
    <row r="10" spans="1:10" x14ac:dyDescent="0.2">
      <c r="A10" s="114" t="s">
        <v>171</v>
      </c>
      <c r="B10" s="115" t="s">
        <v>85</v>
      </c>
      <c r="C10" s="115" t="s">
        <v>86</v>
      </c>
      <c r="D10" s="192" t="s">
        <v>84</v>
      </c>
      <c r="E10" s="192"/>
      <c r="F10" s="192"/>
      <c r="G10" s="192"/>
      <c r="H10" s="192"/>
      <c r="I10" s="192"/>
      <c r="J10" s="193"/>
    </row>
    <row r="11" spans="1:10" x14ac:dyDescent="0.2">
      <c r="A11" s="121" t="s">
        <v>195</v>
      </c>
      <c r="B11" s="123"/>
      <c r="C11" s="123"/>
      <c r="D11" s="116"/>
      <c r="E11" s="116"/>
      <c r="F11" s="116"/>
      <c r="G11" s="116"/>
      <c r="H11" s="116"/>
      <c r="I11" s="116"/>
      <c r="J11" s="124"/>
    </row>
    <row r="12" spans="1:10" x14ac:dyDescent="0.2">
      <c r="A12" s="119" t="s">
        <v>46</v>
      </c>
      <c r="B12" s="100">
        <v>0.2</v>
      </c>
      <c r="C12" s="125" t="s">
        <v>14</v>
      </c>
      <c r="D12" s="116" t="s">
        <v>77</v>
      </c>
      <c r="E12" s="116"/>
      <c r="F12" s="116"/>
      <c r="G12" s="116"/>
      <c r="H12" s="116"/>
      <c r="I12" s="116"/>
      <c r="J12" s="124"/>
    </row>
    <row r="13" spans="1:10" x14ac:dyDescent="0.2">
      <c r="A13" s="120" t="s">
        <v>47</v>
      </c>
      <c r="B13" s="103">
        <v>0.4</v>
      </c>
      <c r="C13" s="126" t="s">
        <v>14</v>
      </c>
      <c r="D13" s="127" t="s">
        <v>78</v>
      </c>
      <c r="E13" s="127"/>
      <c r="F13" s="127"/>
      <c r="G13" s="127"/>
      <c r="H13" s="127"/>
      <c r="I13" s="127"/>
      <c r="J13" s="128"/>
    </row>
    <row r="14" spans="1:10" x14ac:dyDescent="0.2">
      <c r="A14" s="121" t="s">
        <v>196</v>
      </c>
      <c r="B14" s="123"/>
      <c r="C14" s="123"/>
      <c r="D14" s="116"/>
      <c r="E14" s="116"/>
      <c r="F14" s="116"/>
      <c r="G14" s="116"/>
      <c r="H14" s="116"/>
      <c r="I14" s="116"/>
      <c r="J14" s="124"/>
    </row>
    <row r="15" spans="1:10" x14ac:dyDescent="0.2">
      <c r="A15" s="119" t="s">
        <v>48</v>
      </c>
      <c r="B15" s="100">
        <v>0.2</v>
      </c>
      <c r="C15" s="125" t="s">
        <v>14</v>
      </c>
      <c r="D15" s="116" t="s">
        <v>79</v>
      </c>
      <c r="E15" s="116"/>
      <c r="F15" s="116"/>
      <c r="G15" s="116"/>
      <c r="H15" s="116"/>
      <c r="I15" s="116"/>
      <c r="J15" s="124"/>
    </row>
    <row r="16" spans="1:10" x14ac:dyDescent="0.2">
      <c r="A16" s="120" t="s">
        <v>49</v>
      </c>
      <c r="B16" s="103">
        <v>0.4</v>
      </c>
      <c r="C16" s="126" t="s">
        <v>14</v>
      </c>
      <c r="D16" s="127" t="s">
        <v>80</v>
      </c>
      <c r="E16" s="127"/>
      <c r="F16" s="127"/>
      <c r="G16" s="127"/>
      <c r="H16" s="127"/>
      <c r="I16" s="127"/>
      <c r="J16" s="128"/>
    </row>
    <row r="17" spans="1:10" x14ac:dyDescent="0.2">
      <c r="A17" s="121" t="s">
        <v>214</v>
      </c>
      <c r="B17" s="123"/>
      <c r="C17" s="123"/>
      <c r="D17" s="116"/>
      <c r="E17" s="116"/>
      <c r="F17" s="116"/>
      <c r="G17" s="116"/>
      <c r="H17" s="116"/>
      <c r="I17" s="116"/>
      <c r="J17" s="124"/>
    </row>
    <row r="18" spans="1:10" x14ac:dyDescent="0.2">
      <c r="A18" s="119" t="s">
        <v>13</v>
      </c>
      <c r="B18" s="100">
        <v>0</v>
      </c>
      <c r="C18" s="125" t="s">
        <v>14</v>
      </c>
      <c r="D18" s="116" t="s">
        <v>81</v>
      </c>
      <c r="E18" s="116"/>
      <c r="F18" s="116"/>
      <c r="G18" s="116"/>
      <c r="H18" s="116"/>
      <c r="I18" s="116"/>
      <c r="J18" s="124"/>
    </row>
    <row r="19" spans="1:10" ht="17" thickBot="1" x14ac:dyDescent="0.25">
      <c r="A19" s="122" t="s">
        <v>15</v>
      </c>
      <c r="B19" s="102">
        <v>0.1</v>
      </c>
      <c r="C19" s="129" t="s">
        <v>14</v>
      </c>
      <c r="D19" s="130" t="s">
        <v>82</v>
      </c>
      <c r="E19" s="130"/>
      <c r="F19" s="130"/>
      <c r="G19" s="130"/>
      <c r="H19" s="130"/>
      <c r="I19" s="130"/>
      <c r="J19" s="131"/>
    </row>
  </sheetData>
  <sheetProtection algorithmName="SHA-512" hashValue="3Si+v1pc0D5G6Dg5yCcEPbBxtTUF5itoZamZF39oF3dJR+Uq4hage+Edgan+oPP7n/BFBlmtlOAJrkVCqA7nvg==" saltValue="13edXmADEhtsARNFw6W3kA==" spinCount="100000" sheet="1" selectLockedCells="1"/>
  <mergeCells count="3">
    <mergeCell ref="D10:J10"/>
    <mergeCell ref="B1:C1"/>
    <mergeCell ref="D3:J3"/>
  </mergeCells>
  <dataValidations count="2">
    <dataValidation type="decimal" allowBlank="1" showInputMessage="1" showErrorMessage="1" sqref="B5:B8 B4" xr:uid="{DA5753D5-0E6D-FD4E-ADCA-33CD4E84A8F3}">
      <formula1>0</formula1>
      <formula2>1000000</formula2>
    </dataValidation>
    <dataValidation type="decimal" allowBlank="1" showInputMessage="1" showErrorMessage="1" sqref="B12:B13 B15 B16 B18 B19" xr:uid="{AF9C8DE4-B9C3-6145-8738-23DB74F7D9EA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4D469-2B08-8744-B1BE-40888D9B2146}">
          <x14:formula1>
            <xm:f>Hidden!$A$3:$A$7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3DA5-DF96-744E-A6E2-7026CCD5397E}">
  <dimension ref="A1:E14"/>
  <sheetViews>
    <sheetView showGridLines="0" zoomScale="130" zoomScaleNormal="130" workbookViewId="0">
      <selection activeCell="E16" sqref="E16"/>
    </sheetView>
  </sheetViews>
  <sheetFormatPr baseColWidth="10" defaultColWidth="10.83203125" defaultRowHeight="16" x14ac:dyDescent="0.2"/>
  <cols>
    <col min="1" max="1" width="17.83203125" style="104" customWidth="1"/>
    <col min="2" max="2" width="4" style="104" customWidth="1"/>
    <col min="3" max="3" width="15.1640625" style="104" customWidth="1"/>
    <col min="4" max="4" width="12.6640625" style="104" customWidth="1"/>
    <col min="5" max="5" width="17.5" style="104" customWidth="1"/>
    <col min="6" max="16384" width="10.83203125" style="104"/>
  </cols>
  <sheetData>
    <row r="1" spans="1:5" ht="42" customHeight="1" x14ac:dyDescent="0.2">
      <c r="A1" s="158" t="s">
        <v>193</v>
      </c>
      <c r="B1" s="78"/>
      <c r="C1" s="110" t="s">
        <v>38</v>
      </c>
      <c r="D1" s="109" t="s">
        <v>39</v>
      </c>
      <c r="E1" s="111" t="s">
        <v>51</v>
      </c>
    </row>
    <row r="2" spans="1:5" x14ac:dyDescent="0.2">
      <c r="A2" s="79"/>
      <c r="B2" s="80"/>
      <c r="C2" s="83"/>
      <c r="D2" s="80"/>
      <c r="E2" s="84"/>
    </row>
    <row r="3" spans="1:5" x14ac:dyDescent="0.2">
      <c r="A3" s="106" t="s">
        <v>20</v>
      </c>
      <c r="B3" s="81"/>
      <c r="C3" s="161">
        <v>1000000</v>
      </c>
      <c r="D3" s="167">
        <v>7.0000000000000007E-2</v>
      </c>
      <c r="E3" s="182">
        <v>0.48</v>
      </c>
    </row>
    <row r="4" spans="1:5" x14ac:dyDescent="0.2">
      <c r="A4" s="107" t="s">
        <v>28</v>
      </c>
      <c r="B4" s="81"/>
      <c r="C4" s="161">
        <v>1000000</v>
      </c>
      <c r="D4" s="166">
        <v>0.09</v>
      </c>
      <c r="E4" s="183">
        <v>0.35</v>
      </c>
    </row>
    <row r="5" spans="1:5" x14ac:dyDescent="0.2">
      <c r="A5" s="107" t="s">
        <v>29</v>
      </c>
      <c r="B5" s="81"/>
      <c r="C5" s="161">
        <v>1000000</v>
      </c>
      <c r="D5" s="166">
        <v>0.09</v>
      </c>
      <c r="E5" s="183">
        <v>0.32</v>
      </c>
    </row>
    <row r="6" spans="1:5" x14ac:dyDescent="0.2">
      <c r="A6" s="107" t="s">
        <v>126</v>
      </c>
      <c r="B6" s="81"/>
      <c r="C6" s="161">
        <v>1000000</v>
      </c>
      <c r="D6" s="166">
        <v>7.0000000000000007E-2</v>
      </c>
      <c r="E6" s="183">
        <v>0.31</v>
      </c>
    </row>
    <row r="7" spans="1:5" x14ac:dyDescent="0.2">
      <c r="A7" s="107" t="s">
        <v>30</v>
      </c>
      <c r="B7" s="81"/>
      <c r="C7" s="161">
        <v>1000000</v>
      </c>
      <c r="D7" s="166">
        <v>0.04</v>
      </c>
      <c r="E7" s="183">
        <v>0.27</v>
      </c>
    </row>
    <row r="8" spans="1:5" x14ac:dyDescent="0.2">
      <c r="A8" s="107" t="s">
        <v>31</v>
      </c>
      <c r="B8" s="81"/>
      <c r="C8" s="161">
        <v>1000000</v>
      </c>
      <c r="D8" s="166">
        <v>0.04</v>
      </c>
      <c r="E8" s="183">
        <v>2.7E-2</v>
      </c>
    </row>
    <row r="9" spans="1:5" x14ac:dyDescent="0.2">
      <c r="A9" s="107" t="s">
        <v>32</v>
      </c>
      <c r="B9" s="81"/>
      <c r="C9" s="161">
        <v>12279</v>
      </c>
      <c r="D9" s="166">
        <v>0.06</v>
      </c>
      <c r="E9" s="183">
        <v>1.2E-2</v>
      </c>
    </row>
    <row r="10" spans="1:5" x14ac:dyDescent="0.2">
      <c r="A10" s="107" t="s">
        <v>33</v>
      </c>
      <c r="B10" s="81"/>
      <c r="C10" s="161">
        <v>1000000</v>
      </c>
      <c r="D10" s="162">
        <v>2.3E-2</v>
      </c>
      <c r="E10" s="183">
        <v>0.4</v>
      </c>
    </row>
    <row r="11" spans="1:5" x14ac:dyDescent="0.2">
      <c r="A11" s="107" t="s">
        <v>34</v>
      </c>
      <c r="B11" s="81"/>
      <c r="C11" s="161">
        <v>1000000</v>
      </c>
      <c r="D11" s="162">
        <v>2.3E-2</v>
      </c>
      <c r="E11" s="183">
        <v>0.04</v>
      </c>
    </row>
    <row r="12" spans="1:5" x14ac:dyDescent="0.2">
      <c r="A12" s="107" t="s">
        <v>35</v>
      </c>
      <c r="B12" s="81"/>
      <c r="C12" s="161">
        <v>1000000</v>
      </c>
      <c r="D12" s="166">
        <v>3.0000000000000001E-3</v>
      </c>
      <c r="E12" s="183">
        <v>4.0000000000000001E-3</v>
      </c>
    </row>
    <row r="13" spans="1:5" x14ac:dyDescent="0.2">
      <c r="A13" s="107" t="s">
        <v>36</v>
      </c>
      <c r="B13" s="81"/>
      <c r="C13" s="161">
        <v>11142</v>
      </c>
      <c r="D13" s="166">
        <v>0</v>
      </c>
      <c r="E13" s="183">
        <v>0.15</v>
      </c>
    </row>
    <row r="14" spans="1:5" ht="17" thickBot="1" x14ac:dyDescent="0.25">
      <c r="A14" s="108" t="s">
        <v>37</v>
      </c>
      <c r="B14" s="82"/>
      <c r="C14" s="185">
        <v>0</v>
      </c>
      <c r="D14" s="168">
        <v>0</v>
      </c>
      <c r="E14" s="184">
        <v>0</v>
      </c>
    </row>
  </sheetData>
  <sheetProtection algorithmName="SHA-512" hashValue="wmMK6eud9+7dOGAOKx/Ehq5rXTEncxpBgMWD+KaeYs9zF/d/cAsdvhAFvaEKkZQzXhChxi7bStmFKwMU2JSLJQ==" saltValue="a2JGT+fb+EQLXKcA7IQRyg==" spinCount="100000" sheet="1" selectLockedCells="1"/>
  <dataValidations count="1">
    <dataValidation type="decimal" allowBlank="1" showInputMessage="1" showErrorMessage="1" sqref="C3:E14" xr:uid="{B5BA2364-F825-704D-B402-D0FC6008F602}">
      <formula1>0</formula1>
      <formula2>1000000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4E87-F6CC-6A40-9F20-6CE81043CBA2}">
  <dimension ref="A1:V14"/>
  <sheetViews>
    <sheetView showGridLines="0" zoomScale="109" zoomScaleNormal="130" workbookViewId="0">
      <selection activeCell="G16" sqref="G16"/>
    </sheetView>
  </sheetViews>
  <sheetFormatPr baseColWidth="10" defaultColWidth="10.83203125" defaultRowHeight="16" x14ac:dyDescent="0.2"/>
  <cols>
    <col min="1" max="1" width="21.5" style="104" customWidth="1"/>
    <col min="2" max="2" width="4" style="104" customWidth="1"/>
    <col min="3" max="6" width="23.6640625" style="104" customWidth="1"/>
    <col min="7" max="7" width="4" style="104" customWidth="1"/>
    <col min="8" max="19" width="10.83203125" style="104"/>
    <col min="20" max="22" width="6.83203125" style="104" customWidth="1"/>
    <col min="23" max="16384" width="10.83203125" style="104"/>
  </cols>
  <sheetData>
    <row r="1" spans="1:22" x14ac:dyDescent="0.2">
      <c r="A1" s="143"/>
      <c r="B1" s="144"/>
      <c r="C1" s="198" t="s">
        <v>212</v>
      </c>
      <c r="D1" s="199"/>
      <c r="E1" s="199"/>
      <c r="F1" s="200"/>
      <c r="G1" s="145"/>
      <c r="H1" s="198" t="s">
        <v>83</v>
      </c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  <c r="T1" s="146"/>
      <c r="U1" s="147"/>
      <c r="V1" s="148"/>
    </row>
    <row r="2" spans="1:22" x14ac:dyDescent="0.2">
      <c r="A2" s="91"/>
      <c r="B2" s="2"/>
      <c r="C2" s="94" t="s">
        <v>27</v>
      </c>
      <c r="D2" s="95" t="s">
        <v>17</v>
      </c>
      <c r="E2" s="95" t="s">
        <v>18</v>
      </c>
      <c r="F2" s="96" t="s">
        <v>19</v>
      </c>
      <c r="G2" s="18"/>
      <c r="H2" s="201" t="s">
        <v>181</v>
      </c>
      <c r="I2" s="203" t="s">
        <v>182</v>
      </c>
      <c r="J2" s="203" t="s">
        <v>183</v>
      </c>
      <c r="K2" s="203" t="s">
        <v>185</v>
      </c>
      <c r="L2" s="203" t="s">
        <v>184</v>
      </c>
      <c r="M2" s="203" t="s">
        <v>186</v>
      </c>
      <c r="N2" s="203" t="s">
        <v>187</v>
      </c>
      <c r="O2" s="203" t="s">
        <v>188</v>
      </c>
      <c r="P2" s="203" t="s">
        <v>189</v>
      </c>
      <c r="Q2" s="203" t="s">
        <v>190</v>
      </c>
      <c r="R2" s="203" t="s">
        <v>191</v>
      </c>
      <c r="S2" s="205" t="s">
        <v>192</v>
      </c>
      <c r="T2" s="149"/>
      <c r="U2" s="150"/>
      <c r="V2" s="151"/>
    </row>
    <row r="3" spans="1:22" ht="17" x14ac:dyDescent="0.2">
      <c r="A3" s="93"/>
      <c r="B3" s="2"/>
      <c r="C3" s="97" t="s">
        <v>168</v>
      </c>
      <c r="D3" s="98" t="s">
        <v>168</v>
      </c>
      <c r="E3" s="98" t="s">
        <v>168</v>
      </c>
      <c r="F3" s="99" t="s">
        <v>169</v>
      </c>
      <c r="G3" s="18"/>
      <c r="H3" s="202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6"/>
      <c r="T3" s="149"/>
      <c r="U3" s="150"/>
      <c r="V3" s="151"/>
    </row>
    <row r="4" spans="1:22" x14ac:dyDescent="0.2">
      <c r="A4" s="15"/>
      <c r="B4" s="4"/>
      <c r="C4" s="16"/>
      <c r="D4" s="16"/>
      <c r="E4" s="16"/>
      <c r="F4" s="25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49"/>
      <c r="U4" s="150"/>
      <c r="V4" s="151"/>
    </row>
    <row r="5" spans="1:22" x14ac:dyDescent="0.2">
      <c r="A5" s="91" t="s">
        <v>20</v>
      </c>
      <c r="B5" s="13"/>
      <c r="C5" s="160">
        <v>12000</v>
      </c>
      <c r="D5" s="166">
        <v>1500</v>
      </c>
      <c r="E5" s="169">
        <v>8000</v>
      </c>
      <c r="F5" s="22"/>
      <c r="G5" s="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96" t="s">
        <v>194</v>
      </c>
      <c r="U5" s="196"/>
      <c r="V5" s="197"/>
    </row>
    <row r="6" spans="1:22" x14ac:dyDescent="0.2">
      <c r="A6" s="91" t="s">
        <v>21</v>
      </c>
      <c r="B6" s="13"/>
      <c r="C6" s="160">
        <v>5885</v>
      </c>
      <c r="D6" s="166">
        <v>1960</v>
      </c>
      <c r="E6" s="166">
        <v>1000</v>
      </c>
      <c r="F6" s="22"/>
      <c r="G6" s="19"/>
      <c r="H6" s="161">
        <v>0.12</v>
      </c>
      <c r="I6" s="162">
        <v>0.1</v>
      </c>
      <c r="J6" s="162">
        <v>0.09</v>
      </c>
      <c r="K6" s="162">
        <v>7.0000000000000007E-2</v>
      </c>
      <c r="L6" s="162">
        <v>0.06</v>
      </c>
      <c r="M6" s="162">
        <v>0.04</v>
      </c>
      <c r="N6" s="162">
        <v>0.04</v>
      </c>
      <c r="O6" s="162">
        <v>0.04</v>
      </c>
      <c r="P6" s="162">
        <v>7.0000000000000007E-2</v>
      </c>
      <c r="Q6" s="162">
        <v>0.1</v>
      </c>
      <c r="R6" s="162">
        <v>0.13</v>
      </c>
      <c r="S6" s="163">
        <v>0.14000000000000001</v>
      </c>
      <c r="T6" s="152"/>
      <c r="U6" s="156">
        <f>SUM(H6:S6)</f>
        <v>1</v>
      </c>
      <c r="V6" s="151"/>
    </row>
    <row r="7" spans="1:22" x14ac:dyDescent="0.2">
      <c r="A7" s="91" t="s">
        <v>23</v>
      </c>
      <c r="B7" s="13"/>
      <c r="C7" s="160">
        <v>48900</v>
      </c>
      <c r="D7" s="166">
        <v>19500</v>
      </c>
      <c r="E7" s="166">
        <v>3600</v>
      </c>
      <c r="F7" s="22"/>
      <c r="G7" s="19"/>
      <c r="H7" s="164">
        <v>0.19</v>
      </c>
      <c r="I7" s="165">
        <v>0.17</v>
      </c>
      <c r="J7" s="165">
        <v>0.14000000000000001</v>
      </c>
      <c r="K7" s="165">
        <v>0.03</v>
      </c>
      <c r="L7" s="165">
        <v>0</v>
      </c>
      <c r="M7" s="165">
        <v>0</v>
      </c>
      <c r="N7" s="165">
        <v>0</v>
      </c>
      <c r="O7" s="165">
        <v>0</v>
      </c>
      <c r="P7" s="165">
        <v>0.02</v>
      </c>
      <c r="Q7" s="165">
        <v>0.09</v>
      </c>
      <c r="R7" s="165">
        <v>0.14000000000000001</v>
      </c>
      <c r="S7" s="165">
        <v>0.22</v>
      </c>
      <c r="T7" s="152"/>
      <c r="U7" s="157">
        <f>SUM(H7:S7)</f>
        <v>1</v>
      </c>
      <c r="V7" s="151"/>
    </row>
    <row r="8" spans="1:22" x14ac:dyDescent="0.2">
      <c r="A8" s="91" t="s">
        <v>24</v>
      </c>
      <c r="B8" s="13"/>
      <c r="C8" s="160">
        <v>4500</v>
      </c>
      <c r="D8" s="166">
        <v>1600</v>
      </c>
      <c r="E8" s="166">
        <v>1000</v>
      </c>
      <c r="F8" s="22"/>
      <c r="G8" s="4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52"/>
      <c r="U8" s="150"/>
      <c r="V8" s="151"/>
    </row>
    <row r="9" spans="1:22" x14ac:dyDescent="0.2">
      <c r="A9" s="91" t="s">
        <v>22</v>
      </c>
      <c r="B9" s="22"/>
      <c r="C9" s="25"/>
      <c r="D9" s="21"/>
      <c r="E9" s="166">
        <v>14000</v>
      </c>
      <c r="F9" s="24"/>
      <c r="G9" s="4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52"/>
      <c r="U9" s="150"/>
      <c r="V9" s="151"/>
    </row>
    <row r="10" spans="1:22" x14ac:dyDescent="0.2">
      <c r="A10" s="91" t="s">
        <v>25</v>
      </c>
      <c r="B10" s="22"/>
      <c r="C10" s="4"/>
      <c r="D10" s="4"/>
      <c r="E10" s="21"/>
      <c r="F10" s="167">
        <v>125000</v>
      </c>
      <c r="G10" s="4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52"/>
      <c r="U10" s="150"/>
      <c r="V10" s="151"/>
    </row>
    <row r="11" spans="1:22" ht="17" thickBot="1" x14ac:dyDescent="0.25">
      <c r="A11" s="92" t="s">
        <v>26</v>
      </c>
      <c r="B11" s="23"/>
      <c r="C11" s="5"/>
      <c r="D11" s="5"/>
      <c r="E11" s="20"/>
      <c r="F11" s="168">
        <v>35000</v>
      </c>
      <c r="G11" s="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53"/>
      <c r="U11" s="154"/>
      <c r="V11" s="155"/>
    </row>
    <row r="14" spans="1:22" x14ac:dyDescent="0.2">
      <c r="F14" s="105"/>
    </row>
  </sheetData>
  <sheetProtection algorithmName="SHA-512" hashValue="Nk1AKEgwMjNHF2SZkW27w86Ln73xZV1/J+ZUCgji/6kwi/ZpDu9GUs6Gdn9jls3DFh/Db8tbfRVMRvPrv6O0lQ==" saltValue="QnhqOgG8Yon2gGAwgxdKTw==" spinCount="100000" sheet="1" selectLockedCells="1"/>
  <mergeCells count="15">
    <mergeCell ref="T5:V5"/>
    <mergeCell ref="C1:F1"/>
    <mergeCell ref="H1:S1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</mergeCells>
  <dataValidations count="3">
    <dataValidation type="decimal" allowBlank="1" showInputMessage="1" showErrorMessage="1" sqref="H6:S7" xr:uid="{C4CB9432-5161-42B0-9410-2FE5863C65A1}">
      <formula1>0</formula1>
      <formula2>1</formula2>
    </dataValidation>
    <dataValidation type="decimal" allowBlank="1" showInputMessage="1" showErrorMessage="1" sqref="C5:E8 E9 F10:F11" xr:uid="{5DABA147-4737-044A-AF57-0BA2B2424827}">
      <formula1>0</formula1>
      <formula2>1000000</formula2>
    </dataValidation>
    <dataValidation type="whole" operator="equal" allowBlank="1" showInputMessage="1" showErrorMessage="1" sqref="U6:U7 O17" xr:uid="{F82B027A-FAA4-CE41-9D96-16F0AFE87ACC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26-04D2-B944-A202-0D9BD4B7231C}">
  <dimension ref="A1:AE70"/>
  <sheetViews>
    <sheetView showGridLines="0" tabSelected="1" zoomScale="90" zoomScaleNormal="90" workbookViewId="0">
      <selection activeCell="AD71" sqref="AD71"/>
    </sheetView>
  </sheetViews>
  <sheetFormatPr baseColWidth="10" defaultColWidth="10.83203125" defaultRowHeight="16" x14ac:dyDescent="0.2"/>
  <cols>
    <col min="1" max="1" width="24.1640625" style="140" customWidth="1"/>
    <col min="2" max="2" width="4" style="140" customWidth="1"/>
    <col min="3" max="11" width="10.83203125" style="140"/>
    <col min="12" max="12" width="4" style="140" customWidth="1"/>
    <col min="13" max="24" width="6.83203125" style="140" customWidth="1"/>
    <col min="25" max="25" width="4" style="140" customWidth="1"/>
    <col min="26" max="26" width="20" style="140" customWidth="1"/>
    <col min="27" max="27" width="7.5" style="140" customWidth="1"/>
    <col min="28" max="28" width="20" style="140" customWidth="1"/>
    <col min="29" max="29" width="7.5" style="140" customWidth="1"/>
    <col min="30" max="30" width="20" style="140" customWidth="1"/>
    <col min="31" max="31" width="7.5" style="140" customWidth="1"/>
    <col min="32" max="16384" width="10.83203125" style="140"/>
  </cols>
  <sheetData>
    <row r="1" spans="1:31" x14ac:dyDescent="0.2">
      <c r="A1" s="85" t="s">
        <v>87</v>
      </c>
      <c r="B1" s="35"/>
      <c r="C1" s="86" t="s">
        <v>1</v>
      </c>
      <c r="D1" s="86" t="s">
        <v>2</v>
      </c>
      <c r="E1" s="86" t="s">
        <v>3</v>
      </c>
      <c r="F1" s="86" t="s">
        <v>4</v>
      </c>
      <c r="G1" s="86" t="s">
        <v>8</v>
      </c>
      <c r="H1" s="86" t="s">
        <v>9</v>
      </c>
      <c r="I1" s="86" t="s">
        <v>6</v>
      </c>
      <c r="J1" s="86" t="s">
        <v>7</v>
      </c>
      <c r="K1" s="87" t="s">
        <v>5</v>
      </c>
      <c r="L1" s="35"/>
      <c r="M1" s="88" t="s">
        <v>40</v>
      </c>
      <c r="N1" s="88" t="s">
        <v>52</v>
      </c>
      <c r="O1" s="88" t="s">
        <v>53</v>
      </c>
      <c r="P1" s="88" t="s">
        <v>54</v>
      </c>
      <c r="Q1" s="88" t="s">
        <v>55</v>
      </c>
      <c r="R1" s="88" t="s">
        <v>56</v>
      </c>
      <c r="S1" s="88" t="s">
        <v>57</v>
      </c>
      <c r="T1" s="88" t="s">
        <v>58</v>
      </c>
      <c r="U1" s="88" t="s">
        <v>59</v>
      </c>
      <c r="V1" s="88" t="s">
        <v>60</v>
      </c>
      <c r="W1" s="88" t="s">
        <v>61</v>
      </c>
      <c r="X1" s="89" t="s">
        <v>62</v>
      </c>
      <c r="Y1" s="35"/>
      <c r="Z1" s="86" t="s">
        <v>63</v>
      </c>
      <c r="AA1" s="86" t="s">
        <v>64</v>
      </c>
      <c r="AB1" s="86" t="s">
        <v>65</v>
      </c>
      <c r="AC1" s="86" t="s">
        <v>66</v>
      </c>
      <c r="AD1" s="86" t="s">
        <v>67</v>
      </c>
      <c r="AE1" s="90" t="s">
        <v>68</v>
      </c>
    </row>
    <row r="2" spans="1:31" x14ac:dyDescent="0.2">
      <c r="A2" s="36"/>
      <c r="B2" s="2"/>
      <c r="C2" s="6"/>
      <c r="D2" s="6"/>
      <c r="E2" s="6"/>
      <c r="F2" s="6"/>
      <c r="G2" s="6"/>
      <c r="H2" s="6"/>
      <c r="I2" s="6"/>
      <c r="J2" s="6"/>
      <c r="K2" s="6"/>
      <c r="L2" s="7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7"/>
      <c r="Z2" s="7"/>
      <c r="AA2" s="7"/>
      <c r="AB2" s="7"/>
      <c r="AC2" s="7"/>
      <c r="AD2" s="7"/>
      <c r="AE2" s="37"/>
    </row>
    <row r="3" spans="1:31" x14ac:dyDescent="0.2">
      <c r="A3" s="38" t="s">
        <v>0</v>
      </c>
      <c r="B3" s="208" t="s">
        <v>160</v>
      </c>
      <c r="C3" s="177">
        <v>62.9</v>
      </c>
      <c r="D3" s="177">
        <v>1.26</v>
      </c>
      <c r="E3" s="177">
        <v>12.3</v>
      </c>
      <c r="F3" s="177">
        <v>17</v>
      </c>
      <c r="G3" s="177">
        <v>0</v>
      </c>
      <c r="H3" s="177">
        <v>20</v>
      </c>
      <c r="I3" s="177">
        <v>0</v>
      </c>
      <c r="J3" s="177">
        <v>0.6</v>
      </c>
      <c r="K3" s="177">
        <v>0.95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1"/>
      <c r="Z3" s="177" t="s">
        <v>22</v>
      </c>
      <c r="AA3" s="177">
        <v>1</v>
      </c>
      <c r="AB3" s="177" t="s">
        <v>30</v>
      </c>
      <c r="AC3" s="177">
        <v>-1.08</v>
      </c>
      <c r="AD3" s="177"/>
      <c r="AE3" s="178"/>
    </row>
    <row r="4" spans="1:31" x14ac:dyDescent="0.2">
      <c r="A4" s="39" t="s">
        <v>88</v>
      </c>
      <c r="B4" s="208"/>
      <c r="C4" s="174">
        <v>62.9</v>
      </c>
      <c r="D4" s="170">
        <v>1.26</v>
      </c>
      <c r="E4" s="170">
        <v>12.3</v>
      </c>
      <c r="F4" s="170">
        <v>17</v>
      </c>
      <c r="G4" s="170">
        <v>0</v>
      </c>
      <c r="H4" s="170">
        <v>20</v>
      </c>
      <c r="I4" s="170">
        <v>0</v>
      </c>
      <c r="J4" s="170">
        <v>0.5</v>
      </c>
      <c r="K4" s="170">
        <v>0.95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174" t="s">
        <v>22</v>
      </c>
      <c r="AA4" s="170">
        <v>1</v>
      </c>
      <c r="AB4" s="170" t="s">
        <v>126</v>
      </c>
      <c r="AC4" s="170">
        <v>-1.08</v>
      </c>
      <c r="AD4" s="170"/>
      <c r="AE4" s="171"/>
    </row>
    <row r="5" spans="1:31" x14ac:dyDescent="0.2">
      <c r="A5" s="39" t="s">
        <v>128</v>
      </c>
      <c r="B5" s="208"/>
      <c r="C5" s="174">
        <v>354.9</v>
      </c>
      <c r="D5" s="170">
        <v>1.61</v>
      </c>
      <c r="E5" s="170">
        <v>1.5</v>
      </c>
      <c r="F5" s="170">
        <v>15</v>
      </c>
      <c r="G5" s="170">
        <v>0</v>
      </c>
      <c r="H5" s="170">
        <v>20</v>
      </c>
      <c r="I5" s="170">
        <v>0</v>
      </c>
      <c r="J5" s="170">
        <v>0.2</v>
      </c>
      <c r="K5" s="170">
        <v>0.95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174" t="s">
        <v>22</v>
      </c>
      <c r="AA5" s="170">
        <v>1</v>
      </c>
      <c r="AB5" s="170" t="s">
        <v>20</v>
      </c>
      <c r="AC5" s="170">
        <v>-1</v>
      </c>
      <c r="AD5" s="170"/>
      <c r="AE5" s="171"/>
    </row>
    <row r="6" spans="1:31" x14ac:dyDescent="0.2">
      <c r="A6" s="39" t="s">
        <v>89</v>
      </c>
      <c r="B6" s="208"/>
      <c r="C6" s="174">
        <v>169.3</v>
      </c>
      <c r="D6" s="170">
        <v>5.0999999999999996</v>
      </c>
      <c r="E6" s="170">
        <v>21.1</v>
      </c>
      <c r="F6" s="170">
        <v>17</v>
      </c>
      <c r="G6" s="170">
        <v>0</v>
      </c>
      <c r="H6" s="170">
        <v>20</v>
      </c>
      <c r="I6" s="170">
        <v>0.2</v>
      </c>
      <c r="J6" s="170">
        <v>0.8</v>
      </c>
      <c r="K6" s="170">
        <v>0.28499999999999998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170" t="s">
        <v>70</v>
      </c>
      <c r="AA6" s="170">
        <v>1</v>
      </c>
      <c r="AB6" s="170" t="s">
        <v>30</v>
      </c>
      <c r="AC6" s="170">
        <v>-1.1100000000000001</v>
      </c>
      <c r="AD6" s="170"/>
      <c r="AE6" s="171"/>
    </row>
    <row r="7" spans="1:31" x14ac:dyDescent="0.2">
      <c r="A7" s="39" t="s">
        <v>90</v>
      </c>
      <c r="B7" s="208"/>
      <c r="C7" s="174">
        <v>152.1</v>
      </c>
      <c r="D7" s="170">
        <v>9.1</v>
      </c>
      <c r="E7" s="170">
        <v>21.1</v>
      </c>
      <c r="F7" s="170">
        <v>17</v>
      </c>
      <c r="G7" s="170">
        <v>0</v>
      </c>
      <c r="H7" s="170">
        <v>20</v>
      </c>
      <c r="I7" s="170">
        <v>0.1</v>
      </c>
      <c r="J7" s="170">
        <v>0.5</v>
      </c>
      <c r="K7" s="170">
        <v>0.28499999999999998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170" t="s">
        <v>70</v>
      </c>
      <c r="AA7" s="170">
        <v>1</v>
      </c>
      <c r="AB7" s="170" t="s">
        <v>126</v>
      </c>
      <c r="AC7" s="170">
        <v>-1.18</v>
      </c>
      <c r="AD7" s="170"/>
      <c r="AE7" s="171"/>
    </row>
    <row r="8" spans="1:31" x14ac:dyDescent="0.2">
      <c r="A8" s="39" t="s">
        <v>129</v>
      </c>
      <c r="B8" s="211"/>
      <c r="C8" s="170">
        <v>42.7</v>
      </c>
      <c r="D8" s="170">
        <v>0.19</v>
      </c>
      <c r="E8" s="170">
        <v>1.5</v>
      </c>
      <c r="F8" s="170">
        <v>15</v>
      </c>
      <c r="G8" s="170">
        <v>0</v>
      </c>
      <c r="H8" s="170">
        <v>20</v>
      </c>
      <c r="I8" s="170">
        <v>0</v>
      </c>
      <c r="J8" s="170">
        <v>0.2</v>
      </c>
      <c r="K8" s="170">
        <v>0.28499999999999998</v>
      </c>
      <c r="L8" s="2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170" t="s">
        <v>70</v>
      </c>
      <c r="AA8" s="170">
        <v>1</v>
      </c>
      <c r="AB8" s="170" t="s">
        <v>20</v>
      </c>
      <c r="AC8" s="170">
        <v>-1</v>
      </c>
      <c r="AD8" s="170"/>
      <c r="AE8" s="171"/>
    </row>
    <row r="9" spans="1:31" x14ac:dyDescent="0.2">
      <c r="A9" s="40" t="s">
        <v>91</v>
      </c>
      <c r="B9" s="214" t="s">
        <v>157</v>
      </c>
      <c r="C9" s="27"/>
      <c r="D9" s="29"/>
      <c r="E9" s="29"/>
      <c r="F9" s="34"/>
      <c r="G9" s="34"/>
      <c r="H9" s="72"/>
      <c r="I9" s="172">
        <v>0.2</v>
      </c>
      <c r="J9" s="172">
        <v>1</v>
      </c>
      <c r="K9" s="2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172" t="s">
        <v>72</v>
      </c>
      <c r="AA9" s="172">
        <v>1</v>
      </c>
      <c r="AB9" s="172" t="s">
        <v>28</v>
      </c>
      <c r="AC9" s="172">
        <v>-0.43</v>
      </c>
      <c r="AD9" s="172"/>
      <c r="AE9" s="173"/>
    </row>
    <row r="10" spans="1:31" x14ac:dyDescent="0.2">
      <c r="A10" s="41" t="s">
        <v>92</v>
      </c>
      <c r="B10" s="215"/>
      <c r="C10" s="28"/>
      <c r="D10" s="7"/>
      <c r="E10" s="7"/>
      <c r="F10" s="7"/>
      <c r="G10" s="7"/>
      <c r="H10" s="11"/>
      <c r="I10" s="170">
        <v>0.2</v>
      </c>
      <c r="J10" s="170">
        <v>1</v>
      </c>
      <c r="K10" s="2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1"/>
      <c r="Z10" s="170" t="s">
        <v>72</v>
      </c>
      <c r="AA10" s="170">
        <v>1</v>
      </c>
      <c r="AB10" s="170" t="s">
        <v>29</v>
      </c>
      <c r="AC10" s="170">
        <v>-0.51</v>
      </c>
      <c r="AD10" s="170"/>
      <c r="AE10" s="171"/>
    </row>
    <row r="11" spans="1:31" x14ac:dyDescent="0.2">
      <c r="A11" s="41" t="s">
        <v>93</v>
      </c>
      <c r="B11" s="215"/>
      <c r="C11" s="28"/>
      <c r="D11" s="7"/>
      <c r="E11" s="7"/>
      <c r="F11" s="7"/>
      <c r="G11" s="7"/>
      <c r="H11" s="11"/>
      <c r="I11" s="170">
        <v>0</v>
      </c>
      <c r="J11" s="170">
        <v>0.5</v>
      </c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170" t="s">
        <v>72</v>
      </c>
      <c r="AA11" s="170">
        <v>1</v>
      </c>
      <c r="AB11" s="170" t="s">
        <v>30</v>
      </c>
      <c r="AC11" s="170">
        <v>-0.48</v>
      </c>
      <c r="AD11" s="170"/>
      <c r="AE11" s="171"/>
    </row>
    <row r="12" spans="1:31" x14ac:dyDescent="0.2">
      <c r="A12" s="41" t="s">
        <v>111</v>
      </c>
      <c r="B12" s="215"/>
      <c r="C12" s="28"/>
      <c r="D12" s="7"/>
      <c r="E12" s="7"/>
      <c r="F12" s="7"/>
      <c r="G12" s="7"/>
      <c r="H12" s="11"/>
      <c r="I12" s="170">
        <v>0</v>
      </c>
      <c r="J12" s="170">
        <v>0.3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170" t="s">
        <v>72</v>
      </c>
      <c r="AA12" s="170">
        <v>1</v>
      </c>
      <c r="AB12" s="170" t="s">
        <v>20</v>
      </c>
      <c r="AC12" s="170">
        <v>-0.05</v>
      </c>
      <c r="AD12" s="170" t="s">
        <v>28</v>
      </c>
      <c r="AE12" s="171">
        <v>-0.18</v>
      </c>
    </row>
    <row r="13" spans="1:31" x14ac:dyDescent="0.2">
      <c r="A13" s="41" t="s">
        <v>112</v>
      </c>
      <c r="B13" s="215"/>
      <c r="C13" s="28"/>
      <c r="D13" s="7"/>
      <c r="E13" s="7"/>
      <c r="F13" s="7"/>
      <c r="G13" s="7"/>
      <c r="H13" s="11"/>
      <c r="I13" s="170">
        <v>0</v>
      </c>
      <c r="J13" s="170">
        <v>0.3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170" t="s">
        <v>72</v>
      </c>
      <c r="AA13" s="170">
        <v>1</v>
      </c>
      <c r="AB13" s="170" t="s">
        <v>20</v>
      </c>
      <c r="AC13" s="170">
        <v>-0.11</v>
      </c>
      <c r="AD13" s="170"/>
      <c r="AE13" s="171"/>
    </row>
    <row r="14" spans="1:31" x14ac:dyDescent="0.2">
      <c r="A14" s="41" t="s">
        <v>137</v>
      </c>
      <c r="B14" s="215"/>
      <c r="C14" s="28"/>
      <c r="D14" s="7"/>
      <c r="E14" s="7"/>
      <c r="F14" s="7"/>
      <c r="G14" s="7"/>
      <c r="H14" s="11"/>
      <c r="I14" s="170">
        <v>0</v>
      </c>
      <c r="J14" s="170">
        <v>0.2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170" t="s">
        <v>72</v>
      </c>
      <c r="AA14" s="170">
        <v>1</v>
      </c>
      <c r="AB14" s="170" t="s">
        <v>37</v>
      </c>
      <c r="AC14" s="170">
        <v>-0.18</v>
      </c>
      <c r="AD14" s="170"/>
      <c r="AE14" s="171"/>
    </row>
    <row r="15" spans="1:31" x14ac:dyDescent="0.2">
      <c r="A15" s="41" t="s">
        <v>130</v>
      </c>
      <c r="B15" s="215"/>
      <c r="C15" s="28"/>
      <c r="D15" s="7"/>
      <c r="E15" s="7"/>
      <c r="F15" s="7"/>
      <c r="G15" s="7"/>
      <c r="H15" s="11"/>
      <c r="I15" s="170">
        <v>0</v>
      </c>
      <c r="J15" s="170">
        <v>0.5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1"/>
      <c r="Z15" s="170" t="s">
        <v>71</v>
      </c>
      <c r="AA15" s="170">
        <v>1</v>
      </c>
      <c r="AB15" s="170" t="s">
        <v>29</v>
      </c>
      <c r="AC15" s="170">
        <v>-0.27</v>
      </c>
      <c r="AD15" s="170"/>
      <c r="AE15" s="171"/>
    </row>
    <row r="16" spans="1:31" x14ac:dyDescent="0.2">
      <c r="A16" s="41" t="s">
        <v>131</v>
      </c>
      <c r="B16" s="215"/>
      <c r="C16" s="28"/>
      <c r="D16" s="7"/>
      <c r="E16" s="7"/>
      <c r="F16" s="7"/>
      <c r="G16" s="7"/>
      <c r="H16" s="11"/>
      <c r="I16" s="170">
        <v>0</v>
      </c>
      <c r="J16" s="170">
        <v>0.3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1"/>
      <c r="Z16" s="170" t="s">
        <v>71</v>
      </c>
      <c r="AA16" s="170">
        <v>1</v>
      </c>
      <c r="AB16" s="170" t="s">
        <v>30</v>
      </c>
      <c r="AC16" s="170">
        <v>-0.31</v>
      </c>
      <c r="AD16" s="170"/>
      <c r="AE16" s="171"/>
    </row>
    <row r="17" spans="1:31" x14ac:dyDescent="0.2">
      <c r="A17" s="41" t="s">
        <v>138</v>
      </c>
      <c r="B17" s="215"/>
      <c r="C17" s="28"/>
      <c r="D17" s="7"/>
      <c r="E17" s="7"/>
      <c r="F17" s="7"/>
      <c r="G17" s="7"/>
      <c r="H17" s="11"/>
      <c r="I17" s="170">
        <v>0</v>
      </c>
      <c r="J17" s="170">
        <v>0.2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170" t="s">
        <v>71</v>
      </c>
      <c r="AA17" s="170">
        <v>1</v>
      </c>
      <c r="AB17" s="170" t="s">
        <v>37</v>
      </c>
      <c r="AC17" s="170">
        <v>-0.23</v>
      </c>
      <c r="AD17" s="170"/>
      <c r="AE17" s="171"/>
    </row>
    <row r="18" spans="1:31" x14ac:dyDescent="0.2">
      <c r="A18" s="41" t="s">
        <v>127</v>
      </c>
      <c r="B18" s="215"/>
      <c r="C18" s="28"/>
      <c r="D18" s="7"/>
      <c r="E18" s="7"/>
      <c r="F18" s="7"/>
      <c r="G18" s="7"/>
      <c r="H18" s="11"/>
      <c r="I18" s="170">
        <v>0</v>
      </c>
      <c r="J18" s="170">
        <v>0.7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1"/>
      <c r="Z18" s="170" t="s">
        <v>71</v>
      </c>
      <c r="AA18" s="170">
        <v>1</v>
      </c>
      <c r="AB18" s="170" t="s">
        <v>20</v>
      </c>
      <c r="AC18" s="170">
        <v>-0.09</v>
      </c>
      <c r="AD18" s="170"/>
      <c r="AE18" s="171"/>
    </row>
    <row r="19" spans="1:31" x14ac:dyDescent="0.2">
      <c r="A19" s="41" t="s">
        <v>94</v>
      </c>
      <c r="B19" s="215"/>
      <c r="C19" s="28"/>
      <c r="D19" s="7"/>
      <c r="E19" s="7"/>
      <c r="F19" s="7"/>
      <c r="G19" s="7"/>
      <c r="H19" s="11"/>
      <c r="I19" s="170">
        <v>0</v>
      </c>
      <c r="J19" s="170">
        <v>1</v>
      </c>
      <c r="K19" s="2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1"/>
      <c r="Z19" s="170" t="s">
        <v>73</v>
      </c>
      <c r="AA19" s="170">
        <v>1</v>
      </c>
      <c r="AB19" s="170" t="s">
        <v>20</v>
      </c>
      <c r="AC19" s="170">
        <v>-7.0000000000000007E-2</v>
      </c>
      <c r="AD19" s="170"/>
      <c r="AE19" s="171"/>
    </row>
    <row r="20" spans="1:31" x14ac:dyDescent="0.2">
      <c r="A20" s="41" t="s">
        <v>165</v>
      </c>
      <c r="B20" s="215"/>
      <c r="C20" s="28"/>
      <c r="D20" s="7"/>
      <c r="E20" s="7"/>
      <c r="F20" s="7"/>
      <c r="G20" s="7"/>
      <c r="H20" s="11"/>
      <c r="I20" s="170">
        <v>0</v>
      </c>
      <c r="J20" s="170">
        <v>1</v>
      </c>
      <c r="K20" s="2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170" t="s">
        <v>74</v>
      </c>
      <c r="AA20" s="170">
        <v>1</v>
      </c>
      <c r="AB20" s="170" t="s">
        <v>29</v>
      </c>
      <c r="AC20" s="170">
        <v>-0.51</v>
      </c>
      <c r="AD20" s="170"/>
      <c r="AE20" s="171"/>
    </row>
    <row r="21" spans="1:31" x14ac:dyDescent="0.2">
      <c r="A21" s="41" t="s">
        <v>166</v>
      </c>
      <c r="B21" s="216"/>
      <c r="C21" s="26"/>
      <c r="D21" s="7"/>
      <c r="E21" s="7"/>
      <c r="F21" s="70"/>
      <c r="G21" s="70"/>
      <c r="H21" s="71"/>
      <c r="I21" s="170">
        <v>0</v>
      </c>
      <c r="J21" s="170">
        <v>1</v>
      </c>
      <c r="K21" s="2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1"/>
      <c r="Z21" s="170" t="s">
        <v>74</v>
      </c>
      <c r="AA21" s="170">
        <v>1</v>
      </c>
      <c r="AB21" s="170" t="s">
        <v>37</v>
      </c>
      <c r="AC21" s="170">
        <v>-0.18</v>
      </c>
      <c r="AD21" s="170"/>
      <c r="AE21" s="171"/>
    </row>
    <row r="22" spans="1:31" x14ac:dyDescent="0.2">
      <c r="A22" s="42" t="s">
        <v>95</v>
      </c>
      <c r="B22" s="210" t="s">
        <v>159</v>
      </c>
      <c r="C22" s="177">
        <v>824</v>
      </c>
      <c r="D22" s="177">
        <v>21.1</v>
      </c>
      <c r="E22" s="177">
        <v>183.8</v>
      </c>
      <c r="F22" s="170">
        <v>25</v>
      </c>
      <c r="G22" s="170">
        <v>0</v>
      </c>
      <c r="H22" s="170">
        <v>10</v>
      </c>
      <c r="I22" s="172">
        <v>0</v>
      </c>
      <c r="J22" s="172">
        <v>1</v>
      </c>
      <c r="K22" s="177">
        <v>0.85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172" t="s">
        <v>20</v>
      </c>
      <c r="AA22" s="172">
        <v>1</v>
      </c>
      <c r="AB22" s="172" t="s">
        <v>30</v>
      </c>
      <c r="AC22" s="172">
        <v>-1.59</v>
      </c>
      <c r="AD22" s="172"/>
      <c r="AE22" s="173"/>
    </row>
    <row r="23" spans="1:31" x14ac:dyDescent="0.2">
      <c r="A23" s="43" t="s">
        <v>99</v>
      </c>
      <c r="B23" s="211"/>
      <c r="C23" s="170">
        <v>1273</v>
      </c>
      <c r="D23" s="170">
        <v>30.2</v>
      </c>
      <c r="E23" s="170">
        <v>183.8</v>
      </c>
      <c r="F23" s="170">
        <v>25</v>
      </c>
      <c r="G23" s="170">
        <v>0</v>
      </c>
      <c r="H23" s="170">
        <v>10</v>
      </c>
      <c r="I23" s="170">
        <v>0</v>
      </c>
      <c r="J23" s="170">
        <v>1</v>
      </c>
      <c r="K23" s="170">
        <v>0.85</v>
      </c>
      <c r="L23" s="2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170" t="s">
        <v>20</v>
      </c>
      <c r="AA23" s="170">
        <v>1</v>
      </c>
      <c r="AB23" s="170" t="s">
        <v>31</v>
      </c>
      <c r="AC23" s="170">
        <v>-1.75</v>
      </c>
      <c r="AD23" s="170"/>
      <c r="AE23" s="171"/>
    </row>
    <row r="24" spans="1:31" x14ac:dyDescent="0.2">
      <c r="A24" s="44" t="s">
        <v>132</v>
      </c>
      <c r="B24" s="210" t="s">
        <v>158</v>
      </c>
      <c r="C24" s="172">
        <v>2688</v>
      </c>
      <c r="D24" s="172">
        <v>31.7</v>
      </c>
      <c r="E24" s="172">
        <v>331.6</v>
      </c>
      <c r="F24" s="172">
        <v>35</v>
      </c>
      <c r="G24" s="172">
        <v>0</v>
      </c>
      <c r="H24" s="172">
        <v>10</v>
      </c>
      <c r="I24" s="172">
        <v>0</v>
      </c>
      <c r="J24" s="172">
        <v>1</v>
      </c>
      <c r="K24" s="172">
        <v>0.86799999999999999</v>
      </c>
      <c r="L24" s="10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2"/>
      <c r="Z24" s="172" t="s">
        <v>20</v>
      </c>
      <c r="AA24" s="172">
        <v>1</v>
      </c>
      <c r="AB24" s="172" t="s">
        <v>33</v>
      </c>
      <c r="AC24" s="172">
        <v>-2.04</v>
      </c>
      <c r="AD24" s="172"/>
      <c r="AE24" s="173"/>
    </row>
    <row r="25" spans="1:31" x14ac:dyDescent="0.2">
      <c r="A25" s="45" t="s">
        <v>96</v>
      </c>
      <c r="B25" s="215"/>
      <c r="C25" s="170">
        <v>3466</v>
      </c>
      <c r="D25" s="170">
        <v>52.3</v>
      </c>
      <c r="E25" s="170">
        <v>331.6</v>
      </c>
      <c r="F25" s="170">
        <v>35</v>
      </c>
      <c r="G25" s="170">
        <v>0</v>
      </c>
      <c r="H25" s="170">
        <v>10</v>
      </c>
      <c r="I25" s="170">
        <v>0</v>
      </c>
      <c r="J25" s="170">
        <v>1</v>
      </c>
      <c r="K25" s="170">
        <v>0.85599999999999998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170" t="s">
        <v>20</v>
      </c>
      <c r="AA25" s="170">
        <v>1</v>
      </c>
      <c r="AB25" s="170" t="s">
        <v>33</v>
      </c>
      <c r="AC25" s="170">
        <v>-1.85</v>
      </c>
      <c r="AD25" s="170"/>
      <c r="AE25" s="171"/>
    </row>
    <row r="26" spans="1:31" x14ac:dyDescent="0.2">
      <c r="A26" s="45" t="s">
        <v>133</v>
      </c>
      <c r="B26" s="215"/>
      <c r="C26" s="170">
        <v>4327</v>
      </c>
      <c r="D26" s="170">
        <v>67.599999999999994</v>
      </c>
      <c r="E26" s="170">
        <v>331.6</v>
      </c>
      <c r="F26" s="170">
        <v>35</v>
      </c>
      <c r="G26" s="170">
        <v>0</v>
      </c>
      <c r="H26" s="170">
        <v>10</v>
      </c>
      <c r="I26" s="170">
        <v>0</v>
      </c>
      <c r="J26" s="170">
        <v>1</v>
      </c>
      <c r="K26" s="170">
        <v>0.86799999999999999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170" t="s">
        <v>20</v>
      </c>
      <c r="AA26" s="170">
        <v>1</v>
      </c>
      <c r="AB26" s="170" t="s">
        <v>34</v>
      </c>
      <c r="AC26" s="170">
        <v>-2.38</v>
      </c>
      <c r="AD26" s="170"/>
      <c r="AE26" s="171"/>
    </row>
    <row r="27" spans="1:31" x14ac:dyDescent="0.2">
      <c r="A27" s="45" t="s">
        <v>98</v>
      </c>
      <c r="B27" s="215"/>
      <c r="C27" s="170">
        <v>6045</v>
      </c>
      <c r="D27" s="170">
        <v>73.900000000000006</v>
      </c>
      <c r="E27" s="170">
        <v>331.6</v>
      </c>
      <c r="F27" s="170">
        <v>35</v>
      </c>
      <c r="G27" s="170">
        <v>0</v>
      </c>
      <c r="H27" s="170">
        <v>10</v>
      </c>
      <c r="I27" s="170">
        <v>0</v>
      </c>
      <c r="J27" s="170">
        <v>1</v>
      </c>
      <c r="K27" s="170">
        <v>0.8</v>
      </c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2"/>
      <c r="Z27" s="170" t="s">
        <v>20</v>
      </c>
      <c r="AA27" s="170">
        <v>1</v>
      </c>
      <c r="AB27" s="170" t="s">
        <v>34</v>
      </c>
      <c r="AC27" s="170">
        <v>-2.08</v>
      </c>
      <c r="AD27" s="170"/>
      <c r="AE27" s="171"/>
    </row>
    <row r="28" spans="1:31" x14ac:dyDescent="0.2">
      <c r="A28" s="45" t="s">
        <v>97</v>
      </c>
      <c r="B28" s="215"/>
      <c r="C28" s="170">
        <v>123</v>
      </c>
      <c r="D28" s="170">
        <v>2.46</v>
      </c>
      <c r="E28" s="170">
        <v>48.2</v>
      </c>
      <c r="F28" s="170">
        <v>17</v>
      </c>
      <c r="G28" s="170">
        <v>0</v>
      </c>
      <c r="H28" s="170">
        <v>20</v>
      </c>
      <c r="I28" s="170">
        <v>0</v>
      </c>
      <c r="J28" s="170">
        <v>0.5</v>
      </c>
      <c r="K28" s="170">
        <v>0.9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170" t="s">
        <v>22</v>
      </c>
      <c r="AA28" s="170">
        <v>1</v>
      </c>
      <c r="AB28" s="170" t="s">
        <v>33</v>
      </c>
      <c r="AC28" s="170">
        <v>-1.22</v>
      </c>
      <c r="AD28" s="170"/>
      <c r="AE28" s="171"/>
    </row>
    <row r="29" spans="1:31" x14ac:dyDescent="0.2">
      <c r="A29" s="46" t="s">
        <v>100</v>
      </c>
      <c r="B29" s="32"/>
      <c r="C29" s="172">
        <v>5175</v>
      </c>
      <c r="D29" s="172">
        <v>110</v>
      </c>
      <c r="E29" s="172">
        <v>707.9</v>
      </c>
      <c r="F29" s="172">
        <v>40</v>
      </c>
      <c r="G29" s="172">
        <v>0</v>
      </c>
      <c r="H29" s="172">
        <v>10</v>
      </c>
      <c r="I29" s="172">
        <v>0</v>
      </c>
      <c r="J29" s="172">
        <v>1</v>
      </c>
      <c r="K29" s="172">
        <v>0.84899999999999998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172" t="s">
        <v>20</v>
      </c>
      <c r="AA29" s="172">
        <v>1</v>
      </c>
      <c r="AB29" s="172" t="s">
        <v>35</v>
      </c>
      <c r="AC29" s="172">
        <v>-2.7</v>
      </c>
      <c r="AD29" s="172"/>
      <c r="AE29" s="173"/>
    </row>
    <row r="30" spans="1:31" ht="16" customHeight="1" x14ac:dyDescent="0.2">
      <c r="A30" s="47" t="s">
        <v>10</v>
      </c>
      <c r="B30" s="210" t="s">
        <v>170</v>
      </c>
      <c r="C30" s="172">
        <v>1504</v>
      </c>
      <c r="D30" s="172">
        <v>98.9</v>
      </c>
      <c r="E30" s="172">
        <v>1024</v>
      </c>
      <c r="F30" s="172">
        <v>20</v>
      </c>
      <c r="G30" s="172">
        <v>0</v>
      </c>
      <c r="H30" s="172">
        <v>20</v>
      </c>
      <c r="I30" s="172">
        <v>0</v>
      </c>
      <c r="J30" s="172">
        <v>0.5</v>
      </c>
      <c r="K30" s="172">
        <v>0.85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176" t="s">
        <v>22</v>
      </c>
      <c r="AA30" s="172">
        <v>1</v>
      </c>
      <c r="AB30" s="176" t="s">
        <v>20</v>
      </c>
      <c r="AC30" s="172">
        <v>0.96</v>
      </c>
      <c r="AD30" s="176" t="s">
        <v>30</v>
      </c>
      <c r="AE30" s="173">
        <v>-2.17</v>
      </c>
    </row>
    <row r="31" spans="1:31" x14ac:dyDescent="0.2">
      <c r="A31" s="47" t="s">
        <v>101</v>
      </c>
      <c r="B31" s="208"/>
      <c r="C31" s="170">
        <v>1504</v>
      </c>
      <c r="D31" s="170">
        <v>98.9</v>
      </c>
      <c r="E31" s="170">
        <v>1024</v>
      </c>
      <c r="F31" s="170">
        <v>20</v>
      </c>
      <c r="G31" s="170">
        <v>0</v>
      </c>
      <c r="H31" s="170">
        <v>20</v>
      </c>
      <c r="I31" s="170">
        <v>0</v>
      </c>
      <c r="J31" s="170">
        <v>0.4</v>
      </c>
      <c r="K31" s="170">
        <v>0.28499999999999998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11"/>
      <c r="Z31" s="170" t="s">
        <v>70</v>
      </c>
      <c r="AA31" s="170">
        <v>1</v>
      </c>
      <c r="AB31" s="170" t="s">
        <v>20</v>
      </c>
      <c r="AC31" s="170">
        <v>0.96</v>
      </c>
      <c r="AD31" s="170" t="s">
        <v>30</v>
      </c>
      <c r="AE31" s="171">
        <v>-2.17</v>
      </c>
    </row>
    <row r="32" spans="1:31" x14ac:dyDescent="0.2">
      <c r="A32" s="47" t="s">
        <v>102</v>
      </c>
      <c r="B32" s="211"/>
      <c r="C32" s="170">
        <v>1394.2</v>
      </c>
      <c r="D32" s="170">
        <v>87.5</v>
      </c>
      <c r="E32" s="170">
        <v>1024</v>
      </c>
      <c r="F32" s="170">
        <v>20</v>
      </c>
      <c r="G32" s="170">
        <v>0</v>
      </c>
      <c r="H32" s="170">
        <v>20</v>
      </c>
      <c r="I32" s="170">
        <v>0</v>
      </c>
      <c r="J32" s="170">
        <v>0.4</v>
      </c>
      <c r="K32" s="170">
        <v>0.28499999999999998</v>
      </c>
      <c r="L32" s="2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170" t="s">
        <v>70</v>
      </c>
      <c r="AA32" s="170">
        <v>1</v>
      </c>
      <c r="AB32" s="170" t="s">
        <v>20</v>
      </c>
      <c r="AC32" s="170">
        <v>0.91</v>
      </c>
      <c r="AD32" s="170" t="s">
        <v>126</v>
      </c>
      <c r="AE32" s="171">
        <v>-2.33</v>
      </c>
    </row>
    <row r="33" spans="1:31" ht="16" customHeight="1" x14ac:dyDescent="0.2">
      <c r="A33" s="48" t="s">
        <v>103</v>
      </c>
      <c r="B33" s="210" t="s">
        <v>11</v>
      </c>
      <c r="C33" s="172">
        <v>1340</v>
      </c>
      <c r="D33" s="172">
        <v>40.08</v>
      </c>
      <c r="E33" s="172">
        <v>490.9</v>
      </c>
      <c r="F33" s="172">
        <v>25</v>
      </c>
      <c r="G33" s="172">
        <v>0</v>
      </c>
      <c r="H33" s="172">
        <v>20</v>
      </c>
      <c r="I33" s="172">
        <v>0</v>
      </c>
      <c r="J33" s="172">
        <v>0.5</v>
      </c>
      <c r="K33" s="172">
        <v>0.85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172" t="s">
        <v>69</v>
      </c>
      <c r="AA33" s="172">
        <v>1</v>
      </c>
      <c r="AB33" s="172" t="s">
        <v>20</v>
      </c>
      <c r="AC33" s="172">
        <v>1.25</v>
      </c>
      <c r="AD33" s="172" t="s">
        <v>30</v>
      </c>
      <c r="AE33" s="173">
        <v>-2.5</v>
      </c>
    </row>
    <row r="34" spans="1:31" x14ac:dyDescent="0.2">
      <c r="A34" s="49" t="s">
        <v>104</v>
      </c>
      <c r="B34" s="208"/>
      <c r="C34" s="170">
        <v>62.9</v>
      </c>
      <c r="D34" s="170">
        <v>1.26</v>
      </c>
      <c r="E34" s="170">
        <v>12.3</v>
      </c>
      <c r="F34" s="170">
        <v>17</v>
      </c>
      <c r="G34" s="170">
        <v>0</v>
      </c>
      <c r="H34" s="170">
        <v>20</v>
      </c>
      <c r="I34" s="170">
        <v>0.2</v>
      </c>
      <c r="J34" s="170">
        <v>0.8</v>
      </c>
      <c r="K34" s="170">
        <v>0.95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170" t="s">
        <v>69</v>
      </c>
      <c r="AA34" s="170">
        <v>1</v>
      </c>
      <c r="AB34" s="170" t="s">
        <v>30</v>
      </c>
      <c r="AC34" s="170">
        <v>-1.08</v>
      </c>
      <c r="AD34" s="170"/>
      <c r="AE34" s="171"/>
    </row>
    <row r="35" spans="1:31" x14ac:dyDescent="0.2">
      <c r="A35" s="49" t="s">
        <v>105</v>
      </c>
      <c r="B35" s="211"/>
      <c r="C35" s="170">
        <v>58.6</v>
      </c>
      <c r="D35" s="170">
        <v>1.26</v>
      </c>
      <c r="E35" s="170">
        <v>12.3</v>
      </c>
      <c r="F35" s="170">
        <v>17</v>
      </c>
      <c r="G35" s="170">
        <v>0</v>
      </c>
      <c r="H35" s="170">
        <v>20</v>
      </c>
      <c r="I35" s="170">
        <v>0</v>
      </c>
      <c r="J35" s="170">
        <v>0.5</v>
      </c>
      <c r="K35" s="170">
        <v>0.95</v>
      </c>
      <c r="L35" s="2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170" t="s">
        <v>69</v>
      </c>
      <c r="AA35" s="170">
        <v>1</v>
      </c>
      <c r="AB35" s="170" t="s">
        <v>126</v>
      </c>
      <c r="AC35" s="170">
        <v>-1.1499999999999999</v>
      </c>
      <c r="AD35" s="170"/>
      <c r="AE35" s="171"/>
    </row>
    <row r="36" spans="1:31" ht="16" customHeight="1" x14ac:dyDescent="0.2">
      <c r="A36" s="50" t="s">
        <v>106</v>
      </c>
      <c r="B36" s="210" t="s">
        <v>155</v>
      </c>
      <c r="C36" s="172">
        <v>525</v>
      </c>
      <c r="D36" s="172">
        <v>22.5</v>
      </c>
      <c r="E36" s="172">
        <v>164.9</v>
      </c>
      <c r="F36" s="172">
        <v>18</v>
      </c>
      <c r="G36" s="172">
        <v>0</v>
      </c>
      <c r="H36" s="172">
        <v>20</v>
      </c>
      <c r="I36" s="172">
        <v>0</v>
      </c>
      <c r="J36" s="172">
        <v>0.5</v>
      </c>
      <c r="K36" s="172">
        <v>0.28499999999999998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172" t="s">
        <v>70</v>
      </c>
      <c r="AA36" s="172">
        <v>1</v>
      </c>
      <c r="AB36" s="172" t="s">
        <v>20</v>
      </c>
      <c r="AC36" s="172">
        <v>-0.33</v>
      </c>
      <c r="AD36" s="172"/>
      <c r="AE36" s="173"/>
    </row>
    <row r="37" spans="1:31" ht="16" customHeight="1" x14ac:dyDescent="0.2">
      <c r="A37" s="51" t="s">
        <v>107</v>
      </c>
      <c r="B37" s="208"/>
      <c r="C37" s="170">
        <v>368.2</v>
      </c>
      <c r="D37" s="170">
        <v>12.8</v>
      </c>
      <c r="E37" s="170">
        <v>174.8</v>
      </c>
      <c r="F37" s="170">
        <v>25</v>
      </c>
      <c r="G37" s="170">
        <v>0</v>
      </c>
      <c r="H37" s="170">
        <v>20</v>
      </c>
      <c r="I37" s="170">
        <v>0</v>
      </c>
      <c r="J37" s="170">
        <v>0.5</v>
      </c>
      <c r="K37" s="170">
        <v>0.95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170" t="s">
        <v>69</v>
      </c>
      <c r="AA37" s="170">
        <v>1</v>
      </c>
      <c r="AB37" s="170" t="s">
        <v>20</v>
      </c>
      <c r="AC37" s="170">
        <v>-0.25</v>
      </c>
      <c r="AD37" s="170"/>
      <c r="AE37" s="171"/>
    </row>
    <row r="38" spans="1:31" ht="16" customHeight="1" x14ac:dyDescent="0.2">
      <c r="A38" s="51" t="s">
        <v>134</v>
      </c>
      <c r="B38" s="211"/>
      <c r="C38" s="170">
        <v>337.1</v>
      </c>
      <c r="D38" s="170">
        <v>10.11</v>
      </c>
      <c r="E38" s="170">
        <v>381.9</v>
      </c>
      <c r="F38" s="170">
        <v>20</v>
      </c>
      <c r="G38" s="170">
        <v>0</v>
      </c>
      <c r="H38" s="170">
        <v>20</v>
      </c>
      <c r="I38" s="170">
        <v>0</v>
      </c>
      <c r="J38" s="170">
        <v>0.2</v>
      </c>
      <c r="K38" s="170">
        <v>0.28499999999999998</v>
      </c>
      <c r="L38" s="2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170" t="s">
        <v>69</v>
      </c>
      <c r="AA38" s="170">
        <v>1</v>
      </c>
      <c r="AB38" s="170" t="s">
        <v>30</v>
      </c>
      <c r="AC38" s="170">
        <v>-0.67</v>
      </c>
      <c r="AD38" s="170"/>
      <c r="AE38" s="171"/>
    </row>
    <row r="39" spans="1:31" ht="16" customHeight="1" x14ac:dyDescent="0.2">
      <c r="A39" s="52" t="s">
        <v>152</v>
      </c>
      <c r="B39" s="210" t="s">
        <v>156</v>
      </c>
      <c r="C39" s="172">
        <v>11464</v>
      </c>
      <c r="D39" s="172">
        <v>465</v>
      </c>
      <c r="E39" s="172">
        <v>4929</v>
      </c>
      <c r="F39" s="172">
        <v>30</v>
      </c>
      <c r="G39" s="172">
        <v>0</v>
      </c>
      <c r="H39" s="172">
        <v>0.7</v>
      </c>
      <c r="I39" s="172">
        <v>0</v>
      </c>
      <c r="J39" s="172">
        <v>1</v>
      </c>
      <c r="K39" s="172">
        <v>0.8</v>
      </c>
      <c r="L39" s="2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11"/>
      <c r="Z39" s="172" t="s">
        <v>20</v>
      </c>
      <c r="AA39" s="172">
        <v>1</v>
      </c>
      <c r="AB39" s="76"/>
      <c r="AC39" s="34"/>
      <c r="AD39" s="34"/>
      <c r="AE39" s="73"/>
    </row>
    <row r="40" spans="1:31" ht="16" customHeight="1" x14ac:dyDescent="0.2">
      <c r="A40" s="53" t="s">
        <v>153</v>
      </c>
      <c r="B40" s="211"/>
      <c r="C40" s="170">
        <v>1620.1</v>
      </c>
      <c r="D40" s="170">
        <v>60.1</v>
      </c>
      <c r="E40" s="170">
        <v>808.8</v>
      </c>
      <c r="F40" s="170">
        <v>30</v>
      </c>
      <c r="G40" s="170">
        <v>0</v>
      </c>
      <c r="H40" s="170">
        <v>20</v>
      </c>
      <c r="I40" s="170">
        <v>0</v>
      </c>
      <c r="J40" s="170">
        <v>0.5</v>
      </c>
      <c r="K40" s="170">
        <v>0.85</v>
      </c>
      <c r="L40" s="2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1"/>
      <c r="Z40" s="170" t="s">
        <v>69</v>
      </c>
      <c r="AA40" s="170">
        <v>1</v>
      </c>
      <c r="AB40" s="74"/>
      <c r="AC40" s="7"/>
      <c r="AD40" s="7"/>
      <c r="AE40" s="37"/>
    </row>
    <row r="41" spans="1:31" ht="16" customHeight="1" x14ac:dyDescent="0.2">
      <c r="A41" s="54" t="s">
        <v>135</v>
      </c>
      <c r="B41" s="210" t="s">
        <v>154</v>
      </c>
      <c r="C41" s="172">
        <v>0</v>
      </c>
      <c r="D41" s="172">
        <v>24.14</v>
      </c>
      <c r="E41" s="172">
        <v>0</v>
      </c>
      <c r="F41" s="172">
        <v>40</v>
      </c>
      <c r="G41" s="172">
        <v>8.08</v>
      </c>
      <c r="H41" s="172">
        <v>8.08</v>
      </c>
      <c r="I41" s="172">
        <v>0</v>
      </c>
      <c r="J41" s="172">
        <v>1</v>
      </c>
      <c r="K41" s="29"/>
      <c r="L41" s="7"/>
      <c r="M41" s="177">
        <v>0.25</v>
      </c>
      <c r="N41" s="177">
        <v>0.25</v>
      </c>
      <c r="O41" s="177">
        <v>0.19</v>
      </c>
      <c r="P41" s="177">
        <v>0.16</v>
      </c>
      <c r="Q41" s="177">
        <v>0.21</v>
      </c>
      <c r="R41" s="177">
        <v>0.28000000000000003</v>
      </c>
      <c r="S41" s="177">
        <v>0.27</v>
      </c>
      <c r="T41" s="177">
        <v>0.26</v>
      </c>
      <c r="U41" s="177">
        <v>0.28999999999999998</v>
      </c>
      <c r="V41" s="177">
        <v>0.21</v>
      </c>
      <c r="W41" s="177">
        <v>0.21</v>
      </c>
      <c r="X41" s="177">
        <v>0.23</v>
      </c>
      <c r="Y41" s="11"/>
      <c r="Z41" s="172" t="s">
        <v>20</v>
      </c>
      <c r="AA41" s="179">
        <v>1</v>
      </c>
      <c r="AB41" s="74"/>
      <c r="AC41" s="7"/>
      <c r="AD41" s="7"/>
      <c r="AE41" s="37"/>
    </row>
    <row r="42" spans="1:31" ht="16" customHeight="1" x14ac:dyDescent="0.2">
      <c r="A42" s="55" t="s">
        <v>136</v>
      </c>
      <c r="B42" s="208"/>
      <c r="C42" s="170">
        <v>0</v>
      </c>
      <c r="D42" s="170">
        <v>53.9</v>
      </c>
      <c r="E42" s="170">
        <v>0</v>
      </c>
      <c r="F42" s="170">
        <v>40</v>
      </c>
      <c r="G42" s="170">
        <v>3.8</v>
      </c>
      <c r="H42" s="170">
        <v>3.8</v>
      </c>
      <c r="I42" s="170">
        <v>0</v>
      </c>
      <c r="J42" s="170">
        <v>1</v>
      </c>
      <c r="K42" s="7"/>
      <c r="L42" s="7"/>
      <c r="M42" s="170">
        <v>0.3</v>
      </c>
      <c r="N42" s="170">
        <v>0.26</v>
      </c>
      <c r="O42" s="170">
        <v>0.31</v>
      </c>
      <c r="P42" s="170">
        <v>0.44</v>
      </c>
      <c r="Q42" s="170">
        <v>0.62</v>
      </c>
      <c r="R42" s="170">
        <v>0.77</v>
      </c>
      <c r="S42" s="170">
        <v>0.77</v>
      </c>
      <c r="T42" s="170">
        <v>0.71</v>
      </c>
      <c r="U42" s="170">
        <v>0.55000000000000004</v>
      </c>
      <c r="V42" s="170">
        <v>0.37</v>
      </c>
      <c r="W42" s="170">
        <v>0.35</v>
      </c>
      <c r="X42" s="170">
        <v>0.34</v>
      </c>
      <c r="Y42" s="11"/>
      <c r="Z42" s="170" t="s">
        <v>20</v>
      </c>
      <c r="AA42" s="175">
        <v>1</v>
      </c>
      <c r="AB42" s="74"/>
      <c r="AC42" s="7"/>
      <c r="AD42" s="7"/>
      <c r="AE42" s="37"/>
    </row>
    <row r="43" spans="1:31" ht="16" customHeight="1" x14ac:dyDescent="0.2">
      <c r="A43" s="55" t="s">
        <v>108</v>
      </c>
      <c r="B43" s="208"/>
      <c r="C43" s="170">
        <v>3437</v>
      </c>
      <c r="D43" s="170">
        <v>2.89</v>
      </c>
      <c r="E43" s="170">
        <v>1693</v>
      </c>
      <c r="F43" s="170">
        <v>40</v>
      </c>
      <c r="G43" s="170">
        <v>0</v>
      </c>
      <c r="H43" s="170">
        <v>0.44</v>
      </c>
      <c r="I43" s="170">
        <v>0</v>
      </c>
      <c r="J43" s="170">
        <v>1</v>
      </c>
      <c r="K43" s="7"/>
      <c r="L43" s="7"/>
      <c r="M43" s="170">
        <v>0.25</v>
      </c>
      <c r="N43" s="170">
        <v>0.25</v>
      </c>
      <c r="O43" s="170">
        <v>0.19</v>
      </c>
      <c r="P43" s="170">
        <v>0.16</v>
      </c>
      <c r="Q43" s="170">
        <v>0.21</v>
      </c>
      <c r="R43" s="170">
        <v>0.28000000000000003</v>
      </c>
      <c r="S43" s="170">
        <v>0.27</v>
      </c>
      <c r="T43" s="170">
        <v>0.26</v>
      </c>
      <c r="U43" s="170">
        <v>0.28999999999999998</v>
      </c>
      <c r="V43" s="170">
        <v>0.21</v>
      </c>
      <c r="W43" s="170">
        <v>0.21</v>
      </c>
      <c r="X43" s="170">
        <v>0.23</v>
      </c>
      <c r="Y43" s="11"/>
      <c r="Z43" s="170" t="s">
        <v>20</v>
      </c>
      <c r="AA43" s="175">
        <v>1</v>
      </c>
      <c r="AB43" s="74"/>
      <c r="AC43" s="7"/>
      <c r="AD43" s="7"/>
      <c r="AE43" s="37"/>
    </row>
    <row r="44" spans="1:31" ht="16" customHeight="1" x14ac:dyDescent="0.2">
      <c r="A44" s="55" t="s">
        <v>109</v>
      </c>
      <c r="B44" s="211"/>
      <c r="C44" s="170">
        <v>5919</v>
      </c>
      <c r="D44" s="170">
        <v>76.3</v>
      </c>
      <c r="E44" s="170">
        <v>1263</v>
      </c>
      <c r="F44" s="170">
        <v>40</v>
      </c>
      <c r="G44" s="170">
        <v>0</v>
      </c>
      <c r="H44" s="170">
        <v>0.85</v>
      </c>
      <c r="I44" s="170">
        <v>0</v>
      </c>
      <c r="J44" s="170">
        <v>1</v>
      </c>
      <c r="K44" s="28"/>
      <c r="L44" s="11"/>
      <c r="M44" s="170">
        <v>0.3</v>
      </c>
      <c r="N44" s="170">
        <v>0.26</v>
      </c>
      <c r="O44" s="170">
        <v>0.31</v>
      </c>
      <c r="P44" s="170">
        <v>0.44</v>
      </c>
      <c r="Q44" s="170">
        <v>0.62</v>
      </c>
      <c r="R44" s="170">
        <v>0.77</v>
      </c>
      <c r="S44" s="170">
        <v>0.77</v>
      </c>
      <c r="T44" s="170">
        <v>0.71</v>
      </c>
      <c r="U44" s="170">
        <v>0.55000000000000004</v>
      </c>
      <c r="V44" s="170">
        <v>0.37</v>
      </c>
      <c r="W44" s="170">
        <v>0.35</v>
      </c>
      <c r="X44" s="170">
        <v>0.34</v>
      </c>
      <c r="Y44" s="11"/>
      <c r="Z44" s="170" t="s">
        <v>20</v>
      </c>
      <c r="AA44" s="175">
        <v>1</v>
      </c>
      <c r="AB44" s="74"/>
      <c r="AC44" s="7"/>
      <c r="AD44" s="7"/>
      <c r="AE44" s="37"/>
    </row>
    <row r="45" spans="1:31" ht="16" customHeight="1" x14ac:dyDescent="0.2">
      <c r="A45" s="56" t="s">
        <v>110</v>
      </c>
      <c r="B45" s="32"/>
      <c r="C45" s="172">
        <v>2432</v>
      </c>
      <c r="D45" s="172">
        <v>33</v>
      </c>
      <c r="E45" s="172">
        <v>622.85</v>
      </c>
      <c r="F45" s="172">
        <v>20</v>
      </c>
      <c r="G45" s="172">
        <v>0</v>
      </c>
      <c r="H45" s="172">
        <v>5.3</v>
      </c>
      <c r="I45" s="172">
        <v>0</v>
      </c>
      <c r="J45" s="172">
        <v>0.5</v>
      </c>
      <c r="K45" s="28"/>
      <c r="L45" s="11"/>
      <c r="M45" s="172">
        <v>0.32</v>
      </c>
      <c r="N45" s="172">
        <v>0.28000000000000003</v>
      </c>
      <c r="O45" s="172">
        <v>0.28000000000000003</v>
      </c>
      <c r="P45" s="172">
        <v>0.18</v>
      </c>
      <c r="Q45" s="172">
        <v>0.17</v>
      </c>
      <c r="R45" s="172">
        <v>0.14000000000000001</v>
      </c>
      <c r="S45" s="172">
        <v>0.15</v>
      </c>
      <c r="T45" s="172">
        <v>0.14000000000000001</v>
      </c>
      <c r="U45" s="172">
        <v>0.16</v>
      </c>
      <c r="V45" s="172">
        <v>0.28000000000000003</v>
      </c>
      <c r="W45" s="172">
        <v>0.31</v>
      </c>
      <c r="X45" s="172">
        <v>0.34</v>
      </c>
      <c r="Y45" s="33"/>
      <c r="Z45" s="172" t="s">
        <v>20</v>
      </c>
      <c r="AA45" s="179">
        <v>1</v>
      </c>
      <c r="AB45" s="74"/>
      <c r="AC45" s="7"/>
      <c r="AD45" s="7"/>
      <c r="AE45" s="37"/>
    </row>
    <row r="46" spans="1:31" x14ac:dyDescent="0.2">
      <c r="A46" s="57" t="s">
        <v>12</v>
      </c>
      <c r="B46" s="212" t="s">
        <v>146</v>
      </c>
      <c r="C46" s="172">
        <v>1454</v>
      </c>
      <c r="D46" s="172">
        <v>19</v>
      </c>
      <c r="E46" s="172">
        <v>874</v>
      </c>
      <c r="F46" s="172">
        <v>25</v>
      </c>
      <c r="G46" s="172">
        <v>0</v>
      </c>
      <c r="H46" s="172">
        <v>15</v>
      </c>
      <c r="I46" s="172">
        <v>0</v>
      </c>
      <c r="J46" s="172">
        <v>0.5</v>
      </c>
      <c r="K46" s="7"/>
      <c r="L46" s="7"/>
      <c r="M46" s="172">
        <v>0.05</v>
      </c>
      <c r="N46" s="172">
        <v>0.09</v>
      </c>
      <c r="O46" s="172">
        <v>0.12</v>
      </c>
      <c r="P46" s="172">
        <v>0.15</v>
      </c>
      <c r="Q46" s="172">
        <v>0.15</v>
      </c>
      <c r="R46" s="172">
        <v>0.16</v>
      </c>
      <c r="S46" s="172">
        <v>0.16</v>
      </c>
      <c r="T46" s="172">
        <v>0.16</v>
      </c>
      <c r="U46" s="172">
        <v>0.13</v>
      </c>
      <c r="V46" s="172">
        <v>0.09</v>
      </c>
      <c r="W46" s="172">
        <v>0.05</v>
      </c>
      <c r="X46" s="172">
        <v>0.04</v>
      </c>
      <c r="Y46" s="11"/>
      <c r="Z46" s="172" t="s">
        <v>20</v>
      </c>
      <c r="AA46" s="179">
        <v>1</v>
      </c>
      <c r="AB46" s="74"/>
      <c r="AC46" s="7"/>
      <c r="AD46" s="7"/>
      <c r="AE46" s="37"/>
    </row>
    <row r="47" spans="1:31" x14ac:dyDescent="0.2">
      <c r="A47" s="58" t="s">
        <v>142</v>
      </c>
      <c r="B47" s="213"/>
      <c r="C47" s="170">
        <v>1082</v>
      </c>
      <c r="D47" s="170">
        <v>10</v>
      </c>
      <c r="E47" s="170">
        <v>221.2</v>
      </c>
      <c r="F47" s="170">
        <v>20</v>
      </c>
      <c r="G47" s="170">
        <v>0</v>
      </c>
      <c r="H47" s="170">
        <v>10</v>
      </c>
      <c r="I47" s="170">
        <v>0</v>
      </c>
      <c r="J47" s="170">
        <v>0.4</v>
      </c>
      <c r="K47" s="28"/>
      <c r="L47" s="7"/>
      <c r="M47" s="188">
        <v>0.06</v>
      </c>
      <c r="N47" s="188">
        <v>0.09</v>
      </c>
      <c r="O47" s="188">
        <v>0.12</v>
      </c>
      <c r="P47" s="188">
        <v>0.12</v>
      </c>
      <c r="Q47" s="188">
        <v>0.14000000000000001</v>
      </c>
      <c r="R47" s="188">
        <v>0.15</v>
      </c>
      <c r="S47" s="188">
        <v>0.16</v>
      </c>
      <c r="T47" s="188">
        <v>0.15</v>
      </c>
      <c r="U47" s="188">
        <v>0.13</v>
      </c>
      <c r="V47" s="188">
        <v>0.1</v>
      </c>
      <c r="W47" s="188">
        <v>7.0000000000000007E-2</v>
      </c>
      <c r="X47" s="188">
        <v>0.05</v>
      </c>
      <c r="Y47" s="11"/>
      <c r="Z47" s="170" t="s">
        <v>70</v>
      </c>
      <c r="AA47" s="175">
        <v>1</v>
      </c>
      <c r="AB47" s="75"/>
      <c r="AC47" s="70"/>
      <c r="AD47" s="70"/>
      <c r="AE47" s="77"/>
    </row>
    <row r="48" spans="1:31" ht="16" customHeight="1" x14ac:dyDescent="0.2">
      <c r="A48" s="59" t="s">
        <v>115</v>
      </c>
      <c r="B48" s="214" t="s">
        <v>145</v>
      </c>
      <c r="C48" s="172">
        <v>123</v>
      </c>
      <c r="D48" s="172">
        <v>2.46</v>
      </c>
      <c r="E48" s="172">
        <v>28.9</v>
      </c>
      <c r="F48" s="172">
        <v>17</v>
      </c>
      <c r="G48" s="172">
        <v>0</v>
      </c>
      <c r="H48" s="172">
        <v>20</v>
      </c>
      <c r="I48" s="172">
        <v>0</v>
      </c>
      <c r="J48" s="172">
        <v>1</v>
      </c>
      <c r="K48" s="177">
        <v>0.9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172" t="s">
        <v>22</v>
      </c>
      <c r="AA48" s="170">
        <v>1</v>
      </c>
      <c r="AB48" s="170" t="s">
        <v>32</v>
      </c>
      <c r="AC48" s="170">
        <v>-1.1599999999999999</v>
      </c>
      <c r="AD48" s="170"/>
      <c r="AE48" s="171"/>
    </row>
    <row r="49" spans="1:31" x14ac:dyDescent="0.2">
      <c r="A49" s="60" t="s">
        <v>116</v>
      </c>
      <c r="B49" s="215"/>
      <c r="C49" s="170">
        <v>123</v>
      </c>
      <c r="D49" s="170">
        <v>2.46</v>
      </c>
      <c r="E49" s="170">
        <v>28.9</v>
      </c>
      <c r="F49" s="170">
        <v>17</v>
      </c>
      <c r="G49" s="170">
        <v>0</v>
      </c>
      <c r="H49" s="170">
        <v>20</v>
      </c>
      <c r="I49" s="170">
        <v>0</v>
      </c>
      <c r="J49" s="170">
        <v>1</v>
      </c>
      <c r="K49" s="170">
        <v>0.9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170" t="s">
        <v>22</v>
      </c>
      <c r="AA49" s="104">
        <v>1</v>
      </c>
      <c r="AB49" s="170" t="s">
        <v>36</v>
      </c>
      <c r="AC49" s="170">
        <v>-1.22</v>
      </c>
      <c r="AD49" s="170"/>
      <c r="AE49" s="171"/>
    </row>
    <row r="50" spans="1:31" x14ac:dyDescent="0.2">
      <c r="A50" s="60" t="s">
        <v>113</v>
      </c>
      <c r="B50" s="215"/>
      <c r="C50" s="170">
        <v>1154.2</v>
      </c>
      <c r="D50" s="170">
        <v>43.24</v>
      </c>
      <c r="E50" s="170">
        <v>165.3</v>
      </c>
      <c r="F50" s="170">
        <v>25</v>
      </c>
      <c r="G50" s="170">
        <v>0</v>
      </c>
      <c r="H50" s="170">
        <v>20</v>
      </c>
      <c r="I50" s="170">
        <v>0</v>
      </c>
      <c r="J50" s="170">
        <v>1</v>
      </c>
      <c r="K50" s="170">
        <v>0.85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170" t="s">
        <v>22</v>
      </c>
      <c r="AA50" s="170">
        <v>1</v>
      </c>
      <c r="AB50" s="170" t="s">
        <v>20</v>
      </c>
      <c r="AC50" s="170">
        <v>0.34</v>
      </c>
      <c r="AD50" s="170" t="s">
        <v>32</v>
      </c>
      <c r="AE50" s="171">
        <v>-1.89</v>
      </c>
    </row>
    <row r="51" spans="1:31" x14ac:dyDescent="0.2">
      <c r="A51" s="60" t="s">
        <v>114</v>
      </c>
      <c r="B51" s="215"/>
      <c r="C51" s="170">
        <v>3126.7</v>
      </c>
      <c r="D51" s="170">
        <v>118.8</v>
      </c>
      <c r="E51" s="170">
        <v>647.79999999999995</v>
      </c>
      <c r="F51" s="170">
        <v>25</v>
      </c>
      <c r="G51" s="170">
        <v>0</v>
      </c>
      <c r="H51" s="170">
        <v>20</v>
      </c>
      <c r="I51" s="170">
        <v>0</v>
      </c>
      <c r="J51" s="170">
        <v>0.5</v>
      </c>
      <c r="K51" s="170">
        <v>0.85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1"/>
      <c r="Z51" s="170" t="s">
        <v>22</v>
      </c>
      <c r="AA51" s="170">
        <v>1</v>
      </c>
      <c r="AB51" s="170" t="s">
        <v>20</v>
      </c>
      <c r="AC51" s="170">
        <v>0.44</v>
      </c>
      <c r="AD51" s="170" t="s">
        <v>36</v>
      </c>
      <c r="AE51" s="171">
        <v>-2.2200000000000002</v>
      </c>
    </row>
    <row r="52" spans="1:31" x14ac:dyDescent="0.2">
      <c r="A52" s="60" t="s">
        <v>119</v>
      </c>
      <c r="B52" s="215"/>
      <c r="C52" s="170">
        <v>123</v>
      </c>
      <c r="D52" s="170">
        <v>2.46</v>
      </c>
      <c r="E52" s="170">
        <v>28.9</v>
      </c>
      <c r="F52" s="170">
        <v>17</v>
      </c>
      <c r="G52" s="170">
        <v>0</v>
      </c>
      <c r="H52" s="170">
        <v>20</v>
      </c>
      <c r="I52" s="170">
        <v>0</v>
      </c>
      <c r="J52" s="170">
        <v>1</v>
      </c>
      <c r="K52" s="170">
        <v>0.9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170" t="s">
        <v>69</v>
      </c>
      <c r="AA52" s="170">
        <v>1</v>
      </c>
      <c r="AB52" s="170" t="s">
        <v>32</v>
      </c>
      <c r="AC52" s="170">
        <v>-1.1599999999999999</v>
      </c>
      <c r="AD52" s="170"/>
      <c r="AE52" s="171"/>
    </row>
    <row r="53" spans="1:31" x14ac:dyDescent="0.2">
      <c r="A53" s="60" t="s">
        <v>120</v>
      </c>
      <c r="B53" s="215"/>
      <c r="C53" s="170">
        <v>493.8</v>
      </c>
      <c r="D53" s="170">
        <v>17.28</v>
      </c>
      <c r="E53" s="170">
        <v>21.1</v>
      </c>
      <c r="F53" s="170">
        <v>17</v>
      </c>
      <c r="G53" s="170">
        <v>0</v>
      </c>
      <c r="H53" s="170">
        <v>20</v>
      </c>
      <c r="I53" s="170">
        <v>0</v>
      </c>
      <c r="J53" s="170">
        <v>1</v>
      </c>
      <c r="K53" s="170">
        <v>0.28499999999999998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170" t="s">
        <v>70</v>
      </c>
      <c r="AA53" s="170">
        <v>1</v>
      </c>
      <c r="AB53" s="170" t="s">
        <v>32</v>
      </c>
      <c r="AC53" s="170">
        <v>-1.18</v>
      </c>
      <c r="AD53" s="170"/>
      <c r="AE53" s="171"/>
    </row>
    <row r="54" spans="1:31" x14ac:dyDescent="0.2">
      <c r="A54" s="60" t="s">
        <v>117</v>
      </c>
      <c r="B54" s="215"/>
      <c r="C54" s="170">
        <v>1154.2</v>
      </c>
      <c r="D54" s="170">
        <v>43.2</v>
      </c>
      <c r="E54" s="170">
        <v>165.3</v>
      </c>
      <c r="F54" s="170">
        <v>25</v>
      </c>
      <c r="G54" s="170">
        <v>0</v>
      </c>
      <c r="H54" s="170">
        <v>20</v>
      </c>
      <c r="I54" s="170">
        <v>0</v>
      </c>
      <c r="J54" s="170">
        <v>1</v>
      </c>
      <c r="K54" s="170">
        <v>0.85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170" t="s">
        <v>69</v>
      </c>
      <c r="AA54" s="170">
        <v>1</v>
      </c>
      <c r="AB54" s="170" t="s">
        <v>20</v>
      </c>
      <c r="AC54" s="170">
        <v>0.34</v>
      </c>
      <c r="AD54" s="170" t="s">
        <v>32</v>
      </c>
      <c r="AE54" s="171">
        <v>-1.89</v>
      </c>
    </row>
    <row r="55" spans="1:31" x14ac:dyDescent="0.2">
      <c r="A55" s="60" t="s">
        <v>118</v>
      </c>
      <c r="B55" s="215"/>
      <c r="C55" s="170">
        <v>3126.7</v>
      </c>
      <c r="D55" s="170">
        <v>118.88</v>
      </c>
      <c r="E55" s="170">
        <v>647.79999999999995</v>
      </c>
      <c r="F55" s="170">
        <v>25</v>
      </c>
      <c r="G55" s="170">
        <v>0</v>
      </c>
      <c r="H55" s="170">
        <v>20</v>
      </c>
      <c r="I55" s="170">
        <v>0</v>
      </c>
      <c r="J55" s="170">
        <v>0.5</v>
      </c>
      <c r="K55" s="170">
        <v>0.85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170" t="s">
        <v>69</v>
      </c>
      <c r="AA55" s="170">
        <v>1</v>
      </c>
      <c r="AB55" s="170" t="s">
        <v>20</v>
      </c>
      <c r="AC55" s="170">
        <v>0.44</v>
      </c>
      <c r="AD55" s="170" t="s">
        <v>36</v>
      </c>
      <c r="AE55" s="171">
        <v>-2.2200000000000002</v>
      </c>
    </row>
    <row r="56" spans="1:31" x14ac:dyDescent="0.2">
      <c r="A56" s="60" t="s">
        <v>121</v>
      </c>
      <c r="B56" s="215"/>
      <c r="C56" s="170">
        <v>2930.1</v>
      </c>
      <c r="D56" s="170">
        <v>149</v>
      </c>
      <c r="E56" s="180">
        <v>0</v>
      </c>
      <c r="F56" s="170">
        <v>25</v>
      </c>
      <c r="G56" s="170">
        <v>0</v>
      </c>
      <c r="H56" s="170">
        <v>20</v>
      </c>
      <c r="I56" s="170">
        <v>0</v>
      </c>
      <c r="J56" s="170">
        <v>1</v>
      </c>
      <c r="K56" s="170">
        <v>0.86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170" t="s">
        <v>30</v>
      </c>
      <c r="AA56" s="170">
        <v>1</v>
      </c>
      <c r="AB56" s="170" t="s">
        <v>32</v>
      </c>
      <c r="AC56" s="170">
        <v>-1.35</v>
      </c>
      <c r="AD56" s="170"/>
      <c r="AE56" s="171"/>
    </row>
    <row r="57" spans="1:31" x14ac:dyDescent="0.2">
      <c r="A57" s="60" t="s">
        <v>122</v>
      </c>
      <c r="B57" s="216"/>
      <c r="C57" s="170">
        <v>2574</v>
      </c>
      <c r="D57" s="170">
        <v>128.69999999999999</v>
      </c>
      <c r="E57" s="170">
        <v>0</v>
      </c>
      <c r="F57" s="170">
        <v>25</v>
      </c>
      <c r="G57" s="170">
        <v>0</v>
      </c>
      <c r="H57" s="170">
        <v>20</v>
      </c>
      <c r="I57" s="170">
        <v>0</v>
      </c>
      <c r="J57" s="170">
        <v>1</v>
      </c>
      <c r="K57" s="181">
        <v>0.86</v>
      </c>
      <c r="L57" s="28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170" t="s">
        <v>29</v>
      </c>
      <c r="AA57" s="170">
        <v>1</v>
      </c>
      <c r="AB57" s="170" t="s">
        <v>20</v>
      </c>
      <c r="AC57" s="170">
        <v>2.4E-2</v>
      </c>
      <c r="AD57" s="170" t="s">
        <v>32</v>
      </c>
      <c r="AE57" s="171">
        <v>-1.5</v>
      </c>
    </row>
    <row r="58" spans="1:31" ht="16" customHeight="1" x14ac:dyDescent="0.2">
      <c r="A58" s="61" t="s">
        <v>140</v>
      </c>
      <c r="B58" s="210" t="s">
        <v>143</v>
      </c>
      <c r="C58" s="172">
        <v>1834</v>
      </c>
      <c r="D58" s="172">
        <v>154.68</v>
      </c>
      <c r="E58" s="172">
        <v>2193.5</v>
      </c>
      <c r="F58" s="172">
        <v>20</v>
      </c>
      <c r="G58" s="172">
        <v>0</v>
      </c>
      <c r="H58" s="172">
        <v>20</v>
      </c>
      <c r="I58" s="172">
        <v>0</v>
      </c>
      <c r="J58" s="172">
        <v>0.2</v>
      </c>
      <c r="K58" s="170">
        <v>0.86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172" t="s">
        <v>69</v>
      </c>
      <c r="AA58" s="172">
        <v>1</v>
      </c>
      <c r="AB58" s="172" t="s">
        <v>20</v>
      </c>
      <c r="AC58" s="172">
        <v>2.64</v>
      </c>
      <c r="AD58" s="172" t="s">
        <v>37</v>
      </c>
      <c r="AE58" s="173">
        <v>-4.55</v>
      </c>
    </row>
    <row r="59" spans="1:31" x14ac:dyDescent="0.2">
      <c r="A59" s="62" t="s">
        <v>123</v>
      </c>
      <c r="B59" s="208"/>
      <c r="C59" s="170">
        <v>1350</v>
      </c>
      <c r="D59" s="170">
        <v>50</v>
      </c>
      <c r="E59" s="170">
        <v>0.21</v>
      </c>
      <c r="F59" s="170">
        <v>10</v>
      </c>
      <c r="G59" s="170">
        <v>0</v>
      </c>
      <c r="H59" s="170">
        <v>20</v>
      </c>
      <c r="I59" s="170">
        <v>0</v>
      </c>
      <c r="J59" s="170">
        <v>1</v>
      </c>
      <c r="K59" s="170">
        <v>0.86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170" t="s">
        <v>37</v>
      </c>
      <c r="AA59" s="170">
        <v>1</v>
      </c>
      <c r="AB59" s="170" t="s">
        <v>20</v>
      </c>
      <c r="AC59" s="170">
        <v>-1.72</v>
      </c>
      <c r="AD59" s="170"/>
      <c r="AE59" s="171"/>
    </row>
    <row r="60" spans="1:31" x14ac:dyDescent="0.2">
      <c r="A60" s="62" t="s">
        <v>141</v>
      </c>
      <c r="B60" s="208"/>
      <c r="C60" s="170">
        <v>2870</v>
      </c>
      <c r="D60" s="170">
        <v>68.8</v>
      </c>
      <c r="E60" s="170">
        <v>0</v>
      </c>
      <c r="F60" s="170">
        <v>25</v>
      </c>
      <c r="G60" s="170">
        <v>0</v>
      </c>
      <c r="H60" s="170">
        <v>20</v>
      </c>
      <c r="I60" s="170">
        <v>0</v>
      </c>
      <c r="J60" s="170">
        <v>1</v>
      </c>
      <c r="K60" s="170">
        <v>0.86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174" t="s">
        <v>37</v>
      </c>
      <c r="AA60" s="170">
        <v>1</v>
      </c>
      <c r="AB60" s="170" t="s">
        <v>30</v>
      </c>
      <c r="AC60" s="170">
        <v>-1.33</v>
      </c>
      <c r="AD60" s="170"/>
      <c r="AE60" s="171"/>
    </row>
    <row r="61" spans="1:31" x14ac:dyDescent="0.2">
      <c r="A61" s="67" t="s">
        <v>139</v>
      </c>
      <c r="B61" s="208"/>
      <c r="C61" s="170">
        <v>3608</v>
      </c>
      <c r="D61" s="170">
        <v>45</v>
      </c>
      <c r="E61" s="170">
        <v>0</v>
      </c>
      <c r="F61" s="170">
        <v>20</v>
      </c>
      <c r="G61" s="181">
        <v>0</v>
      </c>
      <c r="H61" s="181">
        <v>20</v>
      </c>
      <c r="I61" s="181">
        <v>0</v>
      </c>
      <c r="J61" s="181">
        <v>1</v>
      </c>
      <c r="K61" s="170">
        <v>0.86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170" t="s">
        <v>37</v>
      </c>
      <c r="AA61" s="170">
        <v>1</v>
      </c>
      <c r="AB61" s="170" t="s">
        <v>32</v>
      </c>
      <c r="AC61" s="170">
        <v>-1.73</v>
      </c>
      <c r="AD61" s="170"/>
      <c r="AE61" s="171"/>
    </row>
    <row r="62" spans="1:31" ht="16" customHeight="1" x14ac:dyDescent="0.2">
      <c r="A62" s="63" t="s">
        <v>167</v>
      </c>
      <c r="B62" s="207" t="s">
        <v>144</v>
      </c>
      <c r="C62" s="172">
        <v>0</v>
      </c>
      <c r="D62" s="172">
        <v>0</v>
      </c>
      <c r="E62" s="172">
        <v>0</v>
      </c>
      <c r="F62" s="172">
        <v>40</v>
      </c>
      <c r="G62" s="170">
        <v>0</v>
      </c>
      <c r="H62" s="170">
        <v>2400</v>
      </c>
      <c r="I62" s="170">
        <v>0</v>
      </c>
      <c r="J62" s="170">
        <v>1</v>
      </c>
      <c r="K62" s="68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34"/>
      <c r="AA62" s="34"/>
      <c r="AB62" s="34"/>
      <c r="AC62" s="34"/>
      <c r="AD62" s="34"/>
      <c r="AE62" s="73"/>
    </row>
    <row r="63" spans="1:31" ht="16" customHeight="1" x14ac:dyDescent="0.2">
      <c r="A63" s="63" t="s">
        <v>162</v>
      </c>
      <c r="B63" s="208"/>
      <c r="C63" s="170">
        <v>1</v>
      </c>
      <c r="D63" s="170">
        <v>0</v>
      </c>
      <c r="E63" s="170">
        <v>1E-3</v>
      </c>
      <c r="F63" s="170">
        <v>25</v>
      </c>
      <c r="G63" s="170">
        <v>0</v>
      </c>
      <c r="H63" s="170">
        <v>100000</v>
      </c>
      <c r="I63" s="170">
        <v>0</v>
      </c>
      <c r="J63" s="170">
        <v>1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37"/>
    </row>
    <row r="64" spans="1:31" x14ac:dyDescent="0.2">
      <c r="A64" s="63" t="s">
        <v>161</v>
      </c>
      <c r="B64" s="208"/>
      <c r="C64" s="189">
        <v>5460</v>
      </c>
      <c r="D64" s="189">
        <v>300</v>
      </c>
      <c r="E64" s="189">
        <v>1</v>
      </c>
      <c r="F64" s="189">
        <v>25</v>
      </c>
      <c r="G64" s="189">
        <v>0</v>
      </c>
      <c r="H64" s="189">
        <v>20</v>
      </c>
      <c r="I64" s="189">
        <v>0</v>
      </c>
      <c r="J64" s="189">
        <v>1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0"/>
      <c r="AA64" s="7"/>
      <c r="AB64" s="7"/>
      <c r="AC64" s="7"/>
      <c r="AD64" s="7"/>
      <c r="AE64" s="37"/>
    </row>
    <row r="65" spans="1:31" x14ac:dyDescent="0.2">
      <c r="A65" s="63" t="s">
        <v>163</v>
      </c>
      <c r="B65" s="208"/>
      <c r="C65" s="68"/>
      <c r="D65" s="34"/>
      <c r="E65" s="34"/>
      <c r="F65" s="34"/>
      <c r="G65" s="34"/>
      <c r="H65" s="34"/>
      <c r="I65" s="34"/>
      <c r="J65" s="34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186" t="s">
        <v>30</v>
      </c>
      <c r="AA65" s="186">
        <v>1</v>
      </c>
      <c r="AB65" s="186" t="s">
        <v>20</v>
      </c>
      <c r="AC65" s="186">
        <v>-1.33</v>
      </c>
      <c r="AD65" s="186"/>
      <c r="AE65" s="187"/>
    </row>
    <row r="66" spans="1:31" ht="17" thickBot="1" x14ac:dyDescent="0.25">
      <c r="A66" s="69" t="s">
        <v>164</v>
      </c>
      <c r="B66" s="209"/>
      <c r="C66" s="64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6"/>
      <c r="Z66" s="190" t="s">
        <v>20</v>
      </c>
      <c r="AA66" s="190">
        <v>1</v>
      </c>
      <c r="AB66" s="190" t="s">
        <v>30</v>
      </c>
      <c r="AC66" s="190">
        <v>-1.33</v>
      </c>
      <c r="AD66" s="190"/>
      <c r="AE66" s="191"/>
    </row>
    <row r="70" spans="1:31" ht="16" customHeight="1" x14ac:dyDescent="0.2"/>
  </sheetData>
  <sheetProtection algorithmName="SHA-512" hashValue="wYigvkKiInaVv7lA1xrPHD60Rlj+anajazG/j/AT957yTkuGCTZ0LI1KC81XDrubLGLtCGNcmLH/SHK2zSA75Q==" saltValue="MlgdbL5Ex6duIv0f86E5zw==" spinCount="100000" sheet="1" selectLockedCells="1"/>
  <mergeCells count="13">
    <mergeCell ref="B62:B66"/>
    <mergeCell ref="B58:B61"/>
    <mergeCell ref="B3:B8"/>
    <mergeCell ref="B46:B47"/>
    <mergeCell ref="B41:B44"/>
    <mergeCell ref="B36:B38"/>
    <mergeCell ref="B39:B40"/>
    <mergeCell ref="B48:B57"/>
    <mergeCell ref="B9:B21"/>
    <mergeCell ref="B22:B23"/>
    <mergeCell ref="B30:B32"/>
    <mergeCell ref="B33:B35"/>
    <mergeCell ref="B24:B28"/>
  </mergeCells>
  <phoneticPr fontId="4" type="noConversion"/>
  <dataValidations count="3">
    <dataValidation type="decimal" allowBlank="1" showInputMessage="1" showErrorMessage="1" sqref="M41:X47 I3:J64 K22:K40 K3:K8 K48:K61" xr:uid="{4A0B1BD7-56C1-9740-BCEC-A7764A00B902}">
      <formula1>0</formula1>
      <formula2>1</formula2>
    </dataValidation>
    <dataValidation type="decimal" allowBlank="1" showInputMessage="1" showErrorMessage="1" sqref="C3:H8 C22:G64 H64 H22:H61" xr:uid="{A8B3CD5C-BA5B-4C4A-82A9-B1E42A093FB8}">
      <formula1>0</formula1>
      <formula2>1000000</formula2>
    </dataValidation>
    <dataValidation type="decimal" allowBlank="1" showInputMessage="1" showErrorMessage="1" sqref="H62:H63" xr:uid="{997930F3-1DB6-0F4B-B4E4-FA328730F62B}">
      <formula1>0</formula1>
      <formula2>100000000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DF8DD0-7E6A-7340-AC85-EC76E6E3A40A}">
          <x14:formula1>
            <xm:f>Hidden!$B$3:$B$21</xm:f>
          </x14:formula1>
          <xm:sqref>AD3:AD65 Z3:Z66 AB3:AB66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57DE-9D2E-B540-A1D9-01E72E825FB5}">
  <dimension ref="A1:I77"/>
  <sheetViews>
    <sheetView workbookViewId="0">
      <selection activeCell="J34" sqref="J34"/>
    </sheetView>
  </sheetViews>
  <sheetFormatPr baseColWidth="10" defaultColWidth="10.83203125" defaultRowHeight="16" x14ac:dyDescent="0.2"/>
  <cols>
    <col min="1" max="1" width="10.83203125" style="159"/>
    <col min="2" max="2" width="10.83203125" style="141"/>
    <col min="3" max="16384" width="10.83203125" style="140"/>
  </cols>
  <sheetData>
    <row r="1" spans="1:9" x14ac:dyDescent="0.2">
      <c r="A1" s="217" t="s">
        <v>227</v>
      </c>
      <c r="B1" s="217"/>
      <c r="C1" s="217"/>
      <c r="D1" s="217"/>
      <c r="E1" s="217"/>
      <c r="F1" s="217"/>
      <c r="G1" s="217"/>
      <c r="H1" s="217"/>
      <c r="I1" s="217"/>
    </row>
    <row r="2" spans="1:9" x14ac:dyDescent="0.2">
      <c r="A2" s="217"/>
      <c r="B2" s="217"/>
      <c r="C2" s="217"/>
      <c r="D2" s="217"/>
      <c r="E2" s="217"/>
      <c r="F2" s="217"/>
      <c r="G2" s="217"/>
      <c r="H2" s="217"/>
      <c r="I2" s="217"/>
    </row>
    <row r="4" spans="1:9" x14ac:dyDescent="0.2">
      <c r="A4" s="159" t="s">
        <v>226</v>
      </c>
      <c r="B4" s="141" t="s">
        <v>172</v>
      </c>
    </row>
    <row r="5" spans="1:9" x14ac:dyDescent="0.2">
      <c r="C5" s="140" t="s">
        <v>0</v>
      </c>
      <c r="F5" s="140" t="s">
        <v>211</v>
      </c>
    </row>
    <row r="6" spans="1:9" x14ac:dyDescent="0.2">
      <c r="C6" s="140" t="s">
        <v>88</v>
      </c>
    </row>
    <row r="7" spans="1:9" x14ac:dyDescent="0.2">
      <c r="C7" s="140" t="s">
        <v>128</v>
      </c>
    </row>
    <row r="8" spans="1:9" x14ac:dyDescent="0.2">
      <c r="C8" s="140" t="s">
        <v>89</v>
      </c>
      <c r="F8" s="140" t="s">
        <v>197</v>
      </c>
    </row>
    <row r="9" spans="1:9" x14ac:dyDescent="0.2">
      <c r="C9" s="140" t="s">
        <v>90</v>
      </c>
    </row>
    <row r="10" spans="1:9" x14ac:dyDescent="0.2">
      <c r="C10" s="140" t="s">
        <v>129</v>
      </c>
    </row>
    <row r="11" spans="1:9" x14ac:dyDescent="0.2">
      <c r="C11" s="140" t="s">
        <v>91</v>
      </c>
    </row>
    <row r="12" spans="1:9" x14ac:dyDescent="0.2">
      <c r="C12" s="140" t="s">
        <v>92</v>
      </c>
    </row>
    <row r="13" spans="1:9" x14ac:dyDescent="0.2">
      <c r="C13" s="140" t="s">
        <v>93</v>
      </c>
      <c r="F13" s="140" t="s">
        <v>210</v>
      </c>
    </row>
    <row r="14" spans="1:9" x14ac:dyDescent="0.2">
      <c r="C14" s="140" t="s">
        <v>130</v>
      </c>
    </row>
    <row r="15" spans="1:9" x14ac:dyDescent="0.2">
      <c r="C15" s="140" t="s">
        <v>131</v>
      </c>
    </row>
    <row r="16" spans="1:9" x14ac:dyDescent="0.2">
      <c r="C16" s="140" t="s">
        <v>127</v>
      </c>
    </row>
    <row r="17" spans="1:6" x14ac:dyDescent="0.2">
      <c r="C17" s="140" t="s">
        <v>94</v>
      </c>
    </row>
    <row r="18" spans="1:6" x14ac:dyDescent="0.2">
      <c r="C18" s="140" t="s">
        <v>165</v>
      </c>
    </row>
    <row r="19" spans="1:6" x14ac:dyDescent="0.2">
      <c r="A19" s="159" t="s">
        <v>225</v>
      </c>
      <c r="B19" s="141" t="s">
        <v>179</v>
      </c>
    </row>
    <row r="20" spans="1:6" x14ac:dyDescent="0.2">
      <c r="C20" s="140" t="s">
        <v>95</v>
      </c>
      <c r="F20" s="140" t="s">
        <v>198</v>
      </c>
    </row>
    <row r="21" spans="1:6" x14ac:dyDescent="0.2">
      <c r="C21" s="140" t="s">
        <v>99</v>
      </c>
      <c r="F21" s="140" t="s">
        <v>199</v>
      </c>
    </row>
    <row r="22" spans="1:6" x14ac:dyDescent="0.2">
      <c r="A22" s="159" t="s">
        <v>224</v>
      </c>
      <c r="B22" s="141" t="s">
        <v>147</v>
      </c>
    </row>
    <row r="23" spans="1:6" x14ac:dyDescent="0.2">
      <c r="C23" s="140" t="s">
        <v>132</v>
      </c>
    </row>
    <row r="24" spans="1:6" x14ac:dyDescent="0.2">
      <c r="C24" s="140" t="s">
        <v>96</v>
      </c>
      <c r="F24" s="140" t="s">
        <v>200</v>
      </c>
    </row>
    <row r="25" spans="1:6" x14ac:dyDescent="0.2">
      <c r="C25" s="140" t="s">
        <v>97</v>
      </c>
    </row>
    <row r="26" spans="1:6" x14ac:dyDescent="0.2">
      <c r="C26" s="140" t="s">
        <v>133</v>
      </c>
    </row>
    <row r="27" spans="1:6" x14ac:dyDescent="0.2">
      <c r="C27" s="140" t="s">
        <v>98</v>
      </c>
    </row>
    <row r="28" spans="1:6" x14ac:dyDescent="0.2">
      <c r="A28" s="159" t="s">
        <v>223</v>
      </c>
      <c r="B28" s="141" t="s">
        <v>180</v>
      </c>
    </row>
    <row r="29" spans="1:6" x14ac:dyDescent="0.2">
      <c r="C29" s="140" t="s">
        <v>100</v>
      </c>
    </row>
    <row r="30" spans="1:6" x14ac:dyDescent="0.2">
      <c r="C30" s="140" t="s">
        <v>10</v>
      </c>
      <c r="F30" s="140" t="s">
        <v>201</v>
      </c>
    </row>
    <row r="31" spans="1:6" x14ac:dyDescent="0.2">
      <c r="C31" s="140" t="s">
        <v>101</v>
      </c>
    </row>
    <row r="32" spans="1:6" x14ac:dyDescent="0.2">
      <c r="C32" s="140" t="s">
        <v>102</v>
      </c>
    </row>
    <row r="33" spans="1:6" x14ac:dyDescent="0.2">
      <c r="C33" s="140" t="s">
        <v>103</v>
      </c>
      <c r="F33" s="140" t="s">
        <v>202</v>
      </c>
    </row>
    <row r="34" spans="1:6" x14ac:dyDescent="0.2">
      <c r="C34" s="140" t="s">
        <v>104</v>
      </c>
    </row>
    <row r="35" spans="1:6" x14ac:dyDescent="0.2">
      <c r="C35" s="140" t="s">
        <v>105</v>
      </c>
    </row>
    <row r="36" spans="1:6" x14ac:dyDescent="0.2">
      <c r="A36" s="159" t="s">
        <v>219</v>
      </c>
      <c r="B36" s="141" t="s">
        <v>221</v>
      </c>
    </row>
    <row r="37" spans="1:6" x14ac:dyDescent="0.2">
      <c r="C37" s="140" t="s">
        <v>135</v>
      </c>
    </row>
    <row r="38" spans="1:6" x14ac:dyDescent="0.2">
      <c r="C38" s="140" t="s">
        <v>136</v>
      </c>
    </row>
    <row r="39" spans="1:6" x14ac:dyDescent="0.2">
      <c r="C39" s="140" t="s">
        <v>108</v>
      </c>
    </row>
    <row r="40" spans="1:6" x14ac:dyDescent="0.2">
      <c r="C40" s="140" t="s">
        <v>109</v>
      </c>
    </row>
    <row r="41" spans="1:6" x14ac:dyDescent="0.2">
      <c r="C41" s="140" t="s">
        <v>110</v>
      </c>
    </row>
    <row r="42" spans="1:6" x14ac:dyDescent="0.2">
      <c r="A42" s="159" t="s">
        <v>222</v>
      </c>
      <c r="B42" s="141" t="s">
        <v>220</v>
      </c>
    </row>
    <row r="43" spans="1:6" x14ac:dyDescent="0.2">
      <c r="C43" s="140" t="s">
        <v>106</v>
      </c>
      <c r="F43" s="140" t="s">
        <v>203</v>
      </c>
    </row>
    <row r="44" spans="1:6" x14ac:dyDescent="0.2">
      <c r="C44" s="140" t="s">
        <v>107</v>
      </c>
    </row>
    <row r="45" spans="1:6" x14ac:dyDescent="0.2">
      <c r="C45" s="140" t="s">
        <v>134</v>
      </c>
      <c r="F45" s="140" t="s">
        <v>213</v>
      </c>
    </row>
    <row r="46" spans="1:6" x14ac:dyDescent="0.2">
      <c r="C46" s="140" t="s">
        <v>152</v>
      </c>
    </row>
    <row r="47" spans="1:6" x14ac:dyDescent="0.2">
      <c r="C47" s="140" t="s">
        <v>153</v>
      </c>
    </row>
    <row r="48" spans="1:6" x14ac:dyDescent="0.2">
      <c r="A48" s="159" t="s">
        <v>215</v>
      </c>
      <c r="B48" s="141" t="s">
        <v>148</v>
      </c>
    </row>
    <row r="49" spans="1:6" x14ac:dyDescent="0.2">
      <c r="C49" s="140" t="s">
        <v>12</v>
      </c>
      <c r="F49" s="140" t="s">
        <v>209</v>
      </c>
    </row>
    <row r="50" spans="1:6" x14ac:dyDescent="0.2">
      <c r="C50" s="140" t="s">
        <v>142</v>
      </c>
    </row>
    <row r="51" spans="1:6" x14ac:dyDescent="0.2">
      <c r="C51" s="140" t="s">
        <v>111</v>
      </c>
      <c r="F51" s="140" t="s">
        <v>205</v>
      </c>
    </row>
    <row r="52" spans="1:6" x14ac:dyDescent="0.2">
      <c r="C52" s="140" t="s">
        <v>112</v>
      </c>
      <c r="F52" s="140" t="s">
        <v>204</v>
      </c>
    </row>
    <row r="53" spans="1:6" x14ac:dyDescent="0.2">
      <c r="A53" s="159" t="s">
        <v>216</v>
      </c>
      <c r="B53" s="141" t="s">
        <v>149</v>
      </c>
    </row>
    <row r="54" spans="1:6" x14ac:dyDescent="0.2">
      <c r="C54" s="140" t="s">
        <v>115</v>
      </c>
    </row>
    <row r="55" spans="1:6" x14ac:dyDescent="0.2">
      <c r="C55" s="140" t="s">
        <v>116</v>
      </c>
    </row>
    <row r="56" spans="1:6" x14ac:dyDescent="0.2">
      <c r="C56" s="140" t="s">
        <v>113</v>
      </c>
    </row>
    <row r="57" spans="1:6" x14ac:dyDescent="0.2">
      <c r="C57" s="140" t="s">
        <v>114</v>
      </c>
    </row>
    <row r="58" spans="1:6" x14ac:dyDescent="0.2">
      <c r="C58" s="140" t="s">
        <v>119</v>
      </c>
    </row>
    <row r="59" spans="1:6" x14ac:dyDescent="0.2">
      <c r="C59" s="140" t="s">
        <v>120</v>
      </c>
    </row>
    <row r="60" spans="1:6" x14ac:dyDescent="0.2">
      <c r="C60" s="140" t="s">
        <v>117</v>
      </c>
    </row>
    <row r="61" spans="1:6" x14ac:dyDescent="0.2">
      <c r="C61" s="140" t="s">
        <v>118</v>
      </c>
    </row>
    <row r="62" spans="1:6" x14ac:dyDescent="0.2">
      <c r="C62" s="140" t="s">
        <v>121</v>
      </c>
      <c r="F62" s="140" t="s">
        <v>206</v>
      </c>
    </row>
    <row r="63" spans="1:6" x14ac:dyDescent="0.2">
      <c r="C63" s="140" t="s">
        <v>122</v>
      </c>
    </row>
    <row r="64" spans="1:6" x14ac:dyDescent="0.2">
      <c r="A64" s="159" t="s">
        <v>217</v>
      </c>
      <c r="B64" s="141" t="s">
        <v>150</v>
      </c>
    </row>
    <row r="65" spans="1:6" x14ac:dyDescent="0.2">
      <c r="C65" s="140" t="s">
        <v>167</v>
      </c>
    </row>
    <row r="66" spans="1:6" x14ac:dyDescent="0.2">
      <c r="C66" s="140" t="s">
        <v>162</v>
      </c>
      <c r="F66" s="140" t="s">
        <v>207</v>
      </c>
    </row>
    <row r="67" spans="1:6" x14ac:dyDescent="0.2">
      <c r="C67" s="140" t="s">
        <v>161</v>
      </c>
    </row>
    <row r="68" spans="1:6" x14ac:dyDescent="0.2">
      <c r="C68" s="140" t="s">
        <v>163</v>
      </c>
    </row>
    <row r="69" spans="1:6" x14ac:dyDescent="0.2">
      <c r="C69" s="140" t="s">
        <v>164</v>
      </c>
    </row>
    <row r="70" spans="1:6" x14ac:dyDescent="0.2">
      <c r="A70" s="159" t="s">
        <v>218</v>
      </c>
      <c r="B70" s="141" t="s">
        <v>151</v>
      </c>
    </row>
    <row r="71" spans="1:6" x14ac:dyDescent="0.2">
      <c r="C71" s="140" t="s">
        <v>140</v>
      </c>
    </row>
    <row r="72" spans="1:6" x14ac:dyDescent="0.2">
      <c r="C72" s="140" t="s">
        <v>137</v>
      </c>
      <c r="F72" s="140" t="s">
        <v>208</v>
      </c>
    </row>
    <row r="73" spans="1:6" x14ac:dyDescent="0.2">
      <c r="C73" s="140" t="s">
        <v>138</v>
      </c>
    </row>
    <row r="74" spans="1:6" x14ac:dyDescent="0.2">
      <c r="C74" s="140" t="s">
        <v>166</v>
      </c>
    </row>
    <row r="75" spans="1:6" x14ac:dyDescent="0.2">
      <c r="C75" s="140" t="s">
        <v>123</v>
      </c>
    </row>
    <row r="76" spans="1:6" x14ac:dyDescent="0.2">
      <c r="C76" s="140" t="s">
        <v>141</v>
      </c>
    </row>
    <row r="77" spans="1:6" x14ac:dyDescent="0.2">
      <c r="C77" s="140" t="s">
        <v>139</v>
      </c>
    </row>
  </sheetData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1EF0-6115-5B48-BCEF-0768882506DA}">
  <dimension ref="A1:B21"/>
  <sheetViews>
    <sheetView workbookViewId="0">
      <selection activeCell="C25" sqref="C25"/>
    </sheetView>
  </sheetViews>
  <sheetFormatPr baseColWidth="10" defaultColWidth="10.83203125" defaultRowHeight="16" x14ac:dyDescent="0.2"/>
  <cols>
    <col min="1" max="16384" width="10.83203125" style="142"/>
  </cols>
  <sheetData>
    <row r="1" spans="1:2" x14ac:dyDescent="0.2">
      <c r="A1" s="142" t="s">
        <v>76</v>
      </c>
      <c r="B1" s="142" t="s">
        <v>75</v>
      </c>
    </row>
    <row r="3" spans="1:2" x14ac:dyDescent="0.2">
      <c r="A3" s="142" t="s">
        <v>41</v>
      </c>
      <c r="B3" s="142" t="s">
        <v>20</v>
      </c>
    </row>
    <row r="4" spans="1:2" x14ac:dyDescent="0.2">
      <c r="A4" s="142" t="s">
        <v>42</v>
      </c>
      <c r="B4" s="142" t="s">
        <v>28</v>
      </c>
    </row>
    <row r="5" spans="1:2" x14ac:dyDescent="0.2">
      <c r="A5" s="142" t="s">
        <v>43</v>
      </c>
      <c r="B5" s="142" t="s">
        <v>29</v>
      </c>
    </row>
    <row r="6" spans="1:2" x14ac:dyDescent="0.2">
      <c r="A6" s="142" t="s">
        <v>44</v>
      </c>
      <c r="B6" s="142" t="s">
        <v>126</v>
      </c>
    </row>
    <row r="7" spans="1:2" x14ac:dyDescent="0.2">
      <c r="A7" s="142" t="s">
        <v>45</v>
      </c>
      <c r="B7" s="142" t="s">
        <v>30</v>
      </c>
    </row>
    <row r="8" spans="1:2" x14ac:dyDescent="0.2">
      <c r="B8" s="142" t="s">
        <v>31</v>
      </c>
    </row>
    <row r="9" spans="1:2" x14ac:dyDescent="0.2">
      <c r="B9" s="142" t="s">
        <v>32</v>
      </c>
    </row>
    <row r="10" spans="1:2" x14ac:dyDescent="0.2">
      <c r="B10" s="142" t="s">
        <v>33</v>
      </c>
    </row>
    <row r="11" spans="1:2" x14ac:dyDescent="0.2">
      <c r="B11" s="142" t="s">
        <v>34</v>
      </c>
    </row>
    <row r="12" spans="1:2" x14ac:dyDescent="0.2">
      <c r="B12" s="142" t="s">
        <v>35</v>
      </c>
    </row>
    <row r="13" spans="1:2" x14ac:dyDescent="0.2">
      <c r="B13" s="142" t="s">
        <v>36</v>
      </c>
    </row>
    <row r="14" spans="1:2" x14ac:dyDescent="0.2">
      <c r="B14" s="142" t="s">
        <v>37</v>
      </c>
    </row>
    <row r="15" spans="1:2" x14ac:dyDescent="0.2">
      <c r="B15" s="142" t="s">
        <v>22</v>
      </c>
    </row>
    <row r="16" spans="1:2" x14ac:dyDescent="0.2">
      <c r="B16" s="142" t="s">
        <v>69</v>
      </c>
    </row>
    <row r="17" spans="2:2" x14ac:dyDescent="0.2">
      <c r="B17" s="142" t="s">
        <v>70</v>
      </c>
    </row>
    <row r="18" spans="2:2" x14ac:dyDescent="0.2">
      <c r="B18" s="142" t="s">
        <v>71</v>
      </c>
    </row>
    <row r="19" spans="2:2" x14ac:dyDescent="0.2">
      <c r="B19" s="142" t="s">
        <v>72</v>
      </c>
    </row>
    <row r="20" spans="2:2" x14ac:dyDescent="0.2">
      <c r="B20" s="142" t="s">
        <v>73</v>
      </c>
    </row>
    <row r="21" spans="2:2" x14ac:dyDescent="0.2">
      <c r="B21" s="14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Control</vt:lpstr>
      <vt:lpstr>Resources</vt:lpstr>
      <vt:lpstr>Demand</vt:lpstr>
      <vt:lpstr>Technologies</vt:lpstr>
      <vt:lpstr>Schedule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Dorsan Lepour</cp:lastModifiedBy>
  <dcterms:created xsi:type="dcterms:W3CDTF">2019-07-31T11:38:17Z</dcterms:created>
  <dcterms:modified xsi:type="dcterms:W3CDTF">2022-10-02T09:15:06Z</dcterms:modified>
</cp:coreProperties>
</file>