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0" windowWidth="12380" windowHeight="5040"/>
  </bookViews>
  <sheets>
    <sheet name="Grafico" sheetId="1" r:id="rId1"/>
    <sheet name="Pesquisas" sheetId="3" r:id="rId2"/>
    <sheet name="Média" sheetId="4" r:id="rId3"/>
    <sheet name="Nomes" sheetId="2" r:id="rId4"/>
    <sheet name="REG" sheetId="6" r:id="rId5"/>
    <sheet name="Plan7" sheetId="7" r:id="rId6"/>
  </sheets>
  <calcPr calcId="124519"/>
</workbook>
</file>

<file path=xl/calcChain.xml><?xml version="1.0" encoding="utf-8"?>
<calcChain xmlns="http://schemas.openxmlformats.org/spreadsheetml/2006/main">
  <c r="J37" i="6"/>
  <c r="J32"/>
  <c r="J26"/>
  <c r="I26"/>
  <c r="J17"/>
  <c r="I5"/>
  <c r="I17"/>
  <c r="I32"/>
  <c r="I37"/>
  <c r="I31"/>
  <c r="I36"/>
  <c r="I35"/>
  <c r="I23"/>
  <c r="I34"/>
  <c r="I12"/>
  <c r="I4"/>
  <c r="I13"/>
  <c r="I15"/>
  <c r="I28"/>
  <c r="I30"/>
  <c r="I29"/>
  <c r="I22"/>
  <c r="I8"/>
  <c r="I16"/>
  <c r="I21"/>
  <c r="I9"/>
  <c r="I25"/>
  <c r="I20"/>
  <c r="I19"/>
  <c r="I11"/>
  <c r="G25" i="4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G36" i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G35"/>
</calcChain>
</file>

<file path=xl/sharedStrings.xml><?xml version="1.0" encoding="utf-8"?>
<sst xmlns="http://schemas.openxmlformats.org/spreadsheetml/2006/main" count="863" uniqueCount="538">
  <si>
    <t>TOTAL</t>
  </si>
  <si>
    <t>São Paulo</t>
  </si>
  <si>
    <t>Porto Alegre</t>
  </si>
  <si>
    <t>Campo Grande</t>
  </si>
  <si>
    <t>Curitiba</t>
  </si>
  <si>
    <t>Aracaju</t>
  </si>
  <si>
    <t>Teresina</t>
  </si>
  <si>
    <t>Natal</t>
  </si>
  <si>
    <t>Cuiabá</t>
  </si>
  <si>
    <t>Rio de Janeiro</t>
  </si>
  <si>
    <t>Belo Horizonte</t>
  </si>
  <si>
    <t>Rio Branco</t>
  </si>
  <si>
    <t>Florianópolis</t>
  </si>
  <si>
    <t>João Pessoa</t>
  </si>
  <si>
    <t>Salvador</t>
  </si>
  <si>
    <t>Recife</t>
  </si>
  <si>
    <t>São Luís</t>
  </si>
  <si>
    <t>Manaus</t>
  </si>
  <si>
    <t>Belém</t>
  </si>
  <si>
    <t>Palmas</t>
  </si>
  <si>
    <t>Macapá</t>
  </si>
  <si>
    <t>Vitória</t>
  </si>
  <si>
    <t>Porto Velho</t>
  </si>
  <si>
    <t>Maceió</t>
  </si>
  <si>
    <t>Fortaleza</t>
  </si>
  <si>
    <t>Goiânia</t>
  </si>
  <si>
    <t>São Luis</t>
  </si>
  <si>
    <t>Boa Vista</t>
  </si>
  <si>
    <t>Aracajú</t>
  </si>
  <si>
    <t>REVISAO</t>
  </si>
  <si>
    <t>Luis</t>
  </si>
  <si>
    <t>Francisco</t>
  </si>
  <si>
    <t>Renato</t>
  </si>
  <si>
    <t>Fernando Cymbaluk Couri</t>
  </si>
  <si>
    <t>André Cabette Fábio</t>
  </si>
  <si>
    <t>Mariana</t>
  </si>
  <si>
    <t>Nádia Ramirez</t>
  </si>
  <si>
    <t>Rafael</t>
  </si>
  <si>
    <t>CARLUCIO PORTO VELHO</t>
  </si>
  <si>
    <t>adscript MACEIO</t>
  </si>
  <si>
    <t>Francisco Matelli Matulovic</t>
  </si>
  <si>
    <t>ERRO</t>
  </si>
  <si>
    <t>Digite seu nome</t>
  </si>
  <si>
    <t>Município</t>
  </si>
  <si>
    <t>1.1 PPA - Plano Plurianual (do quadriênio em curso e do anterior)</t>
  </si>
  <si>
    <t>1.1 PPA - Plano Plurianual (do quadriênio em curso e do anterior) - Comment</t>
  </si>
  <si>
    <t>URL</t>
  </si>
  <si>
    <t>1.2 LDO - Lei de Diretrizes Orçamentárias e Anexos de Metas Fiscais e de Riscos Fiscais (do ano em curso e dos 3 anteriores)</t>
  </si>
  <si>
    <t>1.2 LDO - Lei de Diretrizes Orçamentárias e Anexos de Metas Fiscais e de Riscos Fiscais (do ano em curso e dos 3 anteriores) - Comment</t>
  </si>
  <si>
    <t>1.3 LOA - Lei Orçamentária Anual (do ano em curso e dos 3 anteriores)</t>
  </si>
  <si>
    <t>1.3 LOA - Lei Orçamentária Anual (do ano em curso e dos 3 anteriores) - Comment</t>
  </si>
  <si>
    <t>1.4 Programação Financeira (do trimestre em curso e dos 2 anos anteriores)</t>
  </si>
  <si>
    <t>1.4 Programação Financeira (do trimestre em curso e dos 2 anos anteriores) - Comment</t>
  </si>
  <si>
    <t>1.5 Link ou informações sobre audiências públicas ou atividades 4ilares (orçamento participativo, consultas etc.)</t>
  </si>
  <si>
    <t>1.5 Link ou informações sobre audiências públicas ou atividades similares (orçamento participativo, consultas etc.) - Comment</t>
  </si>
  <si>
    <t>2.1 Boletins de caixa (últimos 36 meses)</t>
  </si>
  <si>
    <t>2.1 Boletins de caixa (últimos 36 meses) - Comment</t>
  </si>
  <si>
    <t>2.2 Relação de pagamentos efetuados - com nome do beneficiado, valor, item adquirido ou contratado, modalidade licitatória utilizada (últimos 36 meses)</t>
  </si>
  <si>
    <t>2.2 Relação de pagamentos efetuados - com nome do beneficiado, valor, item adquirido ou contratado, modalidade licitatória utilizada (últimos 36 meses) - Comment</t>
  </si>
  <si>
    <t>2.3 Balancete mensal da receita por categorias econômicas e por fontes (dos últimos 36 meses)</t>
  </si>
  <si>
    <t>2.3 Balancete mensal da receita por categorias econômicas e por fontes (dos últimos 36 meses) - Comment</t>
  </si>
  <si>
    <t>2.4 Balancete mensal da despesa por categorias econômicas e por elementos, por unidades orçamentárias (últimos 36 meses)</t>
  </si>
  <si>
    <t>2.4 Balancete mensal da despesa por categorias econômicas e por elementos, por unidades orçamentárias (últimos 36 meses) - Comment</t>
  </si>
  <si>
    <t>2.5 RREO - Relatório Resumido da Execução Orçamentária (dos18 últimos bimestres)</t>
  </si>
  <si>
    <t>2.5 RREO - Relatório Resumido da Execução Orçamentária (dos18 últimos bimestres) - Comment</t>
  </si>
  <si>
    <t>2.6 RGF – Relatório de Gestão Fiscal (dos últimos 9 quadrimestres)</t>
  </si>
  <si>
    <t>2.6 RGF – Relatório de Gestão Fiscal (dos últimos 9 quadrimestres) - Comment</t>
  </si>
  <si>
    <t>2.7 Demonstrativo do cumprimento do percentual mínimo de despesas com Saúde (dos últimos 6 semestres)</t>
  </si>
  <si>
    <t>2.7 Demonstrativo do cumprimento do percentual mínimo de despesas com Saúde (dos últimos 6 semestres) - Comment</t>
  </si>
  <si>
    <t>2.8 Demonstrativo do cumprimento do percentual mínimo de despesas com Ensino(dos últimos 18 bimestres)</t>
  </si>
  <si>
    <t>2.8 Demonstrativo do cumprimento do percentual mínimo de despesas com Ensino(dos últimos 18 bimestres) - Comment</t>
  </si>
  <si>
    <t>2.9 Balanços anuais (Orçamentário, Financeiro e Patrimonial) e Demonstração das Variações Patrimoniais (dos últimos 3 anos)</t>
  </si>
  <si>
    <t>2.9 Balanços anuais (Orçamentário, Financeiro e Patrimonial) e Demonstração das Variações Patrimoniais (dos últimos 3 anos) - Comment</t>
  </si>
  <si>
    <t>2.10 Pareceres do Tribunal de Contas e decisão do Legislativo sobre eles (dos últimos 3 anos)</t>
  </si>
  <si>
    <t>2.10 Pareceres do Tribunal de Contas e decisão do Legislativo sobre eles (dos últimos 3 anos) - Comment</t>
  </si>
  <si>
    <t>3.1 Editais de licitação por modalidades tradicionais (concorrência, tomada de preço e carta-convite)</t>
  </si>
  <si>
    <t>3.1 Editais de licitação por modalidades tradicionais (concorrência, tomada de preço e carta-convite) - Comment</t>
  </si>
  <si>
    <t>3.2 Editais de licitação através de pregão (presencial ou eletrônico)</t>
  </si>
  <si>
    <t>3.2 Editais de licitação através de pregão (presencial ou eletrônico) - Comment</t>
  </si>
  <si>
    <t>3.3 Lista de aquisições por compra direta – com nome do beneficiado, valor, item adquirido ou contratado</t>
  </si>
  <si>
    <t>3.3 Lista de aquisições por compra direta – com nome do beneficiado, valor, item adquirido ou contratado - Comment</t>
  </si>
  <si>
    <t>3.4 Extrato de contratos adjudicados</t>
  </si>
  <si>
    <t>3.4 Extrato de contratos adjudicados - Comment</t>
  </si>
  <si>
    <t>4.1 Possuir um portal dedicado exclusivamente a transparência?</t>
  </si>
  <si>
    <t>4.1 Possuir um portal dedicado exclusivamente a transparência? - Comment</t>
  </si>
  <si>
    <t>4.2 Existência de uniformidade/padrão de apresentação e formatos?</t>
  </si>
  <si>
    <t>4.2 Existência de uniformidade/padrão de apresentação e formatos? - Comment</t>
  </si>
  <si>
    <t>4.3 A estrutura de links é bonita(pretty permalink)? (o endereço URL deve ser uma frase que descreva a página, a data, a categoria, que o usuário saiba do que se trata sem necessitar visitar o site)</t>
  </si>
  <si>
    <t>4.3 A estrutura de links é bonita(pretty permalink)? (o endereço URL deve ser uma frase que descreva a página, a data, a categoria, que o usuário saiba do que se trata sem necessitar visitar o site) - Comment</t>
  </si>
  <si>
    <t>4.4 O título das páginas explicam são claros e explicam o conteúdo da página?</t>
  </si>
  <si>
    <t>4.4 O título das páginas explicam são claros e explicam o conteúdo da página? - Comment</t>
  </si>
  <si>
    <t>4.5 O site fornece a localização do usuário em um conjunto de páginas (breadcumb)? Exemplo: Você está em: Página inicial &gt; Downloads</t>
  </si>
  <si>
    <t>4.5 O site fornece a localização do usuário em um conjunto de páginas (breadcumb)? Exemplo: Você está em: Página inicial &gt; Downloads - Comment</t>
  </si>
  <si>
    <t>4.6 Todos botões de navegação funcionam adequadamente (inexistência de link quebrado/duplicado)?</t>
  </si>
  <si>
    <t>4.6 Todos botões de navegação funcionam adequadamente (inexistência de link quebrado/duplicado)? - Comment</t>
  </si>
  <si>
    <t>4.7 Todos botões de navegação abrem o conteúdo na mesma página de navegação?</t>
  </si>
  <si>
    <t>4.7 Todos botões de navegação abrem o conteúdo na mesma página de navegação? - Comment</t>
  </si>
  <si>
    <t>4.8 Os links que abrem páginas externas avisam o usuário antes deste clicar?</t>
  </si>
  <si>
    <t>4.8 Os links que abrem páginas externas avisam o usuário antes deste clicar? - Comment</t>
  </si>
  <si>
    <t>4.9 Há um campo de busca no site, em todas as páginas? Incluindo a página de erro 404</t>
  </si>
  <si>
    <t>4.9 Há um campo de busca no site, em todas as páginas? Incluindo a página de erro 404 - Comment</t>
  </si>
  <si>
    <t>4.10 O resultado da busca é claro e de fácil acesso?</t>
  </si>
  <si>
    <t>4.10 O resultado da busca é claro e de fácil acesso? - Comment</t>
  </si>
  <si>
    <t>4.11 Todos os formulário funcionam adequadamente?</t>
  </si>
  <si>
    <t>4.11 Todos os formulário funcionam adequadamente? - Comment</t>
  </si>
  <si>
    <t>4.12 Existe o Mapa do site?</t>
  </si>
  <si>
    <t>4.12 Existe o Mapa do site? - Comment</t>
  </si>
  <si>
    <t>4.13 Até 3 cliques para chegar a informação?</t>
  </si>
  <si>
    <t>4.13 Até 3 cliques para chegar a informação? - Comment</t>
  </si>
  <si>
    <t>4.14 Avisa quando precisar abrir uma pop-up?</t>
  </si>
  <si>
    <t>4.14 Avisa quando precisar abrir uma pop-up? - Comment</t>
  </si>
  <si>
    <t>4.15 Os links de arquivos para download apresentam a extensão a qual são disponibilizados?</t>
  </si>
  <si>
    <t>4.15 Os links de arquivos para download apresentam a extensão a qual são disponibilizados? - Comment</t>
  </si>
  <si>
    <t>4.16 Os documentos disponibilizados permitem que seu conteúdo seja copiado?</t>
  </si>
  <si>
    <t>4.16 Os documentos disponibilizados permitem que seu conteúdo seja copiado? - Comment</t>
  </si>
  <si>
    <t>4.17 Sobre a redação dos textos, a leitura das palavras e frases está sendo compreendida? Os parágrafos estão com um tamanho razoável?</t>
  </si>
  <si>
    <t>4.17 Sobre a redação dos textos, a leitura das palavras e frases está sendo compreendida? Os parágrafos estão com um tamanho razoável? - Comment</t>
  </si>
  <si>
    <t>4.18 Há indicação de responsáveis por atos administrativos?</t>
  </si>
  <si>
    <t>4.18 Há indicação de responsáveis por atos administrativos? - Comment</t>
  </si>
  <si>
    <t>4.19 O site possui opções para redimensionamento do texto?</t>
  </si>
  <si>
    <t>4.19 O site possui opções para redimensionamento do texto? - Comment</t>
  </si>
  <si>
    <t>4.20 A página de erro (404) é clara e possui um link para página inicial?</t>
  </si>
  <si>
    <t>4.20 A página de erro (404) é clara e possui um link para página inicial? - Comment</t>
  </si>
  <si>
    <t>4.21 O site funciona da mesma maneira em qualquer navegador? (recomenda-se testar em dois ou mais.)</t>
  </si>
  <si>
    <t>4.21 O site funciona da mesma maneira em qualquer navegador? (recomenda-se testar em dois ou mais.) - Comment</t>
  </si>
  <si>
    <t>5.1 Existem uma página para contato e feedback?</t>
  </si>
  <si>
    <t>5.1 Existem uma página para contato e feedback? - Comment</t>
  </si>
  <si>
    <t>5.2 Existem indicadores de satisfação?</t>
  </si>
  <si>
    <t>5.2 Existem indicadores de satisfação? - Comment</t>
  </si>
  <si>
    <t>5.3 Existe iniciativas voltadas para educação orçamentária, como textos explicatívos ou vídeos?</t>
  </si>
  <si>
    <t>5.3 Existe iniciativas voltadas para educação orçamentária, como textos explicatívos ou vídeos? - Comment</t>
  </si>
  <si>
    <t>5.4 O site possui uma página de ajuda, FAQ ou com dicas de navegação?</t>
  </si>
  <si>
    <t>5.4 O site possui uma página de ajuda, FAQ ou com dicas de navegação? - Comment</t>
  </si>
  <si>
    <t>5.5 Existência de formas de contato das instituições e pessoas envolvidas, email, telefone, endereço?</t>
  </si>
  <si>
    <t>5.5 Existência de formas de contato das instituições e pessoas envolvidas, email, telefone, endereço? - Comment</t>
  </si>
  <si>
    <t>http://transparencia.prefeitura.sp.gov.br/contas/Paginas/PlanoPlurianual.aspx</t>
  </si>
  <si>
    <t>http://www.prefeitura.sp.gov.br/cidade/secretarias/planejamento/ldo/index.php?p=16413</t>
  </si>
  <si>
    <t>http://transparencia.prefeitura.sp.gov.br/contas/Paginas/LeiOrcamentoAnual.aspx</t>
  </si>
  <si>
    <t>http://transparencia.prefeitura.sp.gov.br/contas/Paginas/Despesas.aspx</t>
  </si>
  <si>
    <t>http://ww2.prefeitura.sp.gov.br/cidadania/orcamento_participativo/regimento_cap2.asp</t>
  </si>
  <si>
    <t>http://transparencia.prefeitura.sp.gov.br/contas/Paginas/Orcamento.aspx</t>
  </si>
  <si>
    <t>A principio não localizei, porém podemos verificar posteriormente.</t>
  </si>
  <si>
    <t>http://www.prefeitura.sp.gov.br/cidade/secretarias/financas/contaspublicas/index.php?p=3217</t>
  </si>
  <si>
    <t>http://www.prefeitura.sp.gov.br/cidade/secretarias/financas/contaspublicas/index.php?p=3218</t>
  </si>
  <si>
    <t>http://ww2.prefeitura.sp.gov.br/arquivos/secretarias/financas/contas-publicas/Relatorio-Resumido-1bim-2011.pdf</t>
  </si>
  <si>
    <t>http://diariooficial.imprensaoficial.com.br/doflash/prototipo/2012/Janeiro/31/cidade/pdf/pg_0108.pdf</t>
  </si>
  <si>
    <t>http://observasaude.fundap.sp.gov.br/observatorio/EixosTematicos/Acervo/TRFG08.doc</t>
  </si>
  <si>
    <t>http://www.prefeitura.sp.gov.br/cidade/secretarias/upload/lei13245_1251394525.doc</t>
  </si>
  <si>
    <t>http://www.prefeitura.sp.gov.br/cidade/secretarias/financas/contaspublicas/index.php?p=10399</t>
  </si>
  <si>
    <t>Pesquisar posteriormente</t>
  </si>
  <si>
    <t>http://compras.prefeitura.sp.gov.br/licitacoes/index.php?Submit=8</t>
  </si>
  <si>
    <t>http://www.prefeitura.sp.gov.br/cidade/secretarias/planejamento/suprimentos_e_servicos/pregao_e_outras_modal/index.php?p=8814</t>
  </si>
  <si>
    <t>http://compras.prefeitura.sp.gov.br/contratos/index.php?acao=busca</t>
  </si>
  <si>
    <t>Verificar posteriormente</t>
  </si>
  <si>
    <t>http://transparencia.prefeitura.sp.gov.br/Paginas/home.aspx</t>
  </si>
  <si>
    <t>Alguns vão para links externos.</t>
  </si>
  <si>
    <t>Com exceção de Scaneados</t>
  </si>
  <si>
    <t>Sim</t>
  </si>
  <si>
    <t>Internet Explorer em versões anteriores apresentam diferenças na exibição</t>
  </si>
  <si>
    <t>É feito um redirecionamento para o site da prefeitura.</t>
  </si>
  <si>
    <t>http://www.prefeitura.sp.gov.br/portal/portal/contato/index.php?contato=1&amp;url=http://transparencia.prefeitura.sp.gov.br/Paginas/home.aspx</t>
  </si>
  <si>
    <t>É direcionada para o site da Prefeitura</t>
  </si>
  <si>
    <t>http://www.prefeitura.sp.gov.br/cidade/secretarias/comunicacao/prefeitura_na_tv/</t>
  </si>
  <si>
    <t>http://transparencia.prefeitura.sp.gov.br/Paginas/PerguntasFrequentes.aspx</t>
  </si>
  <si>
    <t>http://www2.portoalegre.rs.gov.br/gpo/default.php?reg=1&amp;p_secao=53</t>
  </si>
  <si>
    <t>http://www2.portoalegre.rs.gov.br/gpo/default.php?p_secao=17</t>
  </si>
  <si>
    <t>http://www2.portoalegre.rs.gov.br/gpo/default.php?p_secao=19</t>
  </si>
  <si>
    <t>Não existe link na home page da prefeitura</t>
  </si>
  <si>
    <t>http://www2.portoalegre.rs.gov.br/op/</t>
  </si>
  <si>
    <t>http://www2.portoalegre.rs.gov.br/transparencia/default.php?p_secao=8</t>
  </si>
  <si>
    <t>Não são 36 meses, é partir de 2010</t>
  </si>
  <si>
    <t>http://portaltransparencia.procempa.com.br/portalTransparencia/recExercicioPesquisa.do</t>
  </si>
  <si>
    <t>http://portaltransparencia.procempa.com.br/portalTransparencia/despPorCoddespPesquisa.do</t>
  </si>
  <si>
    <t>http://www.portoalegre.rs.gov.br/smf/relfins/pesquisa.asp?opExercicio=2010&amp;opPoder=3&amp;opOrgao=1,0,0&amp;opPublicacao=2</t>
  </si>
  <si>
    <t>Não existe essa informação organizada dessa maneira</t>
  </si>
  <si>
    <t>Não existe tal documento</t>
  </si>
  <si>
    <t>Editados anualmente PDFs com tais informações</t>
  </si>
  <si>
    <t>Existem os editais, porém não estão organizados dessa maneira</t>
  </si>
  <si>
    <t>Por meio de outro portal</t>
  </si>
  <si>
    <t>https://www.cidadecompras.com.br/</t>
  </si>
  <si>
    <t>http://portaltransparencia.procempa.com.br/portalTransparencia/despCusteioPesquisa.do</t>
  </si>
  <si>
    <t>http://www2.portoalegre.rs.gov.br/transparencia/default.php?p_secao=16</t>
  </si>
  <si>
    <t>http://www2.portoalegre.rs.gov.br/transparencia/</t>
  </si>
  <si>
    <t>http://www2.portoalegre.rs.gov.br/transparencia/default.php?p_mapa=1</t>
  </si>
  <si>
    <t>Menu esquerda -&gt; SERVIÇOS ONLINE</t>
  </si>
  <si>
    <t>http://www2.portoalegre.rs.gov.br/portal_pmpa_servicos/</t>
  </si>
  <si>
    <t>http://www2.portoalegre.rs.gov.br/portal_pmpa_novo/default.php?p_secao=58</t>
  </si>
  <si>
    <t>No plano do curso anterior está faltando o ano de 2008</t>
  </si>
  <si>
    <t>http://www.capital.ms.gov.br/transparencia/legislacoes</t>
  </si>
  <si>
    <t>Não encontrado no site nem via buscador.</t>
  </si>
  <si>
    <t xml:space="preserve">O site informa a receita dos últimos 30 meses. </t>
  </si>
  <si>
    <t>http://www.capital.ms.gov.br/transparencia/canaisTexto?id_can=3703</t>
  </si>
  <si>
    <t xml:space="preserve">Facilmente encontrado no site </t>
  </si>
  <si>
    <t>http://www.capital.ms.gov.br/transparencia/canaisTexto?id_can=3706</t>
  </si>
  <si>
    <t>http://www.capital.ms.gov.br/transparencia/canaisTexto?id_can=3701</t>
  </si>
  <si>
    <t>http://www.capital.ms.gov.br/transparencia/canaisTexto?id_can=3702</t>
  </si>
  <si>
    <t>Facilmente encontrado no site .</t>
  </si>
  <si>
    <t>http://www.capital.ms.gov.br/transparencia/canaisTexto?id_can=3711</t>
  </si>
  <si>
    <t>Facilmente encontrado no site.</t>
  </si>
  <si>
    <t>http://www.capital.ms.gov.br/transparencia/canaisTexto?id_can=3705</t>
  </si>
  <si>
    <t>http://www.capital.ms.gov.br/transparencia</t>
  </si>
  <si>
    <t>Nao possui URL amigável.</t>
  </si>
  <si>
    <t>Há um campo de Busca mas não possui uma página de erro 404</t>
  </si>
  <si>
    <t>http://orcamentos.curitiba.pr.gov.br/plano_plurianual_2006/lei_do_pluri2006.htm</t>
  </si>
  <si>
    <t>http://orcamentos.curitiba.pr.gov.br/dir_orcamentarias_2009/Lei12837.htm</t>
  </si>
  <si>
    <t>http://orcamentos.curitiba.pr.gov.br/orcamento2009/orcamento2009.htm</t>
  </si>
  <si>
    <t>Há o item "Execução orçamentária", com planilhas em que constam "previsão inicial"</t>
  </si>
  <si>
    <t>http://www.curitiba.pr.gov.br/contaspublicas/18</t>
  </si>
  <si>
    <t>Há relatórios de "Execução Orçamentária"</t>
  </si>
  <si>
    <t>Aparece como "Demonstrativo da Execução das Despesas"</t>
  </si>
  <si>
    <t>Divulgação de dados bimestrais</t>
  </si>
  <si>
    <t>Apenas dados bimestrais</t>
  </si>
  <si>
    <t>http://www.e-compras.curitiba.pr.gov.br/</t>
  </si>
  <si>
    <t>http://www.curitibaaberta.curitiba.pr.gov.br/</t>
  </si>
  <si>
    <t>Não encontrei nem através do Google, nem pelo site</t>
  </si>
  <si>
    <t>Só encontrei de 2012 e 2009, isso quando pesquisando através do Google</t>
  </si>
  <si>
    <t>No documento de 2011, a receita e as despesas previstas estão organizadas bimestralmente, embora seja possível destrinchar esses dados em meses. No de 2012, as receitas estão separadas por mês.</t>
  </si>
  <si>
    <t>http://financas.aracaju.se.gov.br/contas/portal/indexProgFinanceira.jsp</t>
  </si>
  <si>
    <t>Encontrei através do Google. Não sei se a informação não está burocraticamente colocada no site.</t>
  </si>
  <si>
    <t>http://www.aracaju.se.gov.br/index.php?act=leitura&amp;codigo=50609</t>
  </si>
  <si>
    <t>Não encontrei nem "manualmente", nem no Google</t>
  </si>
  <si>
    <t>encontrei o valor de pagamentos executados, mas não propriamente uma relação detalhada</t>
  </si>
  <si>
    <t>http://financas.aracaju.se.gov.br/contas/portal/indexRelatorios.jsp</t>
  </si>
  <si>
    <t>O dado existe, porém só até abril de 2012 (a análise foi feita em 23 de julho)</t>
  </si>
  <si>
    <t>http://financas.aracaju.se.gov.br/contas/portal/balancetes.jsp</t>
  </si>
  <si>
    <t>Os dados vão somente até abril de 2012 (estamos em 23 de junho) e não contemplam elementos, nem unidades orçamentárias</t>
  </si>
  <si>
    <t>Disponíveis, porém pouco acessíveis. Só consegui encontrá-los com o Google.</t>
  </si>
  <si>
    <t>http://www.aracaju.se.gov.br/contribuinte/?act=fixo&amp;materia=informacoes&amp;tipo=informacoes</t>
  </si>
  <si>
    <t>Há balanços orçamentários, porém não há balanços financeiros e apenas balanços patrimoniais esparsos.</t>
  </si>
  <si>
    <t>http://financas.aracaju.se.gov.br/contas/portal/indexBalancos.jsp</t>
  </si>
  <si>
    <t>Exitem, porém desmembrados da seção de transparência do portal da prefeitura</t>
  </si>
  <si>
    <t>http://www.aracaju.se.gov.br/licitacoes/</t>
  </si>
  <si>
    <t>http://www.aracaju.se.gov.br/licitacoes/?act=secBusca&amp;secretariasInput=206</t>
  </si>
  <si>
    <t>Existe uma sessão do portal da prefeitura dedicada à prestação de contas, chamado "Portal do Contribuinte", mas não de acordo com a Lei Capiberibe de 2009 (LC 131/09)</t>
  </si>
  <si>
    <t>http://www.aracaju.se.gov.br/contribuinte/?act=fixo&amp;materia=contas&amp;tipo=contas</t>
  </si>
  <si>
    <t>Tabelas de dados de um ano são com frequência diferentes das dos anos seguintes. É difícil "pegar o ritmo" do Portal do Contribuinte para obter dados, talvez porque não exista um. Muitas das informações estão dispersas em outras seções do portal da prefeitura de Aracaju e só consegui alcançá-las através do Google.</t>
  </si>
  <si>
    <t>Em alguns casos , isso procede; em outros, não. O Portal de Contas, por exemplo, tem uma URL "suja".http://www.aracaju.se.gov.br/contribuinte/?act=fixo&amp;materia=contas&amp;tipo=contas</t>
  </si>
  <si>
    <t>Não detectei nada do tipo</t>
  </si>
  <si>
    <t>http://financas.aracaju.se.gov.br/contas/portal/indexReceita.jsp</t>
  </si>
  <si>
    <t>Não, porém não encontrei links que abrem páginas externas, apenas PDFs</t>
  </si>
  <si>
    <t>Os formulários testados funcionam corretamente</t>
  </si>
  <si>
    <t>http://www.aracaju.se.gov.br/licitacoes/index.php?busca=busca&amp;secretariasInput=&amp;situacaoInput=&amp;modalidadeInput=&amp;mesInput=&amp;anoInput=2002</t>
  </si>
  <si>
    <t>http://financas.aracaju.se.gov.br/contas/portal/downloads/balancetes/asps2012.pdf</t>
  </si>
  <si>
    <t>http://www.aracaju.se.gov.br/contribuinte/kjkjg</t>
  </si>
  <si>
    <t>usando o Firefox, não tive problemas. Com o Explorer, uma página deu erros constantes.</t>
  </si>
  <si>
    <t>Há um telefone de plantão fiscal na página inicial</t>
  </si>
  <si>
    <t>http://portaltransparencia.teresina.pi.gov.br:82/PortalTransp/receitaPrevistaGlobal.jsp?menuId=3316214</t>
  </si>
  <si>
    <t>Só tem as informações relativas a 2011, ou seja, 12 meses.</t>
  </si>
  <si>
    <t>http://portaltransparencia.teresina.pi.gov.br:82/upload/Consulta_2012523549166542525.pdf</t>
  </si>
  <si>
    <t>http://portaltransparencia.teresina.pi.gov.br:82/PortalTransp/despesaCategoriaEconomica.jsp?menuId=23270771</t>
  </si>
  <si>
    <t>http://portaltransparencia.teresina.pi.gov.br:82/PortalTransp/despesaOrgaoMensal.jsp?menuId=16761835</t>
  </si>
  <si>
    <t>Está fora do site de transparencia!</t>
  </si>
  <si>
    <t>http://www.natal.rn.gov.br/sempla/paginas/ctd-281.html</t>
  </si>
  <si>
    <t>http://www.natal.rn.gov.br/transparencia/paginas/ctd-948.html</t>
  </si>
  <si>
    <t>Só possui a do ano de 2012</t>
  </si>
  <si>
    <t>http://www.natal.rn.gov.br/transparencia/paginas/ctd-917.html</t>
  </si>
  <si>
    <t>http://compras.natal.rn.gov.br/</t>
  </si>
  <si>
    <t>http://www.natal.rn.gov.br/transparencia</t>
  </si>
  <si>
    <t>http://www.natal.rn.gov.br/ouvidoria/</t>
  </si>
  <si>
    <t>na maioria das vezes, sim!</t>
  </si>
  <si>
    <t xml:space="preserve">existe um glossário explicando os termos orçamentários </t>
  </si>
  <si>
    <t>http://www.natal.rn.gov.br/transparencia/paginas/ctd-949.html</t>
  </si>
  <si>
    <t>Erro de servidor</t>
  </si>
  <si>
    <t>http://www.cuiaba.mt.gov.br/secretaria?s=1</t>
  </si>
  <si>
    <t>http://www.cuiaba.mt.gov.br/pages</t>
  </si>
  <si>
    <t>http://www2.rio.rj.gov.br/smf/pagsmf/conteudo.cfm?template=conteudo&amp;idmenu=2&amp;idsubitem=298%20&amp;keyword=ppa%2C%20plano%2C%20plurianual&amp;procura=Plano%20Plurianual%20(PPA)</t>
  </si>
  <si>
    <t>Apenas 2010</t>
  </si>
  <si>
    <t>http://www2.rio.rj.gov.br/smf/pagsmf/conteudo.cfm?template=conteudo&amp;idmenu=2&amp;idsubitem=299%20&amp;keyword=lei%2C%20diretrizes%2C%20or%C3%A7ament%C3%A1rias%2C%20ldo&amp;procura=Lei%20de%20Diretrizes%20Or%C3%A7ament%C3%A1rias%20(LDO)</t>
  </si>
  <si>
    <t>Falta 2012</t>
  </si>
  <si>
    <t>http://www.rj.gov.br/web/seplag/exibeconteudo?article-id=186780</t>
  </si>
  <si>
    <t>Existe um documento similar, porém não é boletim de caixa</t>
  </si>
  <si>
    <t>http://riotransparente.rio.rj.gov.br/</t>
  </si>
  <si>
    <t>http://www7.rio.rj.gov.br/cgm/contadoria/lrf/quadros/ver/?tT=b</t>
  </si>
  <si>
    <t>Encontrado apenas 2012</t>
  </si>
  <si>
    <t>http://www7.rio.rj.gov.br/cgm/contadoria/prestacao/pdf/2011/item5.pdf</t>
  </si>
  <si>
    <t>http://ecomprasrio.rio.rj.gov.br/</t>
  </si>
  <si>
    <t>http://ecomprasrio.rio.rj.gov.br/notes/pregao.asp</t>
  </si>
  <si>
    <t>http://riotransparente.rio.rj.gov.br/pesquisas/pesquisa_contratos.asp</t>
  </si>
  <si>
    <t>http://www.transparenciacarioca.rio.gov.br/</t>
  </si>
  <si>
    <t>http://www.rio.rj.gov.br/web/guest/exibeconteudo?article-id=77914</t>
  </si>
  <si>
    <t>IE CHORME</t>
  </si>
  <si>
    <t>http://www.1746.rio.gov.br/</t>
  </si>
  <si>
    <t>http://www.rio.rj.gov.br/web/cvl/exibeconteudo?article-id=2824123</t>
  </si>
  <si>
    <t>http://www.rio.rj.gov.br/web/cvl/listaconteudo?search-type=faq</t>
  </si>
  <si>
    <t>http://www.rio.rj.gov.br/web/cvl/exibeconteudo?article-id=93724</t>
  </si>
  <si>
    <t>http://portalpbh.pbh.gov.br/pbh/ecp/comunidade.do?app=contaspublicas</t>
  </si>
  <si>
    <t>Faltam dados de ano 2009</t>
  </si>
  <si>
    <t>http://portalpbh.pbh.gov.br/pbh/ecp/comunidade.do?evento=portlet&amp;pIdPlc=ecpTaxonomiaMenuPortal&amp;app=contaspublicas&amp;tax=27021&amp;lang=pt_BR&amp;pg=6420&amp;taxp=0&amp;</t>
  </si>
  <si>
    <t>http://portalpbh.pbh.gov.br/pbh/ecp/comunidade.do?evento=portlet&amp;pIdPlc=ecpTaxonomiaMenuPortal&amp;app=contaspublicas&amp;tax=11734&amp;lang=pt_BR&amp;pg=6420&amp;taxp=0&amp;</t>
  </si>
  <si>
    <t>http://portalpbh.pbh.gov.br/pbh/ecp/comunidade.do?app=pbhtransparencia</t>
  </si>
  <si>
    <t>http://portalpbh.pbh.gov.br/pbh/ecp/comunidade.do?evento=portlet&amp;pIdPlc=ecpTaxonomiaMenuPortal&amp;app=contaspublicas&amp;tax=12362&amp;lang=pt_BR&amp;pg=6420&amp;taxp=0&amp;</t>
  </si>
  <si>
    <t>http://portalpbh.pbh.gov.br/pbh/ecp/comunidade.do?app=licitacoes</t>
  </si>
  <si>
    <t>Informações espalhadas em diversos sites diferentes</t>
  </si>
  <si>
    <t>http://portalpbh.pbh.gov.br/pbh/ecp/comunidade.do?evento=portlet&amp;pIdPlc=ecpTaxonomiaMenuPortal&amp;app=pbhtransparencia&amp;tax=20478&amp;lang=pt_BR&amp;pg=7321&amp;taxp=0&amp;</t>
  </si>
  <si>
    <t>http://portalpbh.pbh.gov.br/pbh/ecp/dkodk</t>
  </si>
  <si>
    <t>http://portalpbh.pbh.gov.br/pbh/contents.do?evento=conteudo&amp;lang=&amp;idConteudo=37403&amp;chPlc=37403&amp;</t>
  </si>
  <si>
    <t>Poucas informações educativas</t>
  </si>
  <si>
    <t>Há apenas do quadriênio em curso</t>
  </si>
  <si>
    <t>http://www.pmrb.ac.gov.br/transparencia/index.php?option=com_content&amp;view=article&amp;id=2&amp;Itemid=16</t>
  </si>
  <si>
    <t>Todas os campos são cumpridos apenas no ano de 2010</t>
  </si>
  <si>
    <t>http://www.pmrb.ac.gov.br/transparencia/index.php/ldo2010</t>
  </si>
  <si>
    <t>Falta a LOA de 2009</t>
  </si>
  <si>
    <t>http://www.pmrb.ac.gov.br/transparencia/index.php/loa2010</t>
  </si>
  <si>
    <t>O balancete é somente de 2011 e não é dividido por fontes e categorias econômicas</t>
  </si>
  <si>
    <t>http://www.pmrb.ac.gov.br/transparencia/images/stories/pretacao_contas/2011_2/PCA-2011-Balancete%20-da-Receita.pdf</t>
  </si>
  <si>
    <t>não há balancete da despesa</t>
  </si>
  <si>
    <t>http://survey.acessasp.sp.gov.br/index.php</t>
  </si>
  <si>
    <t>http://www.pmrb.ac.gov.br/transparencia/index.php/responsabilidade-fiscal/relatorio-resumido-da-execucao-orcamentaria</t>
  </si>
  <si>
    <t>http://www.pmrb.ac.gov.br/transparencia/index.php/responsabilidade-fiscal/relatorio-de-gestao-fiscal</t>
  </si>
  <si>
    <t>http://www.pmrb.ac.gov.br/transparencia/index.php/prestacao-de-contas/anexos-da-lei-432064</t>
  </si>
  <si>
    <t>http://www.pmrb.ac.gov.br/transparencia/index.php/inicio</t>
  </si>
  <si>
    <t>Fora o link inicial, em geral os links sõa "sujos"</t>
  </si>
  <si>
    <t>http://www.pmrb.ac.gov.br/transparencia/index.php?option=com_wrapper&amp;view=wrapper&amp;Itemid=5</t>
  </si>
  <si>
    <t>http://www.pmrb.ac.gov.br/transparencia/ljljkj</t>
  </si>
  <si>
    <t>Não há comampos de busca</t>
  </si>
  <si>
    <t>http://www.pmrb.ac.gov.br/transparencia/index.php/receita</t>
  </si>
  <si>
    <t>http://200.96.187.7:8080/egov-safira/servlet/oegrl05?2012,I,2,3</t>
  </si>
  <si>
    <t>http://www.pmrb.ac.gov.br/transparencia/kjadjksa</t>
  </si>
  <si>
    <t xml:space="preserve">No site não está disponível o Plano Plurianual da gestão anterior. </t>
  </si>
  <si>
    <t>http://www.pmf.sc.gov.br/entidades/seap/?pagina=notpagina&amp;menu=3&amp;noti=562</t>
  </si>
  <si>
    <t>http://www.cmf.sc.gov.br/orcamento-</t>
  </si>
  <si>
    <t>http://www.cmf.sc.gov.br/editai</t>
  </si>
  <si>
    <t>http://www.cmf.sc.gov.br/contratos</t>
  </si>
  <si>
    <t>http://www.siaci.sc.gov.br/DemonstrativoRA.aspx?sid=4951661</t>
  </si>
  <si>
    <t>http://www.siaci.sc.gov.br/Principal.aspx?sid=4951661</t>
  </si>
  <si>
    <t>Não encontrei.</t>
  </si>
  <si>
    <t>http://portal.pmf.sc.gov.br/entidades/ouvidoria/index.php?pagina=govgestao&amp;menu=2</t>
  </si>
  <si>
    <t>http://www.siaci.sc.gov.br/despesasTriAnualPbc.aspx?sid=23933413</t>
  </si>
  <si>
    <t>Falta demonstração das variações patrimoniais</t>
  </si>
  <si>
    <t>Não sei se é isso...</t>
  </si>
  <si>
    <t>http://editais.sc.gov.br/prefeituras/editais.asp?usuario=CMF</t>
  </si>
  <si>
    <t>http://dlc.pmf.sc.gov.br/WBCPublic/Publico//Mural/MuralEstatisticoPesquisa.aspx?&amp;nCdMenuGuia=185</t>
  </si>
  <si>
    <t>Acho que é isso...</t>
  </si>
  <si>
    <t>http://www.siaci.sc.gov.br/fornecedores.aspx?sid=4951661&amp;Liquidado=1</t>
  </si>
  <si>
    <t>http://www.siaci.sc.gov.br/Portal.aspx?idportal=12</t>
  </si>
  <si>
    <t>http://www.cmf.sc.gov.br/transparencia-na-cmf</t>
  </si>
  <si>
    <t>http://www.pmf.sc.gov.br/mapa.php</t>
  </si>
  <si>
    <t>http://www.pmf.sc.gov.br/ouvidoria/index.php?pagina=requisicao</t>
  </si>
  <si>
    <t>Apenas 2010-2013, fora do Portal da Transparência</t>
  </si>
  <si>
    <t>http://www.joaopessoa.pb.gov.br/licitacoes/</t>
  </si>
  <si>
    <t>http://transparencia.joaopessoa.pb.gov.br/?page_id=92</t>
  </si>
  <si>
    <t>http://transparencia.joaopessoa.pb.gov.br/?page_id=106&amp;sicoda_db=lei131&amp;ano=2010&amp;mes=3&amp;r_l131_ed=Mandar</t>
  </si>
  <si>
    <t>Dados de despesa e receitas separados.</t>
  </si>
  <si>
    <t>http://transparencia.joaopessoa.pb.gov.br/</t>
  </si>
  <si>
    <t>http://www.joaopessoa.pb.gov.br/governo/gestores/</t>
  </si>
  <si>
    <t>http://www.joaopessoa.pb.gov.br/governo/telefones-uteis/</t>
  </si>
  <si>
    <t xml:space="preserve">Nao possui o PPA do quadrienio anterior </t>
  </si>
  <si>
    <t>http://transparencia.sefaz.salvador.ba.gov.br/Modulos/Planejamento.aspx</t>
  </si>
  <si>
    <t>Possui o de 2012, 2011 e 2010, porém nao possui de 2009.</t>
  </si>
  <si>
    <t>Nesse caso, aparece no site como "Cronograma Anual de Desembolso"</t>
  </si>
  <si>
    <t>http://transparencia.sefaz.salvador.ba.gov.br/Modulos/Receitas.aspx</t>
  </si>
  <si>
    <t>http://transparencia.sefaz.salvador.ba.gov.br/Modulos/ContasPublicas.aspx</t>
  </si>
  <si>
    <t>http://transparencia.sefaz.salvador.ba.gov.br/Modulos/LRF.aspx</t>
  </si>
  <si>
    <t>http://transparencia.sefaz.salvador.ba.gov.br/Modulos/DemonstracoesContabeis.aspx</t>
  </si>
  <si>
    <t>http://transparencia.sefaz.salvador.ba.gov.br/</t>
  </si>
  <si>
    <t>http://transparencia.sefaz.salvador.ba.gov.br/Modulos/Geral/Contato.aspx</t>
  </si>
  <si>
    <t>http://portaltransparencia.recife.pe.gov.br/index.php?acao=ppa</t>
  </si>
  <si>
    <t>A LDO está lá, os anexos e metas fiscais e de riscos fiscais não</t>
  </si>
  <si>
    <t>http://portaltransparencia.recife.pe.gov.br/index.php?acao=ldo</t>
  </si>
  <si>
    <t>http://portaltransparencia.recife.pe.gov.br/index.php?acao=loa</t>
  </si>
  <si>
    <t>http://portaltransparencia.recife.pe.gov.br/index.php?acao=pf</t>
  </si>
  <si>
    <t>http://portaltransparencia.recife.pe.gov.br/index.php?acao=reo</t>
  </si>
  <si>
    <t>http://portaltransparencia.recife.pe.gov.br/index.php?acao=rgf1</t>
  </si>
  <si>
    <t>O balanço orçamentário concerne apenas a 2010</t>
  </si>
  <si>
    <t>http://portaltransparencia.recife.pe.gov.br/index.php?acao=dc</t>
  </si>
  <si>
    <t>http://www.recife.pe.gov.br/portaldgco/licitacoes/ConsDispensaInexigibilidadePesquisar.php</t>
  </si>
  <si>
    <t>http://portaltransparencia.recife.pe.gov.br/index.php?acao=inicio</t>
  </si>
  <si>
    <t>Não há ferramenta de busca</t>
  </si>
  <si>
    <t>Não precisei abrir nenhuma pop-up</t>
  </si>
  <si>
    <t>http://portaltransparencia.recife.pe.gov.br/gui/planoplurianual/planoplurianual_VALORES_EIXOS_ESTRATEGICOS_DO_GOVERNO_E_DIRETRIZES_SETORIAIS.pdf</t>
  </si>
  <si>
    <t>http://portaltransparencia.recife.pe.gov.br/gui/loa/oca2012/02_LEI_ORCAMENTARIA_DO_MUNICIPIO.pdf</t>
  </si>
  <si>
    <t>http://portaltransparencia.recife.pe.gov.br/ijgg</t>
  </si>
  <si>
    <t>Há erros de visualização com o explorer</t>
  </si>
  <si>
    <t>http://portaltransparencia.recife.pe.gov.br/index.php?acao=contato</t>
  </si>
  <si>
    <t>http://portaltransparencia.recife.pe.gov.br/index.php?acao=apresentacao</t>
  </si>
  <si>
    <t>http://portaltransparencia.recife.pe.gov.br/index.php?acao=faq</t>
  </si>
  <si>
    <t>Não possui dos 3 anos anteriores...</t>
  </si>
  <si>
    <t>http://www.lei131.com.br/saoluis</t>
  </si>
  <si>
    <t>Não possui dos 3 anos anteriores.</t>
  </si>
  <si>
    <t>http://www.lei131.com.br/portal_transp_saoluis/f?p=307:2:2386512909138199:::RP,2:P2_VISAO,P2_NIVEL,P2_P01:22,2,Secretaria%20Municipal%20De%20Educa%C3%A7%C3%A3o&amp;cs=38B854C651120619F5179B7A55AFBE931</t>
  </si>
  <si>
    <t>alguns</t>
  </si>
  <si>
    <t>Não</t>
  </si>
  <si>
    <t>há apenas a de 2011</t>
  </si>
  <si>
    <t>http://semef.manaus.am.gov.br/transparencia/legislacao-orcamentaria/</t>
  </si>
  <si>
    <t>http://sistemas.manaus.am.gov.br/ServicosWeb/cml/licitacao/listar</t>
  </si>
  <si>
    <t>possui uma sessão dentro do site da secretaria de planejamento e finanças</t>
  </si>
  <si>
    <t>http://semef.manaus.am.gov.br/transparencia/</t>
  </si>
  <si>
    <t>http://semef.manaus.am.gov.br/transparencia/files/2011/04/ANEXO-14-Balan%C3%A7o-Patrimonial.pdf</t>
  </si>
  <si>
    <t>há campo de buscas, mas não na erro 404</t>
  </si>
  <si>
    <t>http://www2.manaus.am.gov.br/portal/transparencia/kdjsdjsakl</t>
  </si>
  <si>
    <t>Não há praticamente formulários</t>
  </si>
  <si>
    <t>Existe, mas tem pouca qualidade</t>
  </si>
  <si>
    <t>http://www2.manaus.am.gov.br/portal/transparencia/legislacaoOrcamentaria/leis/Orcamentaria/LeiN1398_LOA2010.pdf</t>
  </si>
  <si>
    <t>http://semef.manaus.am.gov.br/transparencia/legislacao-orcamentaria/#</t>
  </si>
  <si>
    <t>http://semef.manaus.am.gov.br/transparencia/kjdsfljdsklfjksdljflk</t>
  </si>
  <si>
    <t>Problemas com internet explorer</t>
  </si>
  <si>
    <t>link "fale conosco" não funciona</t>
  </si>
  <si>
    <t>http://semef.manaus.am.gov.br/transparencia/fale-conosco</t>
  </si>
  <si>
    <t>no canto inferior esquerdo da página principal</t>
  </si>
  <si>
    <t>http://www.belem.pa.gov.br/app/c2ms/v/?id=2&amp;conteudo=2961</t>
  </si>
  <si>
    <t>http://www.belem.pa.gov.br/app/c2ms/v/?id=2&amp;conteudo=3349</t>
  </si>
  <si>
    <t>http://www.belem.pa.gov.br/app/c2ms/v/?id=2&amp;conteudo=3351</t>
  </si>
  <si>
    <t>http://www.belem.pa.gov.br/app/c2ms/v/?id=2&amp;conteudo=3352</t>
  </si>
  <si>
    <t>http://www.belem.pa.gov.br/app/c2ms/v/?id=2&amp;conteudo=3353</t>
  </si>
  <si>
    <t>http://www.belem.pa.gov.br/</t>
  </si>
  <si>
    <t>http://www.belem.pa.gov.br/app/c2ms/v/?id=2</t>
  </si>
  <si>
    <t>http://www.belem.pa.gov.br/app/c2ms/v/?id=2&amp;conteudo=2948</t>
  </si>
  <si>
    <t>http://portal.palmas.to.gov.br/transparencia/14/</t>
  </si>
  <si>
    <t>http://prodata.palmas.to.gov.br/servicosonline/portaldatransparencia.html#</t>
  </si>
  <si>
    <t>Falta de muitos meses</t>
  </si>
  <si>
    <t>Faltam meses</t>
  </si>
  <si>
    <t>Faltam dados de períodos anteriores</t>
  </si>
  <si>
    <t>Desatualizado</t>
  </si>
  <si>
    <t>Existe um link para uma página em branco</t>
  </si>
  <si>
    <t>http://portal.palmas.to.gov.br/transparencia/8/</t>
  </si>
  <si>
    <t>Vazio</t>
  </si>
  <si>
    <t>http://portal.palmas.to.gov.br/transparencia/10/</t>
  </si>
  <si>
    <t>Existem dados em pdf e em plataforma própria</t>
  </si>
  <si>
    <t>Liks levam para pagina em branco</t>
  </si>
  <si>
    <t>Ao abrir o sistema deles abre em nova janela</t>
  </si>
  <si>
    <t>http://portal.palmas.to.gov.br/mapasite/</t>
  </si>
  <si>
    <t>Nao ha pop-up</t>
  </si>
  <si>
    <t>Chorme e IE ok</t>
  </si>
  <si>
    <t>http://portal.palmas.to.gov.br/telefones/</t>
  </si>
  <si>
    <t>Existe o em PPA em curso</t>
  </si>
  <si>
    <t>http://www.macapa.ap.gov.br/transparencia/relatorioprestacao.php?operacao=ptc&amp;list=ppa</t>
  </si>
  <si>
    <t>Existe apenas a lei, não relatórios de prestação de contas</t>
  </si>
  <si>
    <t>http://www.macapa.ap.gov.br/transparencia/relatorioprestacao.php?operacao=ptc&amp;list=ldo</t>
  </si>
  <si>
    <t>http://www.macapa.ap.gov.br/transparencia/relatorioprestacao.php?operacao=ptc&amp;list=loa</t>
  </si>
  <si>
    <t>http://www.macapa.ap.gov.br/transparencia/relatorioprestacao.php?operacao=ptc&amp;list=lrf</t>
  </si>
  <si>
    <t>http://www.macapa.ap.gov.br/transparencia/relatorioprestacao.php?operacao=ptc&amp;list=bl</t>
  </si>
  <si>
    <t>http://www.macapa.ap.gov.br/transparencia/relatorioprestacao.php?operacao=lct</t>
  </si>
  <si>
    <t>Não é uma página, mas um link de contato que abre o serviço de email do usuário</t>
  </si>
  <si>
    <t>http://sistemas1.vitoria.es.gov.br/transparenciaWeb/Receita.aspx?MunicipioID=1</t>
  </si>
  <si>
    <t>http://sistemas1.vitoria.es.gov.br/transparenciaWeb/LRF.aspx?cmd=ExecucaoOrcamentaria</t>
  </si>
  <si>
    <t>http://sistemas1.vitoria.es.gov.br/transparenciaWeb/LRF.aspx?cmd=GestaoFiscal</t>
  </si>
  <si>
    <t>http://sistemas.vitoria.es.gov.br/editais/</t>
  </si>
  <si>
    <t>http://sistemas1.vitoria.es.gov.br/transparenciaWeb/Contrato.Lista.aspx?MunicipioID=1</t>
  </si>
  <si>
    <t>CHORME IE</t>
  </si>
  <si>
    <t>http://www.vitoria.es.gov.br/semfa.php?pagina=orcamento</t>
  </si>
  <si>
    <t>http://sistemas.vitoria.es.gov.br/listatelefonica/orgaosCompleta.cfm</t>
  </si>
  <si>
    <t>o DOCUMENTO NÃO FOI POSSIVEL DE SER EXTRAIDO, POIS ESTA EM DOC.RAR</t>
  </si>
  <si>
    <t>http://www.portovelho.ro.gov.br/index.php?option=com_docman&amp;Itemid=307</t>
  </si>
  <si>
    <t>DOC. CONFERIDO, MAS NAO EXTRAIDO.</t>
  </si>
  <si>
    <t>http://www.portovelho.ro.gov.br/index.php?option=com_docman&amp;Itemid=328</t>
  </si>
  <si>
    <t>http://www.portovelho.ro.gov.br/index.php?option=com_docman&amp;Itemid=353</t>
  </si>
  <si>
    <t>DOC. CONFERIDO, MAS NAO EXTRAIDO</t>
  </si>
  <si>
    <t>http://www.portovelho.ro.gov.br/index.php?option=com_docman&amp;Itemid=303</t>
  </si>
  <si>
    <t>http://www.portovelho.ro.gov.br/index.php?option=com_docman&amp;Itemid=304</t>
  </si>
  <si>
    <t>DOC. INDISPONIVEIS OU DIFICIL DE SER LOCALIZADP</t>
  </si>
  <si>
    <t>DOC. INDISPONIVEL OU O LINK NÃO É CLARO DE SER INDENTIFICADO.</t>
  </si>
  <si>
    <t>O DOC É DIFICL ACESSO, POR TANTO NÃO FOI ENCONTRADO.</t>
  </si>
  <si>
    <t>NÃO HA REGISTRO DE RREO NO SITE</t>
  </si>
  <si>
    <t>http://www.sitiosoficiais.org/ro/prefeitura/portovelho/publicacoes/rreo-relatorio-resumido-da-execucao-orcamentaria/0/</t>
  </si>
  <si>
    <t>NO SITE NAO TEM REGISTRO DOS DOC. RFG</t>
  </si>
  <si>
    <t>http://www.sitiosoficiais.org/publicacoes_busca_prefeitura.php</t>
  </si>
  <si>
    <t>O DOC É INACESSAVEL, NÃO FOI POSSIVEL A LOCALIZAÇÃO</t>
  </si>
  <si>
    <t>NÃO HA O DOC NO SITE</t>
  </si>
  <si>
    <t>HA A EXISTENCIA DO DOC. MAS NA FOI EXTRAIDO</t>
  </si>
  <si>
    <t>DOC. EXISTENTE,MAS NAO EXTRAIDO</t>
  </si>
  <si>
    <t>http://www.portovelho.ro.gov.br/index.php?option=com_docman&amp;Itemid=291</t>
  </si>
  <si>
    <t>O LINK FOI ENCONTRADO DISPONIVEL NO GOOGLE</t>
  </si>
  <si>
    <t>CONTEUDO ENCONTRADO, MAS NAO EXTRAIDO.</t>
  </si>
  <si>
    <t>http://www.tce.ro.gov.br/arquivos/Diario/Diario_00169_2012-3-28-13-0-14.pdf</t>
  </si>
  <si>
    <t>CONTEUDO ENCONTRADO, MAS NAO EXTRAIDO</t>
  </si>
  <si>
    <t>http://www.diof.ro.gov.br/doe/dopte_21_09_09.pdf</t>
  </si>
  <si>
    <t>conteudo encontrado, mas extraido possivel ser encontrado no gooogle. o proprio site da prefeitura dificulta o acesso.</t>
  </si>
  <si>
    <t>o site possui um link exclusivo.</t>
  </si>
  <si>
    <t>o site nao possui um padrão de uniformidade padrao.</t>
  </si>
  <si>
    <t>As estruturas são boas, mas a pendencia entre a url/dat categoria do que acessa.</t>
  </si>
  <si>
    <t>Sim a clarezação na informação das paginas.</t>
  </si>
  <si>
    <t>o site nao fonerce essa localização em conjunto de paginas</t>
  </si>
  <si>
    <t>No campo de busca qualquer coisa ensirida leva-lo pagina inicial.</t>
  </si>
  <si>
    <t>Sim, quanto a isso não houve pendencia</t>
  </si>
  <si>
    <t>sim, mas não funciona.</t>
  </si>
  <si>
    <t>a dificuldade em enumeras buscas e a mioria nao é encontrada no site e nao registradas nelas também.</t>
  </si>
  <si>
    <t>sim, qunato a campos de formulários nao a pendencia.</t>
  </si>
  <si>
    <t>não existe o mapa do site</t>
  </si>
  <si>
    <t>Sim, mas também ate em menos um clique</t>
  </si>
  <si>
    <t>Não, ha aviso ao abrir o pop up</t>
  </si>
  <si>
    <t>sim, não houve difivculdades a essa questao.</t>
  </si>
  <si>
    <t>Ha disponibilização de conteudo a ser copiado.</t>
  </si>
  <si>
    <t>Ha coexão ao conteudos de redação dos textos.</t>
  </si>
  <si>
    <t>Em alguns setores ha indicação responsaveis, mas em outros nao.</t>
  </si>
  <si>
    <t>não houve opção de redimensionamento do texto.</t>
  </si>
  <si>
    <t>Nãou houve pagina de erro 404</t>
  </si>
  <si>
    <t>Não ha dificuldades em navegalo no mozila Firel Fox, en Google Grome</t>
  </si>
  <si>
    <t>não houve indicadores de satisfação.</t>
  </si>
  <si>
    <t>Sim, enquanto a isso na pagina inicial tem essas iniciativas.</t>
  </si>
  <si>
    <t>Há como contactar com a maioria das pessoas de certas areas.</t>
  </si>
  <si>
    <t>http://www.sempla.maceio.al.gov.br/ppa.html</t>
  </si>
  <si>
    <t>http://www.sempla.maceio.al.gov.br/ldo_2012.html</t>
  </si>
  <si>
    <t>http://www.sempla.maceio.al.gov.br/loa_2012.html</t>
  </si>
  <si>
    <t>não encontrei a informação</t>
  </si>
  <si>
    <t>informaçao desatualizada</t>
  </si>
  <si>
    <t>http://maceio.id5.com.br/planejamento_gestao/audiencias_publicas/</t>
  </si>
  <si>
    <t>documento não foi encontrado em pesquisas genéricas no google e nem através dos links abaix:http://www.maceio.al.gov.br/http://www.sempla.maceio.al.gov.br/orcamento.html</t>
  </si>
  <si>
    <t>http://www.sempla.maceio.al.gov.br/Planejamento%20e%20Orcamento/loa/LOA%202012/pdf/QDD.pdf</t>
  </si>
  <si>
    <t>último balancete dispinibilizado em 2011</t>
  </si>
  <si>
    <t>http://www.smf.maceio.al.gov.br:8888/portal_transparencia/servlet/consultaportalsubgrupo?1,BALANCETES</t>
  </si>
  <si>
    <t>Existe o link incluindo os anos de 2010 a 2013, porém o link para os bimestres não encontra-se habilitado</t>
  </si>
  <si>
    <t>http://www.smf.maceio.al.gov.br:8888/portal_transparencia/servlet/relatoriosfiscais?41,RELAT%C3%93RIOS+FISCAIS</t>
  </si>
  <si>
    <t>conteúdo desatualizado</t>
  </si>
  <si>
    <t>http://www.smf.maceio.al.gov.br:8888/portal_transparencia/servlet/consultadespesas</t>
  </si>
  <si>
    <t>utilizar o filtro Orgao Superior</t>
  </si>
  <si>
    <t>não encontrei</t>
  </si>
  <si>
    <t>http://www.smf.maceio.al.gov.br/legislacao_con.php</t>
  </si>
  <si>
    <t>http://clup.id5.com.br/</t>
  </si>
  <si>
    <t>em construção</t>
  </si>
  <si>
    <t>http://www.smf.maceio.al.gov.br:8888/portal_transparencia/servlet/consultacomprasdiretas</t>
  </si>
  <si>
    <t>não encontrado</t>
  </si>
  <si>
    <t>porém, algumas informações foram encontradas fora do portal</t>
  </si>
  <si>
    <t>como algumas informações foram encontradas fora do portal de transparência, não pode ser definido um padrão e uniformidade em termos de funcionalidades e opções no site</t>
  </si>
  <si>
    <t>os links não são formados por urls amigaveis</t>
  </si>
  <si>
    <t>http://www.maceio.al.gov.br/</t>
  </si>
  <si>
    <t>houve links desabilitados e em construção.</t>
  </si>
  <si>
    <t>alguns conteúdos sofrem redirecionamento para outro domínio. Não foram apresentados popups.</t>
  </si>
  <si>
    <t>existe um campo de busca porém os filtros não foram aplicados.</t>
  </si>
  <si>
    <t>não há popups</t>
  </si>
  <si>
    <t>pdf</t>
  </si>
  <si>
    <t>nas despesas principalmente não foi encontrado</t>
  </si>
  <si>
    <t>mostra site em construção</t>
  </si>
  <si>
    <t>testado no firefox e chrome</t>
  </si>
  <si>
    <t>Data da pesquisa</t>
  </si>
  <si>
    <t>Cuiaba</t>
  </si>
  <si>
    <t>Rafael souza moraes</t>
  </si>
  <si>
    <t>Carlucio</t>
  </si>
  <si>
    <t>Adscript</t>
  </si>
  <si>
    <t>Documentos</t>
  </si>
  <si>
    <t>Usabilidade</t>
  </si>
  <si>
    <t>Centro-Oeste</t>
  </si>
  <si>
    <t>Nordeste</t>
  </si>
  <si>
    <t>Terezina</t>
  </si>
  <si>
    <t>Norte</t>
  </si>
  <si>
    <t>Sudeste</t>
  </si>
  <si>
    <t>Sul</t>
  </si>
  <si>
    <t>Região</t>
  </si>
  <si>
    <t>Transparência média das capitais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</si>
</sst>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F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22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bar"/>
        <c:grouping val="stacked"/>
        <c:ser>
          <c:idx val="0"/>
          <c:order val="0"/>
          <c:tx>
            <c:strRef>
              <c:f>Grafico!$F$2</c:f>
              <c:strCache>
                <c:ptCount val="1"/>
                <c:pt idx="0">
                  <c:v>Documentos</c:v>
                </c:pt>
              </c:strCache>
            </c:strRef>
          </c:tx>
          <c:cat>
            <c:strRef>
              <c:f>Grafico!$E$5:$E$25</c:f>
              <c:strCache>
                <c:ptCount val="21"/>
                <c:pt idx="0">
                  <c:v>São Luís</c:v>
                </c:pt>
                <c:pt idx="1">
                  <c:v>Rio Branco</c:v>
                </c:pt>
                <c:pt idx="2">
                  <c:v>Manaus</c:v>
                </c:pt>
                <c:pt idx="3">
                  <c:v>Palmas</c:v>
                </c:pt>
                <c:pt idx="4">
                  <c:v>Salvador</c:v>
                </c:pt>
                <c:pt idx="5">
                  <c:v>Macapá</c:v>
                </c:pt>
                <c:pt idx="6">
                  <c:v>Aracaju</c:v>
                </c:pt>
                <c:pt idx="7">
                  <c:v>Maceió</c:v>
                </c:pt>
                <c:pt idx="8">
                  <c:v>Belém</c:v>
                </c:pt>
                <c:pt idx="9">
                  <c:v>Belo Horizonte</c:v>
                </c:pt>
                <c:pt idx="10">
                  <c:v>Rio de Janeiro</c:v>
                </c:pt>
                <c:pt idx="11">
                  <c:v>Vitória</c:v>
                </c:pt>
                <c:pt idx="12">
                  <c:v>Natal</c:v>
                </c:pt>
                <c:pt idx="13">
                  <c:v>Recife</c:v>
                </c:pt>
                <c:pt idx="14">
                  <c:v>Campo Grande</c:v>
                </c:pt>
                <c:pt idx="15">
                  <c:v>João Pessoa</c:v>
                </c:pt>
                <c:pt idx="16">
                  <c:v>Curitiba</c:v>
                </c:pt>
                <c:pt idx="17">
                  <c:v>Porto Velho</c:v>
                </c:pt>
                <c:pt idx="18">
                  <c:v>Porto Alegre</c:v>
                </c:pt>
                <c:pt idx="19">
                  <c:v>Florianópolis</c:v>
                </c:pt>
                <c:pt idx="20">
                  <c:v>São Paulo</c:v>
                </c:pt>
              </c:strCache>
            </c:strRef>
          </c:cat>
          <c:val>
            <c:numRef>
              <c:f>Grafico!$F$5:$F$25</c:f>
              <c:numCache>
                <c:formatCode>General</c:formatCode>
                <c:ptCount val="21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14</c:v>
                </c:pt>
                <c:pt idx="5">
                  <c:v>18</c:v>
                </c:pt>
                <c:pt idx="6">
                  <c:v>22</c:v>
                </c:pt>
                <c:pt idx="7">
                  <c:v>25</c:v>
                </c:pt>
                <c:pt idx="8">
                  <c:v>21</c:v>
                </c:pt>
                <c:pt idx="9">
                  <c:v>24</c:v>
                </c:pt>
                <c:pt idx="10">
                  <c:v>25</c:v>
                </c:pt>
                <c:pt idx="11">
                  <c:v>23</c:v>
                </c:pt>
                <c:pt idx="12">
                  <c:v>27</c:v>
                </c:pt>
                <c:pt idx="13">
                  <c:v>26</c:v>
                </c:pt>
                <c:pt idx="14">
                  <c:v>30</c:v>
                </c:pt>
                <c:pt idx="15">
                  <c:v>29</c:v>
                </c:pt>
                <c:pt idx="16">
                  <c:v>36</c:v>
                </c:pt>
                <c:pt idx="17">
                  <c:v>39</c:v>
                </c:pt>
                <c:pt idx="18">
                  <c:v>43</c:v>
                </c:pt>
                <c:pt idx="19">
                  <c:v>46</c:v>
                </c:pt>
                <c:pt idx="20">
                  <c:v>51</c:v>
                </c:pt>
              </c:numCache>
            </c:numRef>
          </c:val>
        </c:ser>
        <c:ser>
          <c:idx val="1"/>
          <c:order val="1"/>
          <c:tx>
            <c:strRef>
              <c:f>Grafico!$G$2</c:f>
              <c:strCache>
                <c:ptCount val="1"/>
                <c:pt idx="0">
                  <c:v>Usabilidade</c:v>
                </c:pt>
              </c:strCache>
            </c:strRef>
          </c:tx>
          <c:cat>
            <c:strRef>
              <c:f>Grafico!$E$5:$E$25</c:f>
              <c:strCache>
                <c:ptCount val="21"/>
                <c:pt idx="0">
                  <c:v>São Luís</c:v>
                </c:pt>
                <c:pt idx="1">
                  <c:v>Rio Branco</c:v>
                </c:pt>
                <c:pt idx="2">
                  <c:v>Manaus</c:v>
                </c:pt>
                <c:pt idx="3">
                  <c:v>Palmas</c:v>
                </c:pt>
                <c:pt idx="4">
                  <c:v>Salvador</c:v>
                </c:pt>
                <c:pt idx="5">
                  <c:v>Macapá</c:v>
                </c:pt>
                <c:pt idx="6">
                  <c:v>Aracaju</c:v>
                </c:pt>
                <c:pt idx="7">
                  <c:v>Maceió</c:v>
                </c:pt>
                <c:pt idx="8">
                  <c:v>Belém</c:v>
                </c:pt>
                <c:pt idx="9">
                  <c:v>Belo Horizonte</c:v>
                </c:pt>
                <c:pt idx="10">
                  <c:v>Rio de Janeiro</c:v>
                </c:pt>
                <c:pt idx="11">
                  <c:v>Vitória</c:v>
                </c:pt>
                <c:pt idx="12">
                  <c:v>Natal</c:v>
                </c:pt>
                <c:pt idx="13">
                  <c:v>Recife</c:v>
                </c:pt>
                <c:pt idx="14">
                  <c:v>Campo Grande</c:v>
                </c:pt>
                <c:pt idx="15">
                  <c:v>João Pessoa</c:v>
                </c:pt>
                <c:pt idx="16">
                  <c:v>Curitiba</c:v>
                </c:pt>
                <c:pt idx="17">
                  <c:v>Porto Velho</c:v>
                </c:pt>
                <c:pt idx="18">
                  <c:v>Porto Alegre</c:v>
                </c:pt>
                <c:pt idx="19">
                  <c:v>Florianópolis</c:v>
                </c:pt>
                <c:pt idx="20">
                  <c:v>São Paulo</c:v>
                </c:pt>
              </c:strCache>
            </c:strRef>
          </c:cat>
          <c:val>
            <c:numRef>
              <c:f>Grafico!$G$5:$G$25</c:f>
              <c:numCache>
                <c:formatCode>General</c:formatCode>
                <c:ptCount val="21"/>
                <c:pt idx="0">
                  <c:v>7</c:v>
                </c:pt>
                <c:pt idx="1">
                  <c:v>12</c:v>
                </c:pt>
                <c:pt idx="2">
                  <c:v>11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11</c:v>
                </c:pt>
                <c:pt idx="7">
                  <c:v>8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25</c:v>
                </c:pt>
                <c:pt idx="12">
                  <c:v>22</c:v>
                </c:pt>
                <c:pt idx="13">
                  <c:v>23</c:v>
                </c:pt>
                <c:pt idx="14">
                  <c:v>21</c:v>
                </c:pt>
                <c:pt idx="15">
                  <c:v>22</c:v>
                </c:pt>
                <c:pt idx="16">
                  <c:v>20</c:v>
                </c:pt>
                <c:pt idx="17">
                  <c:v>17</c:v>
                </c:pt>
                <c:pt idx="18">
                  <c:v>21</c:v>
                </c:pt>
                <c:pt idx="19">
                  <c:v>22</c:v>
                </c:pt>
                <c:pt idx="20">
                  <c:v>32</c:v>
                </c:pt>
              </c:numCache>
            </c:numRef>
          </c:val>
        </c:ser>
        <c:overlap val="100"/>
        <c:axId val="63274368"/>
        <c:axId val="63280256"/>
      </c:barChart>
      <c:catAx>
        <c:axId val="63274368"/>
        <c:scaling>
          <c:orientation val="minMax"/>
        </c:scaling>
        <c:axPos val="l"/>
        <c:tickLblPos val="nextTo"/>
        <c:crossAx val="63280256"/>
        <c:crosses val="autoZero"/>
        <c:auto val="1"/>
        <c:lblAlgn val="ctr"/>
        <c:lblOffset val="100"/>
      </c:catAx>
      <c:valAx>
        <c:axId val="63280256"/>
        <c:scaling>
          <c:orientation val="minMax"/>
        </c:scaling>
        <c:axPos val="b"/>
        <c:majorGridlines/>
        <c:numFmt formatCode="General" sourceLinked="1"/>
        <c:tickLblPos val="nextTo"/>
        <c:crossAx val="63274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REG!$D$40</c:f>
              <c:strCache>
                <c:ptCount val="1"/>
                <c:pt idx="0">
                  <c:v>Transparência média das capitais</c:v>
                </c:pt>
              </c:strCache>
            </c:strRef>
          </c:tx>
          <c:cat>
            <c:strRef>
              <c:f>REG!$C$41:$C$45</c:f>
              <c:strCache>
                <c:ptCount val="5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REG!$D$41:$D$45</c:f>
              <c:numCache>
                <c:formatCode>General</c:formatCode>
                <c:ptCount val="5"/>
                <c:pt idx="0">
                  <c:v>30</c:v>
                </c:pt>
                <c:pt idx="1">
                  <c:v>36</c:v>
                </c:pt>
                <c:pt idx="2">
                  <c:v>51</c:v>
                </c:pt>
                <c:pt idx="3">
                  <c:v>54</c:v>
                </c:pt>
                <c:pt idx="4">
                  <c:v>63</c:v>
                </c:pt>
              </c:numCache>
            </c:numRef>
          </c:val>
        </c:ser>
        <c:axId val="88611072"/>
        <c:axId val="88617728"/>
      </c:barChart>
      <c:catAx>
        <c:axId val="88611072"/>
        <c:scaling>
          <c:orientation val="minMax"/>
        </c:scaling>
        <c:axPos val="l"/>
        <c:tickLblPos val="nextTo"/>
        <c:crossAx val="88617728"/>
        <c:crosses val="autoZero"/>
        <c:auto val="1"/>
        <c:lblAlgn val="ctr"/>
        <c:lblOffset val="100"/>
      </c:catAx>
      <c:valAx>
        <c:axId val="88617728"/>
        <c:scaling>
          <c:orientation val="minMax"/>
        </c:scaling>
        <c:axPos val="b"/>
        <c:majorGridlines/>
        <c:numFmt formatCode="General" sourceLinked="1"/>
        <c:tickLblPos val="nextTo"/>
        <c:crossAx val="8861107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386195</xdr:colOff>
      <xdr:row>3</xdr:row>
      <xdr:rowOff>45027</xdr:rowOff>
    </xdr:from>
    <xdr:to>
      <xdr:col>19</xdr:col>
      <xdr:colOff>496454</xdr:colOff>
      <xdr:row>34</xdr:row>
      <xdr:rowOff>127001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36</xdr:row>
      <xdr:rowOff>95250</xdr:rowOff>
    </xdr:from>
    <xdr:to>
      <xdr:col>12</xdr:col>
      <xdr:colOff>234950</xdr:colOff>
      <xdr:row>51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36"/>
  <sheetViews>
    <sheetView tabSelected="1" topLeftCell="A4" zoomScale="55" zoomScaleNormal="55" workbookViewId="0">
      <selection activeCell="H31" sqref="H31"/>
    </sheetView>
  </sheetViews>
  <sheetFormatPr defaultRowHeight="14.5"/>
  <sheetData>
    <row r="2" spans="5:8">
      <c r="F2" t="s">
        <v>528</v>
      </c>
      <c r="G2" t="s">
        <v>529</v>
      </c>
      <c r="H2" t="s">
        <v>0</v>
      </c>
    </row>
    <row r="5" spans="5:8">
      <c r="E5" t="s">
        <v>16</v>
      </c>
      <c r="F5">
        <v>2</v>
      </c>
      <c r="G5">
        <v>7</v>
      </c>
      <c r="H5">
        <f t="shared" ref="H4:H25" si="0">SUM(F5:G5)</f>
        <v>9</v>
      </c>
    </row>
    <row r="6" spans="5:8">
      <c r="E6" t="s">
        <v>11</v>
      </c>
      <c r="F6">
        <v>6</v>
      </c>
      <c r="G6">
        <v>12</v>
      </c>
      <c r="H6">
        <f t="shared" si="0"/>
        <v>18</v>
      </c>
    </row>
    <row r="7" spans="5:8">
      <c r="E7" t="s">
        <v>17</v>
      </c>
      <c r="F7">
        <v>7</v>
      </c>
      <c r="G7">
        <v>11</v>
      </c>
      <c r="H7">
        <f t="shared" si="0"/>
        <v>18</v>
      </c>
    </row>
    <row r="8" spans="5:8">
      <c r="E8" t="s">
        <v>19</v>
      </c>
      <c r="F8">
        <v>6</v>
      </c>
      <c r="G8">
        <v>14</v>
      </c>
      <c r="H8">
        <f t="shared" si="0"/>
        <v>20</v>
      </c>
    </row>
    <row r="9" spans="5:8">
      <c r="E9" t="s">
        <v>14</v>
      </c>
      <c r="F9">
        <v>14</v>
      </c>
      <c r="G9">
        <v>13</v>
      </c>
      <c r="H9">
        <f t="shared" si="0"/>
        <v>27</v>
      </c>
    </row>
    <row r="10" spans="5:8">
      <c r="E10" t="s">
        <v>20</v>
      </c>
      <c r="F10">
        <v>18</v>
      </c>
      <c r="G10">
        <v>13</v>
      </c>
      <c r="H10">
        <f t="shared" si="0"/>
        <v>31</v>
      </c>
    </row>
    <row r="11" spans="5:8">
      <c r="E11" t="s">
        <v>5</v>
      </c>
      <c r="F11">
        <v>22</v>
      </c>
      <c r="G11">
        <v>11</v>
      </c>
      <c r="H11">
        <f t="shared" si="0"/>
        <v>33</v>
      </c>
    </row>
    <row r="12" spans="5:8">
      <c r="E12" t="s">
        <v>23</v>
      </c>
      <c r="F12">
        <v>25</v>
      </c>
      <c r="G12">
        <v>8</v>
      </c>
      <c r="H12">
        <f t="shared" si="0"/>
        <v>33</v>
      </c>
    </row>
    <row r="13" spans="5:8">
      <c r="E13" t="s">
        <v>18</v>
      </c>
      <c r="F13">
        <v>21</v>
      </c>
      <c r="G13">
        <v>14</v>
      </c>
      <c r="H13">
        <f t="shared" si="0"/>
        <v>35</v>
      </c>
    </row>
    <row r="14" spans="5:8">
      <c r="E14" t="s">
        <v>10</v>
      </c>
      <c r="F14">
        <v>24</v>
      </c>
      <c r="G14">
        <v>16</v>
      </c>
      <c r="H14">
        <f t="shared" si="0"/>
        <v>40</v>
      </c>
    </row>
    <row r="15" spans="5:8">
      <c r="E15" t="s">
        <v>9</v>
      </c>
      <c r="F15">
        <v>25</v>
      </c>
      <c r="G15">
        <v>21</v>
      </c>
      <c r="H15">
        <f t="shared" si="0"/>
        <v>46</v>
      </c>
    </row>
    <row r="16" spans="5:8">
      <c r="E16" t="s">
        <v>21</v>
      </c>
      <c r="F16">
        <v>23</v>
      </c>
      <c r="G16">
        <v>25</v>
      </c>
      <c r="H16">
        <f t="shared" si="0"/>
        <v>48</v>
      </c>
    </row>
    <row r="17" spans="4:8">
      <c r="E17" t="s">
        <v>7</v>
      </c>
      <c r="F17">
        <v>27</v>
      </c>
      <c r="G17">
        <v>22</v>
      </c>
      <c r="H17">
        <f t="shared" si="0"/>
        <v>49</v>
      </c>
    </row>
    <row r="18" spans="4:8">
      <c r="E18" t="s">
        <v>15</v>
      </c>
      <c r="F18">
        <v>26</v>
      </c>
      <c r="G18">
        <v>23</v>
      </c>
      <c r="H18">
        <f t="shared" si="0"/>
        <v>49</v>
      </c>
    </row>
    <row r="19" spans="4:8">
      <c r="E19" t="s">
        <v>3</v>
      </c>
      <c r="F19">
        <v>30</v>
      </c>
      <c r="G19">
        <v>21</v>
      </c>
      <c r="H19">
        <f t="shared" si="0"/>
        <v>51</v>
      </c>
    </row>
    <row r="20" spans="4:8">
      <c r="E20" t="s">
        <v>13</v>
      </c>
      <c r="F20">
        <v>29</v>
      </c>
      <c r="G20">
        <v>22</v>
      </c>
      <c r="H20">
        <f t="shared" si="0"/>
        <v>51</v>
      </c>
    </row>
    <row r="21" spans="4:8">
      <c r="E21" t="s">
        <v>4</v>
      </c>
      <c r="F21">
        <v>36</v>
      </c>
      <c r="G21">
        <v>20</v>
      </c>
      <c r="H21">
        <f t="shared" si="0"/>
        <v>56</v>
      </c>
    </row>
    <row r="22" spans="4:8">
      <c r="E22" t="s">
        <v>22</v>
      </c>
      <c r="F22">
        <v>39</v>
      </c>
      <c r="G22">
        <v>17</v>
      </c>
      <c r="H22">
        <f t="shared" si="0"/>
        <v>56</v>
      </c>
    </row>
    <row r="23" spans="4:8">
      <c r="E23" t="s">
        <v>2</v>
      </c>
      <c r="F23">
        <v>43</v>
      </c>
      <c r="G23">
        <v>21</v>
      </c>
      <c r="H23">
        <f t="shared" si="0"/>
        <v>64</v>
      </c>
    </row>
    <row r="24" spans="4:8">
      <c r="E24" t="s">
        <v>12</v>
      </c>
      <c r="F24">
        <v>46</v>
      </c>
      <c r="G24">
        <v>22</v>
      </c>
      <c r="H24">
        <f t="shared" si="0"/>
        <v>68</v>
      </c>
    </row>
    <row r="25" spans="4:8">
      <c r="E25" t="s">
        <v>1</v>
      </c>
      <c r="F25">
        <v>51</v>
      </c>
      <c r="G25">
        <v>32</v>
      </c>
      <c r="H25">
        <f t="shared" si="0"/>
        <v>83</v>
      </c>
    </row>
    <row r="28" spans="4:8">
      <c r="D28" t="s">
        <v>29</v>
      </c>
      <c r="E28" t="s">
        <v>41</v>
      </c>
    </row>
    <row r="29" spans="4:8">
      <c r="D29" s="1" t="s">
        <v>24</v>
      </c>
      <c r="E29" t="s">
        <v>524</v>
      </c>
    </row>
    <row r="30" spans="4:8" ht="28.5">
      <c r="D30" s="1" t="s">
        <v>25</v>
      </c>
      <c r="E30" s="1" t="s">
        <v>27</v>
      </c>
    </row>
    <row r="31" spans="4:8">
      <c r="D31" s="1" t="s">
        <v>6</v>
      </c>
    </row>
    <row r="35" spans="4:7">
      <c r="D35" t="s">
        <v>8</v>
      </c>
      <c r="E35">
        <v>2</v>
      </c>
      <c r="F35">
        <v>0</v>
      </c>
      <c r="G35">
        <f>SUM(E35:F35)</f>
        <v>2</v>
      </c>
    </row>
    <row r="36" spans="4:7">
      <c r="D36" t="s">
        <v>6</v>
      </c>
      <c r="E36">
        <v>8</v>
      </c>
      <c r="F36">
        <v>0</v>
      </c>
      <c r="G36">
        <f>SUM(E36:F36)</f>
        <v>8</v>
      </c>
    </row>
  </sheetData>
  <sortState ref="E3:H26">
    <sortCondition ref="H3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EK26"/>
  <sheetViews>
    <sheetView topLeftCell="C10" workbookViewId="0">
      <selection activeCell="E33" sqref="E33"/>
    </sheetView>
  </sheetViews>
  <sheetFormatPr defaultRowHeight="14.5"/>
  <cols>
    <col min="4" max="4" width="17.54296875" bestFit="1" customWidth="1"/>
    <col min="5" max="5" width="15.54296875" bestFit="1" customWidth="1"/>
    <col min="7" max="7" width="15.54296875" bestFit="1" customWidth="1"/>
  </cols>
  <sheetData>
    <row r="2" spans="4:141">
      <c r="D2" t="s">
        <v>523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46</v>
      </c>
      <c r="M2" t="s">
        <v>49</v>
      </c>
      <c r="N2" t="s">
        <v>50</v>
      </c>
      <c r="O2" t="s">
        <v>46</v>
      </c>
      <c r="P2" t="s">
        <v>51</v>
      </c>
      <c r="Q2" t="s">
        <v>52</v>
      </c>
      <c r="R2" t="s">
        <v>46</v>
      </c>
      <c r="S2" t="s">
        <v>53</v>
      </c>
      <c r="T2" t="s">
        <v>54</v>
      </c>
      <c r="U2" t="s">
        <v>46</v>
      </c>
      <c r="V2" t="s">
        <v>55</v>
      </c>
      <c r="W2" t="s">
        <v>56</v>
      </c>
      <c r="X2" t="s">
        <v>46</v>
      </c>
      <c r="Y2" t="s">
        <v>57</v>
      </c>
      <c r="Z2" t="s">
        <v>58</v>
      </c>
      <c r="AA2" t="s">
        <v>46</v>
      </c>
      <c r="AB2" t="s">
        <v>59</v>
      </c>
      <c r="AC2" t="s">
        <v>60</v>
      </c>
      <c r="AD2" t="s">
        <v>46</v>
      </c>
      <c r="AE2" t="s">
        <v>61</v>
      </c>
      <c r="AF2" t="s">
        <v>62</v>
      </c>
      <c r="AG2" t="s">
        <v>46</v>
      </c>
      <c r="AH2" t="s">
        <v>63</v>
      </c>
      <c r="AI2" t="s">
        <v>64</v>
      </c>
      <c r="AJ2" t="s">
        <v>46</v>
      </c>
      <c r="AK2" t="s">
        <v>65</v>
      </c>
      <c r="AL2" t="s">
        <v>66</v>
      </c>
      <c r="AM2" t="s">
        <v>46</v>
      </c>
      <c r="AN2" t="s">
        <v>67</v>
      </c>
      <c r="AO2" t="s">
        <v>68</v>
      </c>
      <c r="AP2" t="s">
        <v>46</v>
      </c>
      <c r="AQ2" t="s">
        <v>69</v>
      </c>
      <c r="AR2" t="s">
        <v>70</v>
      </c>
      <c r="AS2" t="s">
        <v>46</v>
      </c>
      <c r="AT2" t="s">
        <v>71</v>
      </c>
      <c r="AU2" t="s">
        <v>72</v>
      </c>
      <c r="AV2" t="s">
        <v>46</v>
      </c>
      <c r="AW2" t="s">
        <v>73</v>
      </c>
      <c r="AX2" t="s">
        <v>74</v>
      </c>
      <c r="AY2" t="s">
        <v>46</v>
      </c>
      <c r="AZ2" t="s">
        <v>75</v>
      </c>
      <c r="BA2" t="s">
        <v>76</v>
      </c>
      <c r="BB2" t="s">
        <v>46</v>
      </c>
      <c r="BC2" t="s">
        <v>77</v>
      </c>
      <c r="BD2" t="s">
        <v>78</v>
      </c>
      <c r="BE2" t="s">
        <v>46</v>
      </c>
      <c r="BF2" t="s">
        <v>79</v>
      </c>
      <c r="BG2" t="s">
        <v>80</v>
      </c>
      <c r="BH2" t="s">
        <v>46</v>
      </c>
      <c r="BI2" t="s">
        <v>81</v>
      </c>
      <c r="BJ2" t="s">
        <v>82</v>
      </c>
      <c r="BK2" t="s">
        <v>46</v>
      </c>
      <c r="BL2" t="s">
        <v>83</v>
      </c>
      <c r="BM2" t="s">
        <v>84</v>
      </c>
      <c r="BN2" t="s">
        <v>46</v>
      </c>
      <c r="BO2" t="s">
        <v>85</v>
      </c>
      <c r="BP2" t="s">
        <v>86</v>
      </c>
      <c r="BQ2" t="s">
        <v>46</v>
      </c>
      <c r="BR2" t="s">
        <v>87</v>
      </c>
      <c r="BS2" t="s">
        <v>88</v>
      </c>
      <c r="BT2" t="s">
        <v>46</v>
      </c>
      <c r="BU2" t="s">
        <v>89</v>
      </c>
      <c r="BV2" t="s">
        <v>90</v>
      </c>
      <c r="BW2" t="s">
        <v>46</v>
      </c>
      <c r="BX2" t="s">
        <v>91</v>
      </c>
      <c r="BY2" t="s">
        <v>92</v>
      </c>
      <c r="BZ2" t="s">
        <v>46</v>
      </c>
      <c r="CA2" t="s">
        <v>93</v>
      </c>
      <c r="CB2" t="s">
        <v>94</v>
      </c>
      <c r="CC2" t="s">
        <v>46</v>
      </c>
      <c r="CD2" t="s">
        <v>95</v>
      </c>
      <c r="CE2" t="s">
        <v>96</v>
      </c>
      <c r="CF2" t="s">
        <v>46</v>
      </c>
      <c r="CG2" t="s">
        <v>97</v>
      </c>
      <c r="CH2" t="s">
        <v>98</v>
      </c>
      <c r="CI2" t="s">
        <v>46</v>
      </c>
      <c r="CJ2" t="s">
        <v>99</v>
      </c>
      <c r="CK2" t="s">
        <v>100</v>
      </c>
      <c r="CL2" t="s">
        <v>46</v>
      </c>
      <c r="CM2" t="s">
        <v>101</v>
      </c>
      <c r="CN2" t="s">
        <v>102</v>
      </c>
      <c r="CO2" t="s">
        <v>46</v>
      </c>
      <c r="CP2" t="s">
        <v>103</v>
      </c>
      <c r="CQ2" t="s">
        <v>104</v>
      </c>
      <c r="CR2" t="s">
        <v>46</v>
      </c>
      <c r="CS2" t="s">
        <v>105</v>
      </c>
      <c r="CT2" t="s">
        <v>106</v>
      </c>
      <c r="CU2" t="s">
        <v>46</v>
      </c>
      <c r="CV2" t="s">
        <v>107</v>
      </c>
      <c r="CW2" t="s">
        <v>108</v>
      </c>
      <c r="CX2" t="s">
        <v>46</v>
      </c>
      <c r="CY2" t="s">
        <v>109</v>
      </c>
      <c r="CZ2" t="s">
        <v>110</v>
      </c>
      <c r="DA2" t="s">
        <v>46</v>
      </c>
      <c r="DB2" t="s">
        <v>111</v>
      </c>
      <c r="DC2" t="s">
        <v>112</v>
      </c>
      <c r="DD2" t="s">
        <v>46</v>
      </c>
      <c r="DE2" t="s">
        <v>113</v>
      </c>
      <c r="DF2" t="s">
        <v>114</v>
      </c>
      <c r="DG2" t="s">
        <v>46</v>
      </c>
      <c r="DH2" t="s">
        <v>115</v>
      </c>
      <c r="DI2" t="s">
        <v>116</v>
      </c>
      <c r="DJ2" t="s">
        <v>46</v>
      </c>
      <c r="DK2" t="s">
        <v>117</v>
      </c>
      <c r="DL2" t="s">
        <v>118</v>
      </c>
      <c r="DM2" t="s">
        <v>46</v>
      </c>
      <c r="DN2" t="s">
        <v>119</v>
      </c>
      <c r="DO2" t="s">
        <v>120</v>
      </c>
      <c r="DP2" t="s">
        <v>46</v>
      </c>
      <c r="DQ2" t="s">
        <v>121</v>
      </c>
      <c r="DR2" t="s">
        <v>122</v>
      </c>
      <c r="DS2" t="s">
        <v>46</v>
      </c>
      <c r="DT2" t="s">
        <v>123</v>
      </c>
      <c r="DU2" t="s">
        <v>124</v>
      </c>
      <c r="DV2" t="s">
        <v>46</v>
      </c>
      <c r="DW2" t="s">
        <v>125</v>
      </c>
      <c r="DX2" t="s">
        <v>126</v>
      </c>
      <c r="DY2" t="s">
        <v>46</v>
      </c>
      <c r="DZ2" t="s">
        <v>127</v>
      </c>
      <c r="EA2" t="s">
        <v>128</v>
      </c>
      <c r="EB2" t="s">
        <v>46</v>
      </c>
      <c r="EC2" t="s">
        <v>129</v>
      </c>
      <c r="ED2" t="s">
        <v>130</v>
      </c>
      <c r="EE2" t="s">
        <v>46</v>
      </c>
      <c r="EF2" t="s">
        <v>131</v>
      </c>
      <c r="EG2" t="s">
        <v>132</v>
      </c>
      <c r="EH2" t="s">
        <v>46</v>
      </c>
      <c r="EI2" t="s">
        <v>133</v>
      </c>
      <c r="EJ2" t="s">
        <v>134</v>
      </c>
      <c r="EK2" t="s">
        <v>46</v>
      </c>
    </row>
    <row r="3" spans="4:141">
      <c r="D3" s="2">
        <v>41083.295300925929</v>
      </c>
      <c r="E3" t="s">
        <v>30</v>
      </c>
      <c r="F3" t="s">
        <v>1</v>
      </c>
      <c r="G3">
        <v>4</v>
      </c>
      <c r="I3" t="s">
        <v>135</v>
      </c>
      <c r="J3">
        <v>4</v>
      </c>
      <c r="L3" t="s">
        <v>136</v>
      </c>
      <c r="M3">
        <v>4</v>
      </c>
      <c r="O3" t="s">
        <v>137</v>
      </c>
      <c r="P3">
        <v>4</v>
      </c>
      <c r="R3" t="s">
        <v>138</v>
      </c>
      <c r="S3">
        <v>4</v>
      </c>
      <c r="U3" t="s">
        <v>139</v>
      </c>
      <c r="V3">
        <v>2</v>
      </c>
      <c r="X3" t="s">
        <v>140</v>
      </c>
      <c r="Y3">
        <v>0</v>
      </c>
      <c r="Z3" t="s">
        <v>141</v>
      </c>
      <c r="AB3">
        <v>2</v>
      </c>
      <c r="AD3" t="s">
        <v>142</v>
      </c>
      <c r="AE3">
        <v>2</v>
      </c>
      <c r="AG3" t="s">
        <v>143</v>
      </c>
      <c r="AH3">
        <v>2</v>
      </c>
      <c r="AJ3" t="s">
        <v>144</v>
      </c>
      <c r="AK3">
        <v>2</v>
      </c>
      <c r="AM3" t="s">
        <v>145</v>
      </c>
      <c r="AN3">
        <v>2</v>
      </c>
      <c r="AP3" t="s">
        <v>146</v>
      </c>
      <c r="AQ3">
        <v>2</v>
      </c>
      <c r="AS3" t="s">
        <v>147</v>
      </c>
      <c r="AT3">
        <v>2</v>
      </c>
      <c r="AV3" t="s">
        <v>148</v>
      </c>
      <c r="AW3">
        <v>0</v>
      </c>
      <c r="AX3" t="s">
        <v>149</v>
      </c>
      <c r="AZ3">
        <v>5</v>
      </c>
      <c r="BB3" t="s">
        <v>150</v>
      </c>
      <c r="BC3">
        <v>5</v>
      </c>
      <c r="BE3" t="s">
        <v>151</v>
      </c>
      <c r="BF3">
        <v>5</v>
      </c>
      <c r="BH3" t="s">
        <v>152</v>
      </c>
      <c r="BI3">
        <v>0</v>
      </c>
      <c r="BJ3" t="s">
        <v>153</v>
      </c>
      <c r="BL3">
        <v>1</v>
      </c>
      <c r="BN3" t="s">
        <v>154</v>
      </c>
      <c r="BO3">
        <v>1</v>
      </c>
      <c r="BR3">
        <v>1</v>
      </c>
      <c r="BU3">
        <v>1</v>
      </c>
      <c r="BX3">
        <v>1</v>
      </c>
      <c r="CA3">
        <v>1</v>
      </c>
      <c r="CD3">
        <v>0</v>
      </c>
      <c r="CE3" t="s">
        <v>155</v>
      </c>
      <c r="CG3">
        <v>1</v>
      </c>
      <c r="CJ3">
        <v>1</v>
      </c>
      <c r="CM3">
        <v>1</v>
      </c>
      <c r="CP3">
        <v>1</v>
      </c>
      <c r="CS3">
        <v>1</v>
      </c>
      <c r="CV3">
        <v>1</v>
      </c>
      <c r="CY3">
        <v>0</v>
      </c>
      <c r="DB3">
        <v>0</v>
      </c>
      <c r="DE3">
        <v>1</v>
      </c>
      <c r="DF3" t="s">
        <v>156</v>
      </c>
      <c r="DH3" t="s">
        <v>157</v>
      </c>
      <c r="DK3">
        <v>1</v>
      </c>
      <c r="DN3">
        <v>1</v>
      </c>
      <c r="DQ3">
        <v>1</v>
      </c>
      <c r="DT3">
        <v>0</v>
      </c>
      <c r="DU3" t="s">
        <v>158</v>
      </c>
      <c r="DW3">
        <v>4</v>
      </c>
      <c r="DX3" t="s">
        <v>159</v>
      </c>
      <c r="DY3" t="s">
        <v>160</v>
      </c>
      <c r="DZ3">
        <v>4</v>
      </c>
      <c r="EC3">
        <v>4</v>
      </c>
      <c r="ED3" t="s">
        <v>161</v>
      </c>
      <c r="EE3" t="s">
        <v>162</v>
      </c>
      <c r="EF3">
        <v>4</v>
      </c>
      <c r="EH3" t="s">
        <v>163</v>
      </c>
      <c r="EI3">
        <v>0</v>
      </c>
    </row>
    <row r="4" spans="4:141">
      <c r="D4" s="2">
        <v>41083.309594907405</v>
      </c>
      <c r="E4" t="s">
        <v>31</v>
      </c>
      <c r="F4" t="s">
        <v>2</v>
      </c>
      <c r="G4">
        <v>4</v>
      </c>
      <c r="I4" t="s">
        <v>164</v>
      </c>
      <c r="J4">
        <v>4</v>
      </c>
      <c r="L4" t="s">
        <v>165</v>
      </c>
      <c r="M4">
        <v>4</v>
      </c>
      <c r="O4" t="s">
        <v>166</v>
      </c>
      <c r="P4">
        <v>0</v>
      </c>
      <c r="S4">
        <v>4</v>
      </c>
      <c r="T4" t="s">
        <v>167</v>
      </c>
      <c r="U4" t="s">
        <v>168</v>
      </c>
      <c r="V4">
        <v>0</v>
      </c>
      <c r="Y4">
        <v>2</v>
      </c>
      <c r="AA4" t="s">
        <v>169</v>
      </c>
      <c r="AB4">
        <v>2</v>
      </c>
      <c r="AC4" t="s">
        <v>170</v>
      </c>
      <c r="AD4" t="s">
        <v>171</v>
      </c>
      <c r="AE4">
        <v>2</v>
      </c>
      <c r="AG4" t="s">
        <v>172</v>
      </c>
      <c r="AH4">
        <v>2</v>
      </c>
      <c r="AJ4" t="s">
        <v>173</v>
      </c>
      <c r="AK4">
        <v>2</v>
      </c>
      <c r="AM4" t="s">
        <v>173</v>
      </c>
      <c r="AN4">
        <v>0</v>
      </c>
      <c r="AO4" t="s">
        <v>174</v>
      </c>
      <c r="AQ4">
        <v>0</v>
      </c>
      <c r="AR4" t="s">
        <v>175</v>
      </c>
      <c r="AT4">
        <v>2</v>
      </c>
      <c r="AU4" t="s">
        <v>176</v>
      </c>
      <c r="AW4">
        <v>0</v>
      </c>
      <c r="AZ4">
        <v>0</v>
      </c>
      <c r="BA4" t="s">
        <v>177</v>
      </c>
      <c r="BC4">
        <v>5</v>
      </c>
      <c r="BD4" t="s">
        <v>178</v>
      </c>
      <c r="BE4" t="s">
        <v>179</v>
      </c>
      <c r="BF4">
        <v>5</v>
      </c>
      <c r="BH4" t="s">
        <v>180</v>
      </c>
      <c r="BI4">
        <v>5</v>
      </c>
      <c r="BK4" t="s">
        <v>181</v>
      </c>
      <c r="BL4">
        <v>1</v>
      </c>
      <c r="BN4" t="s">
        <v>182</v>
      </c>
      <c r="BO4">
        <v>1</v>
      </c>
      <c r="BR4">
        <v>0</v>
      </c>
      <c r="BU4">
        <v>0</v>
      </c>
      <c r="BX4">
        <v>1</v>
      </c>
      <c r="CA4">
        <v>1</v>
      </c>
      <c r="CD4">
        <v>0</v>
      </c>
      <c r="CG4">
        <v>0</v>
      </c>
      <c r="CJ4">
        <v>0</v>
      </c>
      <c r="CM4">
        <v>1</v>
      </c>
      <c r="CP4">
        <v>1</v>
      </c>
      <c r="CS4">
        <v>1</v>
      </c>
      <c r="CU4" t="s">
        <v>183</v>
      </c>
      <c r="CV4">
        <v>1</v>
      </c>
      <c r="CY4">
        <v>1</v>
      </c>
      <c r="DB4">
        <v>0</v>
      </c>
      <c r="DE4">
        <v>1</v>
      </c>
      <c r="DH4" t="s">
        <v>157</v>
      </c>
      <c r="DK4">
        <v>1</v>
      </c>
      <c r="DN4">
        <v>1</v>
      </c>
      <c r="DQ4">
        <v>0</v>
      </c>
      <c r="DT4">
        <v>1</v>
      </c>
      <c r="DW4">
        <v>4</v>
      </c>
      <c r="DX4" t="s">
        <v>184</v>
      </c>
      <c r="DY4" t="s">
        <v>185</v>
      </c>
      <c r="DZ4">
        <v>0</v>
      </c>
      <c r="EC4">
        <v>0</v>
      </c>
      <c r="EF4">
        <v>0</v>
      </c>
      <c r="EI4">
        <v>4</v>
      </c>
      <c r="EK4" t="s">
        <v>186</v>
      </c>
    </row>
    <row r="5" spans="4:141">
      <c r="D5" s="2">
        <v>41083.288506944446</v>
      </c>
      <c r="E5" t="s">
        <v>32</v>
      </c>
      <c r="F5" t="s">
        <v>3</v>
      </c>
      <c r="G5">
        <v>4</v>
      </c>
      <c r="H5" t="s">
        <v>187</v>
      </c>
      <c r="I5" t="s">
        <v>188</v>
      </c>
      <c r="J5">
        <v>4</v>
      </c>
      <c r="L5" t="s">
        <v>188</v>
      </c>
      <c r="M5">
        <v>4</v>
      </c>
      <c r="O5" t="s">
        <v>188</v>
      </c>
      <c r="P5">
        <v>0</v>
      </c>
      <c r="Q5" t="s">
        <v>189</v>
      </c>
      <c r="S5">
        <v>0</v>
      </c>
      <c r="T5" t="s">
        <v>189</v>
      </c>
      <c r="V5">
        <v>0</v>
      </c>
      <c r="W5" t="s">
        <v>189</v>
      </c>
      <c r="Y5">
        <v>0</v>
      </c>
      <c r="Z5" t="s">
        <v>189</v>
      </c>
      <c r="AB5">
        <v>0</v>
      </c>
      <c r="AC5" t="s">
        <v>190</v>
      </c>
      <c r="AD5" t="s">
        <v>191</v>
      </c>
      <c r="AE5">
        <v>2</v>
      </c>
      <c r="AF5" t="s">
        <v>192</v>
      </c>
      <c r="AG5" t="s">
        <v>193</v>
      </c>
      <c r="AH5">
        <v>2</v>
      </c>
      <c r="AI5" t="s">
        <v>192</v>
      </c>
      <c r="AJ5" t="s">
        <v>194</v>
      </c>
      <c r="AK5">
        <v>2</v>
      </c>
      <c r="AL5" t="s">
        <v>192</v>
      </c>
      <c r="AM5" t="s">
        <v>195</v>
      </c>
      <c r="AN5">
        <v>0</v>
      </c>
      <c r="AO5" t="s">
        <v>189</v>
      </c>
      <c r="AQ5">
        <v>0</v>
      </c>
      <c r="AR5" t="s">
        <v>189</v>
      </c>
      <c r="AT5">
        <v>2</v>
      </c>
      <c r="AU5" t="s">
        <v>196</v>
      </c>
      <c r="AV5" t="s">
        <v>197</v>
      </c>
      <c r="AW5">
        <v>0</v>
      </c>
      <c r="AX5" t="s">
        <v>189</v>
      </c>
      <c r="AZ5">
        <v>5</v>
      </c>
      <c r="BA5" t="s">
        <v>198</v>
      </c>
      <c r="BB5" t="s">
        <v>199</v>
      </c>
      <c r="BC5">
        <v>5</v>
      </c>
      <c r="BD5" t="s">
        <v>198</v>
      </c>
      <c r="BE5" t="s">
        <v>199</v>
      </c>
      <c r="BF5">
        <v>0</v>
      </c>
      <c r="BG5" t="s">
        <v>189</v>
      </c>
      <c r="BI5">
        <v>0</v>
      </c>
      <c r="BJ5" t="s">
        <v>189</v>
      </c>
      <c r="BL5">
        <v>1</v>
      </c>
      <c r="BN5" t="s">
        <v>200</v>
      </c>
      <c r="BO5">
        <v>1</v>
      </c>
      <c r="BQ5" t="s">
        <v>200</v>
      </c>
      <c r="BR5">
        <v>0</v>
      </c>
      <c r="BS5" t="s">
        <v>201</v>
      </c>
      <c r="BU5">
        <v>0</v>
      </c>
      <c r="BX5">
        <v>1</v>
      </c>
      <c r="CA5">
        <v>1</v>
      </c>
      <c r="CD5">
        <v>0</v>
      </c>
      <c r="CG5">
        <v>1</v>
      </c>
      <c r="CJ5">
        <v>0</v>
      </c>
      <c r="CK5" t="s">
        <v>202</v>
      </c>
      <c r="CM5">
        <v>1</v>
      </c>
      <c r="CP5">
        <v>1</v>
      </c>
      <c r="CS5">
        <v>1</v>
      </c>
      <c r="CV5">
        <v>1</v>
      </c>
      <c r="CY5">
        <v>1</v>
      </c>
      <c r="DB5">
        <v>1</v>
      </c>
      <c r="DE5">
        <v>1</v>
      </c>
      <c r="DH5" t="s">
        <v>157</v>
      </c>
      <c r="DK5">
        <v>0</v>
      </c>
      <c r="DN5">
        <v>0</v>
      </c>
      <c r="DQ5">
        <v>0</v>
      </c>
      <c r="DT5">
        <v>1</v>
      </c>
      <c r="DW5">
        <v>4</v>
      </c>
      <c r="DZ5">
        <v>0</v>
      </c>
      <c r="EC5">
        <v>0</v>
      </c>
      <c r="EF5">
        <v>0</v>
      </c>
      <c r="EI5">
        <v>4</v>
      </c>
    </row>
    <row r="6" spans="4:141">
      <c r="D6" s="2">
        <v>41083.281493055554</v>
      </c>
      <c r="E6" t="s">
        <v>33</v>
      </c>
      <c r="F6" t="s">
        <v>4</v>
      </c>
      <c r="G6">
        <v>4</v>
      </c>
      <c r="I6" t="s">
        <v>203</v>
      </c>
      <c r="J6">
        <v>4</v>
      </c>
      <c r="L6" t="s">
        <v>204</v>
      </c>
      <c r="M6">
        <v>4</v>
      </c>
      <c r="O6" t="s">
        <v>205</v>
      </c>
      <c r="P6">
        <v>0</v>
      </c>
      <c r="Q6" t="s">
        <v>206</v>
      </c>
      <c r="R6" t="s">
        <v>207</v>
      </c>
      <c r="S6">
        <v>0</v>
      </c>
      <c r="V6">
        <v>0</v>
      </c>
      <c r="W6" t="s">
        <v>208</v>
      </c>
      <c r="X6" t="s">
        <v>207</v>
      </c>
      <c r="Y6">
        <v>2</v>
      </c>
      <c r="AA6" t="s">
        <v>207</v>
      </c>
      <c r="AB6">
        <v>2</v>
      </c>
      <c r="AD6" t="s">
        <v>207</v>
      </c>
      <c r="AE6">
        <v>2</v>
      </c>
      <c r="AG6" t="s">
        <v>207</v>
      </c>
      <c r="AH6">
        <v>2</v>
      </c>
      <c r="AI6" t="s">
        <v>209</v>
      </c>
      <c r="AJ6" t="s">
        <v>207</v>
      </c>
      <c r="AK6">
        <v>2</v>
      </c>
      <c r="AL6" t="s">
        <v>210</v>
      </c>
      <c r="AM6" t="s">
        <v>207</v>
      </c>
      <c r="AN6">
        <v>2</v>
      </c>
      <c r="AP6" t="s">
        <v>207</v>
      </c>
      <c r="AQ6">
        <v>2</v>
      </c>
      <c r="AS6" t="s">
        <v>207</v>
      </c>
      <c r="AT6">
        <v>0</v>
      </c>
      <c r="AU6" t="s">
        <v>211</v>
      </c>
      <c r="AV6" t="s">
        <v>207</v>
      </c>
      <c r="AW6">
        <v>0</v>
      </c>
      <c r="AZ6">
        <v>5</v>
      </c>
      <c r="BB6" t="s">
        <v>212</v>
      </c>
      <c r="BC6">
        <v>5</v>
      </c>
      <c r="BE6" t="s">
        <v>212</v>
      </c>
      <c r="BF6">
        <v>0</v>
      </c>
      <c r="BI6">
        <v>0</v>
      </c>
      <c r="BL6">
        <v>1</v>
      </c>
      <c r="BO6">
        <v>0</v>
      </c>
      <c r="BR6">
        <v>0</v>
      </c>
      <c r="BT6" t="s">
        <v>213</v>
      </c>
      <c r="BU6">
        <v>1</v>
      </c>
      <c r="BW6" t="s">
        <v>213</v>
      </c>
      <c r="BX6">
        <v>0</v>
      </c>
      <c r="CA6">
        <v>1</v>
      </c>
      <c r="CD6">
        <v>0</v>
      </c>
      <c r="CG6">
        <v>0</v>
      </c>
      <c r="CJ6">
        <v>0</v>
      </c>
      <c r="CM6">
        <v>0</v>
      </c>
      <c r="CP6">
        <v>1</v>
      </c>
      <c r="CS6">
        <v>0</v>
      </c>
      <c r="CV6">
        <v>1</v>
      </c>
      <c r="CY6">
        <v>1</v>
      </c>
      <c r="DB6">
        <v>1</v>
      </c>
      <c r="DE6">
        <v>0</v>
      </c>
      <c r="DH6" t="s">
        <v>157</v>
      </c>
      <c r="DK6">
        <v>0</v>
      </c>
      <c r="DN6">
        <v>0</v>
      </c>
      <c r="DQ6">
        <v>0</v>
      </c>
      <c r="DT6">
        <v>1</v>
      </c>
      <c r="DW6">
        <v>4</v>
      </c>
      <c r="DZ6">
        <v>0</v>
      </c>
      <c r="EC6">
        <v>4</v>
      </c>
      <c r="EF6">
        <v>4</v>
      </c>
      <c r="EI6">
        <v>0</v>
      </c>
    </row>
    <row r="7" spans="4:141">
      <c r="D7" s="2">
        <v>41083.316608796296</v>
      </c>
      <c r="E7" t="s">
        <v>34</v>
      </c>
      <c r="F7" t="s">
        <v>5</v>
      </c>
      <c r="G7">
        <v>0</v>
      </c>
      <c r="H7" t="s">
        <v>214</v>
      </c>
      <c r="J7">
        <v>0</v>
      </c>
      <c r="K7" t="s">
        <v>215</v>
      </c>
      <c r="M7">
        <v>0</v>
      </c>
      <c r="P7">
        <v>4</v>
      </c>
      <c r="Q7" t="s">
        <v>216</v>
      </c>
      <c r="R7" t="s">
        <v>217</v>
      </c>
      <c r="S7">
        <v>4</v>
      </c>
      <c r="T7" t="s">
        <v>218</v>
      </c>
      <c r="U7" t="s">
        <v>219</v>
      </c>
      <c r="V7">
        <v>0</v>
      </c>
      <c r="W7" t="s">
        <v>220</v>
      </c>
      <c r="Y7">
        <v>0</v>
      </c>
      <c r="Z7" t="s">
        <v>221</v>
      </c>
      <c r="AA7" t="s">
        <v>222</v>
      </c>
      <c r="AB7">
        <v>0</v>
      </c>
      <c r="AC7" t="s">
        <v>223</v>
      </c>
      <c r="AD7" t="s">
        <v>224</v>
      </c>
      <c r="AE7">
        <v>0</v>
      </c>
      <c r="AF7" t="s">
        <v>225</v>
      </c>
      <c r="AG7" t="s">
        <v>224</v>
      </c>
      <c r="AH7">
        <v>2</v>
      </c>
      <c r="AJ7" t="s">
        <v>222</v>
      </c>
      <c r="AK7">
        <v>2</v>
      </c>
      <c r="AL7" t="s">
        <v>226</v>
      </c>
      <c r="AM7" t="s">
        <v>227</v>
      </c>
      <c r="AN7">
        <v>0</v>
      </c>
      <c r="AQ7">
        <v>0</v>
      </c>
      <c r="AT7">
        <v>0</v>
      </c>
      <c r="AU7" t="s">
        <v>228</v>
      </c>
      <c r="AV7" t="s">
        <v>229</v>
      </c>
      <c r="AW7">
        <v>0</v>
      </c>
      <c r="AZ7">
        <v>5</v>
      </c>
      <c r="BA7" t="s">
        <v>230</v>
      </c>
      <c r="BB7" t="s">
        <v>231</v>
      </c>
      <c r="BC7">
        <v>5</v>
      </c>
      <c r="BE7" t="s">
        <v>232</v>
      </c>
      <c r="BF7">
        <v>0</v>
      </c>
      <c r="BI7">
        <v>0</v>
      </c>
      <c r="BL7">
        <v>0</v>
      </c>
      <c r="BM7" t="s">
        <v>233</v>
      </c>
      <c r="BN7" t="s">
        <v>234</v>
      </c>
      <c r="BO7">
        <v>0</v>
      </c>
      <c r="BP7" s="3" t="s">
        <v>235</v>
      </c>
      <c r="BQ7" t="s">
        <v>234</v>
      </c>
      <c r="BR7">
        <v>0</v>
      </c>
      <c r="BS7" t="s">
        <v>236</v>
      </c>
      <c r="BU7">
        <v>1</v>
      </c>
      <c r="BX7">
        <v>0</v>
      </c>
      <c r="CA7">
        <v>1</v>
      </c>
      <c r="CB7" t="s">
        <v>237</v>
      </c>
      <c r="CD7">
        <v>0</v>
      </c>
      <c r="CF7" t="s">
        <v>238</v>
      </c>
      <c r="CG7">
        <v>0</v>
      </c>
      <c r="CH7" t="s">
        <v>239</v>
      </c>
      <c r="CJ7">
        <v>0</v>
      </c>
      <c r="CM7">
        <v>0</v>
      </c>
      <c r="CP7">
        <v>1</v>
      </c>
      <c r="CQ7" t="s">
        <v>240</v>
      </c>
      <c r="CR7" t="s">
        <v>241</v>
      </c>
      <c r="CS7">
        <v>0</v>
      </c>
      <c r="CV7">
        <v>1</v>
      </c>
      <c r="CY7">
        <v>0</v>
      </c>
      <c r="DB7">
        <v>1</v>
      </c>
      <c r="DE7">
        <v>1</v>
      </c>
      <c r="DH7" t="s">
        <v>157</v>
      </c>
      <c r="DK7">
        <v>1</v>
      </c>
      <c r="DM7" t="s">
        <v>242</v>
      </c>
      <c r="DN7">
        <v>0</v>
      </c>
      <c r="DQ7">
        <v>0</v>
      </c>
      <c r="DS7" t="s">
        <v>243</v>
      </c>
      <c r="DT7">
        <v>0</v>
      </c>
      <c r="DU7" t="s">
        <v>244</v>
      </c>
      <c r="DV7" t="s">
        <v>229</v>
      </c>
      <c r="DW7">
        <v>4</v>
      </c>
      <c r="DX7" t="s">
        <v>245</v>
      </c>
      <c r="DY7" t="s">
        <v>234</v>
      </c>
      <c r="DZ7">
        <v>0</v>
      </c>
      <c r="EC7">
        <v>0</v>
      </c>
      <c r="EF7">
        <v>0</v>
      </c>
      <c r="EI7">
        <v>0</v>
      </c>
    </row>
    <row r="8" spans="4:141">
      <c r="D8" s="2">
        <v>41083.247453703705</v>
      </c>
      <c r="E8" t="s">
        <v>35</v>
      </c>
      <c r="F8" t="s">
        <v>6</v>
      </c>
      <c r="G8">
        <v>0</v>
      </c>
      <c r="J8">
        <v>0</v>
      </c>
      <c r="M8">
        <v>0</v>
      </c>
      <c r="P8">
        <v>4</v>
      </c>
      <c r="R8" t="s">
        <v>246</v>
      </c>
      <c r="S8">
        <v>0</v>
      </c>
      <c r="V8">
        <v>0</v>
      </c>
      <c r="W8" t="s">
        <v>247</v>
      </c>
      <c r="X8" t="s">
        <v>248</v>
      </c>
      <c r="Y8">
        <v>2</v>
      </c>
      <c r="AA8" t="s">
        <v>249</v>
      </c>
      <c r="AB8">
        <v>0</v>
      </c>
      <c r="AE8">
        <v>2</v>
      </c>
      <c r="AG8" t="s">
        <v>250</v>
      </c>
      <c r="AH8">
        <v>0</v>
      </c>
      <c r="AK8">
        <v>0</v>
      </c>
      <c r="AN8">
        <v>0</v>
      </c>
      <c r="AQ8">
        <v>0</v>
      </c>
      <c r="AT8">
        <v>0</v>
      </c>
      <c r="AW8">
        <v>0</v>
      </c>
      <c r="AZ8">
        <v>0</v>
      </c>
      <c r="BC8">
        <v>0</v>
      </c>
      <c r="BF8">
        <v>0</v>
      </c>
    </row>
    <row r="9" spans="4:141">
      <c r="D9" s="2">
        <v>41083.351493055554</v>
      </c>
      <c r="E9" t="s">
        <v>32</v>
      </c>
      <c r="F9" t="s">
        <v>7</v>
      </c>
      <c r="G9">
        <v>4</v>
      </c>
      <c r="H9" t="s">
        <v>251</v>
      </c>
      <c r="I9" t="s">
        <v>252</v>
      </c>
      <c r="J9">
        <v>4</v>
      </c>
      <c r="L9" t="s">
        <v>253</v>
      </c>
      <c r="M9">
        <v>4</v>
      </c>
      <c r="O9" t="s">
        <v>253</v>
      </c>
      <c r="P9">
        <v>0</v>
      </c>
      <c r="Q9" t="s">
        <v>254</v>
      </c>
      <c r="S9">
        <v>0</v>
      </c>
      <c r="V9">
        <v>0</v>
      </c>
      <c r="Y9">
        <v>0</v>
      </c>
      <c r="AB9">
        <v>2</v>
      </c>
      <c r="AD9" t="s">
        <v>253</v>
      </c>
      <c r="AE9">
        <v>2</v>
      </c>
      <c r="AG9" t="s">
        <v>255</v>
      </c>
      <c r="AH9">
        <v>2</v>
      </c>
      <c r="AJ9" t="s">
        <v>253</v>
      </c>
      <c r="AK9">
        <v>2</v>
      </c>
      <c r="AM9" t="s">
        <v>253</v>
      </c>
      <c r="AN9">
        <v>0</v>
      </c>
      <c r="AQ9">
        <v>0</v>
      </c>
      <c r="AT9">
        <v>2</v>
      </c>
      <c r="AV9" t="s">
        <v>253</v>
      </c>
      <c r="AW9">
        <v>0</v>
      </c>
      <c r="AZ9">
        <v>5</v>
      </c>
      <c r="BB9" t="s">
        <v>256</v>
      </c>
      <c r="BC9">
        <v>0</v>
      </c>
      <c r="BE9" t="s">
        <v>256</v>
      </c>
      <c r="BF9">
        <v>0</v>
      </c>
      <c r="BI9">
        <v>0</v>
      </c>
      <c r="BL9">
        <v>1</v>
      </c>
      <c r="BN9" t="s">
        <v>257</v>
      </c>
      <c r="BO9">
        <v>0</v>
      </c>
      <c r="BR9">
        <v>0</v>
      </c>
      <c r="BU9">
        <v>0</v>
      </c>
      <c r="BX9">
        <v>1</v>
      </c>
      <c r="CA9">
        <v>1</v>
      </c>
      <c r="CD9">
        <v>0</v>
      </c>
      <c r="CG9">
        <v>0</v>
      </c>
      <c r="CJ9">
        <v>1</v>
      </c>
      <c r="CM9">
        <v>1</v>
      </c>
      <c r="CP9">
        <v>1</v>
      </c>
      <c r="CR9" t="s">
        <v>258</v>
      </c>
      <c r="CS9">
        <v>1</v>
      </c>
      <c r="CV9">
        <v>1</v>
      </c>
      <c r="CW9" t="s">
        <v>259</v>
      </c>
      <c r="CY9">
        <v>0</v>
      </c>
      <c r="DB9">
        <v>0</v>
      </c>
      <c r="DE9">
        <v>1</v>
      </c>
      <c r="DH9" t="s">
        <v>157</v>
      </c>
      <c r="DK9">
        <v>0</v>
      </c>
      <c r="DN9">
        <v>0</v>
      </c>
      <c r="DQ9">
        <v>0</v>
      </c>
      <c r="DT9">
        <v>1</v>
      </c>
      <c r="DW9">
        <v>4</v>
      </c>
      <c r="DZ9">
        <v>0</v>
      </c>
      <c r="EC9">
        <v>4</v>
      </c>
      <c r="ED9" t="s">
        <v>260</v>
      </c>
      <c r="EE9" t="s">
        <v>261</v>
      </c>
      <c r="EF9">
        <v>0</v>
      </c>
      <c r="EI9">
        <v>4</v>
      </c>
      <c r="EK9" t="s">
        <v>258</v>
      </c>
    </row>
    <row r="10" spans="4:141">
      <c r="D10" s="2">
        <v>41083.312337962961</v>
      </c>
      <c r="E10" t="s">
        <v>33</v>
      </c>
      <c r="F10" t="s">
        <v>8</v>
      </c>
      <c r="G10">
        <v>0</v>
      </c>
      <c r="H10" t="s">
        <v>262</v>
      </c>
      <c r="I10" t="s">
        <v>263</v>
      </c>
      <c r="J10">
        <v>0</v>
      </c>
      <c r="K10" t="s">
        <v>262</v>
      </c>
      <c r="L10" t="s">
        <v>263</v>
      </c>
      <c r="M10">
        <v>0</v>
      </c>
      <c r="N10" t="s">
        <v>262</v>
      </c>
      <c r="O10" t="s">
        <v>263</v>
      </c>
      <c r="P10">
        <v>0</v>
      </c>
      <c r="S10">
        <v>0</v>
      </c>
      <c r="V10">
        <v>0</v>
      </c>
      <c r="W10" t="s">
        <v>262</v>
      </c>
      <c r="X10" t="s">
        <v>264</v>
      </c>
      <c r="Y10">
        <v>2</v>
      </c>
    </row>
    <row r="11" spans="4:141">
      <c r="D11" s="2">
        <v>41083.415347222224</v>
      </c>
      <c r="E11" t="s">
        <v>31</v>
      </c>
      <c r="F11" t="s">
        <v>9</v>
      </c>
      <c r="G11">
        <v>4</v>
      </c>
      <c r="I11" t="s">
        <v>265</v>
      </c>
      <c r="J11">
        <v>0</v>
      </c>
      <c r="K11" t="s">
        <v>266</v>
      </c>
      <c r="L11" t="s">
        <v>267</v>
      </c>
      <c r="M11">
        <v>0</v>
      </c>
      <c r="N11" t="s">
        <v>268</v>
      </c>
      <c r="O11" t="s">
        <v>269</v>
      </c>
      <c r="P11">
        <v>0</v>
      </c>
      <c r="S11">
        <v>0</v>
      </c>
      <c r="V11">
        <v>0</v>
      </c>
      <c r="Y11">
        <v>2</v>
      </c>
      <c r="Z11" t="s">
        <v>270</v>
      </c>
      <c r="AA11" t="s">
        <v>271</v>
      </c>
      <c r="AB11">
        <v>2</v>
      </c>
      <c r="AD11" t="s">
        <v>271</v>
      </c>
      <c r="AE11">
        <v>0</v>
      </c>
      <c r="AH11">
        <v>2</v>
      </c>
      <c r="AJ11" t="s">
        <v>272</v>
      </c>
      <c r="AK11">
        <v>0</v>
      </c>
      <c r="AN11">
        <v>0</v>
      </c>
      <c r="AQ11">
        <v>0</v>
      </c>
      <c r="AT11">
        <v>0</v>
      </c>
      <c r="AU11" t="s">
        <v>273</v>
      </c>
      <c r="AV11" t="s">
        <v>274</v>
      </c>
      <c r="AW11">
        <v>0</v>
      </c>
      <c r="AZ11">
        <v>5</v>
      </c>
      <c r="BB11" t="s">
        <v>275</v>
      </c>
      <c r="BC11">
        <v>5</v>
      </c>
      <c r="BE11" t="s">
        <v>276</v>
      </c>
      <c r="BF11">
        <v>0</v>
      </c>
      <c r="BI11">
        <v>5</v>
      </c>
      <c r="BK11" t="s">
        <v>277</v>
      </c>
      <c r="BL11">
        <v>1</v>
      </c>
      <c r="BN11" t="s">
        <v>278</v>
      </c>
      <c r="BO11">
        <v>0</v>
      </c>
      <c r="BR11">
        <v>0</v>
      </c>
      <c r="BU11">
        <v>0</v>
      </c>
      <c r="BX11">
        <v>0</v>
      </c>
      <c r="CA11">
        <v>1</v>
      </c>
      <c r="CD11">
        <v>0</v>
      </c>
      <c r="CG11">
        <v>0</v>
      </c>
      <c r="CJ11">
        <v>0</v>
      </c>
      <c r="CM11">
        <v>1</v>
      </c>
      <c r="CP11">
        <v>1</v>
      </c>
      <c r="CS11">
        <v>1</v>
      </c>
      <c r="CU11" t="s">
        <v>279</v>
      </c>
      <c r="CV11">
        <v>0</v>
      </c>
      <c r="CY11">
        <v>1</v>
      </c>
      <c r="DB11">
        <v>0</v>
      </c>
      <c r="DE11">
        <v>1</v>
      </c>
      <c r="DH11" t="s">
        <v>157</v>
      </c>
      <c r="DK11">
        <v>0</v>
      </c>
      <c r="DN11">
        <v>1</v>
      </c>
      <c r="DQ11">
        <v>0</v>
      </c>
      <c r="DT11">
        <v>1</v>
      </c>
      <c r="DU11" t="s">
        <v>280</v>
      </c>
      <c r="DW11">
        <v>4</v>
      </c>
      <c r="DY11" t="s">
        <v>281</v>
      </c>
      <c r="DZ11">
        <v>0</v>
      </c>
      <c r="EC11">
        <v>4</v>
      </c>
      <c r="EE11" t="s">
        <v>282</v>
      </c>
      <c r="EF11">
        <v>4</v>
      </c>
      <c r="EH11" t="s">
        <v>283</v>
      </c>
      <c r="EI11">
        <v>0</v>
      </c>
      <c r="EK11" t="s">
        <v>284</v>
      </c>
    </row>
    <row r="12" spans="4:141">
      <c r="D12" s="2">
        <v>41083.333749999998</v>
      </c>
      <c r="E12" t="s">
        <v>33</v>
      </c>
      <c r="F12" t="s">
        <v>10</v>
      </c>
      <c r="G12">
        <v>4</v>
      </c>
      <c r="I12" t="s">
        <v>285</v>
      </c>
      <c r="J12">
        <v>0</v>
      </c>
      <c r="K12" t="s">
        <v>286</v>
      </c>
      <c r="L12" t="s">
        <v>287</v>
      </c>
      <c r="M12">
        <v>4</v>
      </c>
      <c r="O12" t="s">
        <v>288</v>
      </c>
      <c r="P12">
        <v>0</v>
      </c>
      <c r="S12">
        <v>4</v>
      </c>
      <c r="U12" t="s">
        <v>289</v>
      </c>
      <c r="V12">
        <v>0</v>
      </c>
      <c r="Y12">
        <v>0</v>
      </c>
      <c r="AB12">
        <v>0</v>
      </c>
      <c r="AE12">
        <v>0</v>
      </c>
      <c r="AH12">
        <v>0</v>
      </c>
      <c r="AK12">
        <v>0</v>
      </c>
      <c r="AN12">
        <v>0</v>
      </c>
      <c r="AQ12">
        <v>0</v>
      </c>
      <c r="AT12">
        <v>2</v>
      </c>
      <c r="AV12" t="s">
        <v>290</v>
      </c>
      <c r="AW12">
        <v>0</v>
      </c>
      <c r="AZ12">
        <v>5</v>
      </c>
      <c r="BB12" t="s">
        <v>291</v>
      </c>
      <c r="BC12">
        <v>5</v>
      </c>
      <c r="BE12" t="s">
        <v>291</v>
      </c>
      <c r="BF12">
        <v>0</v>
      </c>
      <c r="BI12">
        <v>0</v>
      </c>
      <c r="BL12">
        <v>1</v>
      </c>
      <c r="BN12" t="s">
        <v>289</v>
      </c>
      <c r="BO12">
        <v>0</v>
      </c>
      <c r="BP12" t="s">
        <v>292</v>
      </c>
      <c r="BR12">
        <v>0</v>
      </c>
      <c r="BU12">
        <v>0</v>
      </c>
      <c r="BX12">
        <v>0</v>
      </c>
      <c r="CA12">
        <v>1</v>
      </c>
      <c r="CD12">
        <v>0</v>
      </c>
      <c r="CG12">
        <v>0</v>
      </c>
      <c r="CJ12">
        <v>0</v>
      </c>
      <c r="CM12">
        <v>0</v>
      </c>
      <c r="CP12">
        <v>1</v>
      </c>
      <c r="CS12">
        <v>1</v>
      </c>
      <c r="CU12" t="s">
        <v>293</v>
      </c>
      <c r="CV12">
        <v>0</v>
      </c>
      <c r="CY12">
        <v>1</v>
      </c>
      <c r="DB12">
        <v>1</v>
      </c>
      <c r="DE12">
        <v>1</v>
      </c>
      <c r="DH12" t="s">
        <v>157</v>
      </c>
      <c r="DK12">
        <v>0</v>
      </c>
      <c r="DN12">
        <v>0</v>
      </c>
      <c r="DQ12">
        <v>0</v>
      </c>
      <c r="DS12" t="s">
        <v>294</v>
      </c>
      <c r="DT12">
        <v>1</v>
      </c>
      <c r="DW12">
        <v>4</v>
      </c>
      <c r="DY12" t="s">
        <v>295</v>
      </c>
      <c r="DZ12">
        <v>0</v>
      </c>
      <c r="EC12">
        <v>0</v>
      </c>
      <c r="ED12" t="s">
        <v>296</v>
      </c>
      <c r="EF12">
        <v>0</v>
      </c>
      <c r="EI12">
        <v>4</v>
      </c>
      <c r="EK12" t="s">
        <v>295</v>
      </c>
    </row>
    <row r="13" spans="4:141">
      <c r="D13" s="2">
        <v>41083.37394675926</v>
      </c>
      <c r="E13" t="s">
        <v>34</v>
      </c>
      <c r="F13" t="s">
        <v>11</v>
      </c>
      <c r="G13">
        <v>0</v>
      </c>
      <c r="H13" t="s">
        <v>297</v>
      </c>
      <c r="I13" t="s">
        <v>298</v>
      </c>
      <c r="J13">
        <v>0</v>
      </c>
      <c r="K13" t="s">
        <v>299</v>
      </c>
      <c r="L13" t="s">
        <v>300</v>
      </c>
      <c r="M13">
        <v>0</v>
      </c>
      <c r="N13" t="s">
        <v>301</v>
      </c>
      <c r="O13" t="s">
        <v>302</v>
      </c>
      <c r="P13">
        <v>0</v>
      </c>
      <c r="S13">
        <v>0</v>
      </c>
      <c r="V13">
        <v>0</v>
      </c>
      <c r="Y13">
        <v>0</v>
      </c>
      <c r="AB13">
        <v>0</v>
      </c>
      <c r="AC13" t="s">
        <v>303</v>
      </c>
      <c r="AD13" t="s">
        <v>304</v>
      </c>
      <c r="AE13">
        <v>0</v>
      </c>
      <c r="AF13" t="s">
        <v>305</v>
      </c>
      <c r="AG13" t="s">
        <v>306</v>
      </c>
      <c r="AH13">
        <v>2</v>
      </c>
      <c r="AJ13" t="s">
        <v>307</v>
      </c>
      <c r="AK13">
        <v>2</v>
      </c>
      <c r="AM13" t="s">
        <v>308</v>
      </c>
      <c r="AN13">
        <v>0</v>
      </c>
      <c r="AQ13">
        <v>0</v>
      </c>
      <c r="AT13">
        <v>2</v>
      </c>
      <c r="AV13" t="s">
        <v>309</v>
      </c>
      <c r="AW13">
        <v>0</v>
      </c>
      <c r="AZ13">
        <v>0</v>
      </c>
      <c r="BC13">
        <v>0</v>
      </c>
      <c r="BF13">
        <v>0</v>
      </c>
      <c r="BI13">
        <v>0</v>
      </c>
      <c r="BL13">
        <v>1</v>
      </c>
      <c r="BN13" t="s">
        <v>310</v>
      </c>
      <c r="BO13">
        <v>1</v>
      </c>
      <c r="BR13">
        <v>0</v>
      </c>
      <c r="BS13" t="s">
        <v>311</v>
      </c>
      <c r="BT13" t="s">
        <v>312</v>
      </c>
      <c r="BU13">
        <v>1</v>
      </c>
      <c r="BX13">
        <v>0</v>
      </c>
      <c r="CA13">
        <v>1</v>
      </c>
      <c r="CD13">
        <v>1</v>
      </c>
      <c r="CG13">
        <v>1</v>
      </c>
      <c r="CJ13">
        <v>0</v>
      </c>
      <c r="CL13" t="s">
        <v>313</v>
      </c>
      <c r="CM13">
        <v>0</v>
      </c>
      <c r="CN13" t="s">
        <v>314</v>
      </c>
      <c r="CP13">
        <v>0</v>
      </c>
      <c r="CS13">
        <v>0</v>
      </c>
      <c r="CV13">
        <v>1</v>
      </c>
      <c r="CY13">
        <v>1</v>
      </c>
      <c r="DA13" t="s">
        <v>315</v>
      </c>
      <c r="DB13">
        <v>1</v>
      </c>
      <c r="DD13" t="s">
        <v>315</v>
      </c>
      <c r="DE13">
        <v>1</v>
      </c>
      <c r="DG13" t="s">
        <v>316</v>
      </c>
      <c r="DH13" t="s">
        <v>157</v>
      </c>
      <c r="DK13">
        <v>1</v>
      </c>
      <c r="DM13" t="s">
        <v>298</v>
      </c>
      <c r="DN13">
        <v>0</v>
      </c>
      <c r="DQ13">
        <v>0</v>
      </c>
      <c r="DS13" t="s">
        <v>317</v>
      </c>
      <c r="DT13">
        <v>1</v>
      </c>
      <c r="DW13">
        <v>0</v>
      </c>
      <c r="DZ13">
        <v>0</v>
      </c>
      <c r="EC13">
        <v>0</v>
      </c>
      <c r="EF13">
        <v>0</v>
      </c>
      <c r="EI13">
        <v>0</v>
      </c>
    </row>
    <row r="14" spans="4:141">
      <c r="D14" s="2">
        <v>41083.440243055556</v>
      </c>
      <c r="E14" t="s">
        <v>36</v>
      </c>
      <c r="F14" t="s">
        <v>12</v>
      </c>
      <c r="G14">
        <v>4</v>
      </c>
      <c r="H14" t="s">
        <v>318</v>
      </c>
      <c r="I14" t="s">
        <v>319</v>
      </c>
      <c r="J14">
        <v>4</v>
      </c>
      <c r="L14" t="s">
        <v>320</v>
      </c>
      <c r="M14">
        <v>4</v>
      </c>
      <c r="O14" t="s">
        <v>320</v>
      </c>
      <c r="P14">
        <v>0</v>
      </c>
      <c r="S14">
        <v>4</v>
      </c>
      <c r="U14" t="s">
        <v>321</v>
      </c>
      <c r="V14">
        <v>0</v>
      </c>
      <c r="Y14">
        <v>2</v>
      </c>
      <c r="AA14" t="s">
        <v>322</v>
      </c>
      <c r="AB14">
        <v>2</v>
      </c>
      <c r="AD14" t="s">
        <v>323</v>
      </c>
      <c r="AE14">
        <v>2</v>
      </c>
      <c r="AG14" t="s">
        <v>324</v>
      </c>
      <c r="AH14">
        <v>0</v>
      </c>
      <c r="AI14" t="s">
        <v>325</v>
      </c>
      <c r="AK14">
        <v>2</v>
      </c>
      <c r="AM14" t="s">
        <v>326</v>
      </c>
      <c r="AN14">
        <v>2</v>
      </c>
      <c r="AP14" t="s">
        <v>327</v>
      </c>
      <c r="AQ14">
        <v>0</v>
      </c>
      <c r="AT14">
        <v>0</v>
      </c>
      <c r="AU14" t="s">
        <v>328</v>
      </c>
      <c r="AV14" t="s">
        <v>320</v>
      </c>
      <c r="AW14">
        <v>0</v>
      </c>
      <c r="AX14" t="s">
        <v>325</v>
      </c>
      <c r="AZ14">
        <v>5</v>
      </c>
      <c r="BA14" t="s">
        <v>329</v>
      </c>
      <c r="BB14" t="s">
        <v>322</v>
      </c>
      <c r="BC14">
        <v>5</v>
      </c>
      <c r="BE14" t="s">
        <v>330</v>
      </c>
      <c r="BF14">
        <v>5</v>
      </c>
      <c r="BH14" t="s">
        <v>331</v>
      </c>
      <c r="BI14">
        <v>5</v>
      </c>
      <c r="BJ14" t="s">
        <v>332</v>
      </c>
      <c r="BK14" t="s">
        <v>333</v>
      </c>
      <c r="BL14">
        <v>1</v>
      </c>
      <c r="BN14" t="s">
        <v>334</v>
      </c>
      <c r="BO14">
        <v>0</v>
      </c>
      <c r="BR14">
        <v>0</v>
      </c>
      <c r="BU14">
        <v>1</v>
      </c>
      <c r="BX14">
        <v>1</v>
      </c>
      <c r="BZ14" t="s">
        <v>335</v>
      </c>
      <c r="CA14">
        <v>1</v>
      </c>
      <c r="CD14">
        <v>0</v>
      </c>
      <c r="CG14">
        <v>0</v>
      </c>
      <c r="CJ14">
        <v>0</v>
      </c>
      <c r="CM14">
        <v>0</v>
      </c>
      <c r="CP14">
        <v>0</v>
      </c>
      <c r="CS14">
        <v>1</v>
      </c>
      <c r="CU14" t="s">
        <v>336</v>
      </c>
      <c r="CV14">
        <v>1</v>
      </c>
      <c r="CY14">
        <v>0</v>
      </c>
      <c r="DB14">
        <v>1</v>
      </c>
      <c r="DE14">
        <v>1</v>
      </c>
      <c r="DH14" t="s">
        <v>157</v>
      </c>
      <c r="DK14">
        <v>1</v>
      </c>
      <c r="DN14">
        <v>0</v>
      </c>
      <c r="DQ14">
        <v>0</v>
      </c>
      <c r="DT14">
        <v>1</v>
      </c>
      <c r="DW14">
        <v>4</v>
      </c>
      <c r="DY14" t="s">
        <v>337</v>
      </c>
      <c r="DZ14">
        <v>0</v>
      </c>
      <c r="EC14">
        <v>0</v>
      </c>
      <c r="EF14">
        <v>4</v>
      </c>
      <c r="EH14" t="s">
        <v>336</v>
      </c>
      <c r="EI14">
        <v>4</v>
      </c>
    </row>
    <row r="15" spans="4:141">
      <c r="D15" s="2">
        <v>41083.365995370368</v>
      </c>
      <c r="E15" t="s">
        <v>33</v>
      </c>
      <c r="F15" t="s">
        <v>13</v>
      </c>
      <c r="G15">
        <v>0</v>
      </c>
      <c r="H15" t="s">
        <v>338</v>
      </c>
      <c r="J15">
        <v>0</v>
      </c>
      <c r="M15">
        <v>0</v>
      </c>
      <c r="P15">
        <v>0</v>
      </c>
      <c r="S15">
        <v>4</v>
      </c>
      <c r="U15" t="s">
        <v>339</v>
      </c>
      <c r="V15">
        <v>2</v>
      </c>
      <c r="X15" t="s">
        <v>339</v>
      </c>
      <c r="Y15">
        <v>2</v>
      </c>
      <c r="AA15" t="s">
        <v>339</v>
      </c>
      <c r="AB15">
        <v>2</v>
      </c>
      <c r="AD15" t="s">
        <v>340</v>
      </c>
      <c r="AE15">
        <v>2</v>
      </c>
      <c r="AG15" t="s">
        <v>340</v>
      </c>
      <c r="AH15">
        <v>0</v>
      </c>
      <c r="AK15">
        <v>2</v>
      </c>
      <c r="AM15" t="s">
        <v>341</v>
      </c>
      <c r="AN15">
        <v>0</v>
      </c>
      <c r="AQ15">
        <v>0</v>
      </c>
      <c r="AT15">
        <v>0</v>
      </c>
      <c r="AU15" t="s">
        <v>342</v>
      </c>
      <c r="AW15">
        <v>0</v>
      </c>
      <c r="AZ15">
        <v>5</v>
      </c>
      <c r="BB15" t="s">
        <v>339</v>
      </c>
      <c r="BC15">
        <v>5</v>
      </c>
      <c r="BE15" t="s">
        <v>339</v>
      </c>
      <c r="BF15">
        <v>5</v>
      </c>
      <c r="BH15" t="s">
        <v>339</v>
      </c>
      <c r="BI15">
        <v>0</v>
      </c>
      <c r="BL15">
        <v>1</v>
      </c>
      <c r="BN15" t="s">
        <v>343</v>
      </c>
      <c r="BO15">
        <v>0</v>
      </c>
      <c r="BR15">
        <v>0</v>
      </c>
      <c r="BU15">
        <v>1</v>
      </c>
      <c r="BW15" t="s">
        <v>340</v>
      </c>
      <c r="BX15">
        <v>0</v>
      </c>
      <c r="CA15">
        <v>1</v>
      </c>
      <c r="CD15">
        <v>1</v>
      </c>
      <c r="CG15">
        <v>1</v>
      </c>
      <c r="CJ15">
        <v>0</v>
      </c>
      <c r="CM15">
        <v>0</v>
      </c>
      <c r="CP15">
        <v>0</v>
      </c>
      <c r="CS15">
        <v>0</v>
      </c>
      <c r="CV15">
        <v>0</v>
      </c>
      <c r="CY15">
        <v>1</v>
      </c>
      <c r="DB15">
        <v>1</v>
      </c>
      <c r="DE15">
        <v>1</v>
      </c>
      <c r="DH15" t="s">
        <v>157</v>
      </c>
      <c r="DK15">
        <v>1</v>
      </c>
      <c r="DM15" t="s">
        <v>344</v>
      </c>
      <c r="DN15">
        <v>0</v>
      </c>
      <c r="DQ15">
        <v>0</v>
      </c>
      <c r="DT15">
        <v>1</v>
      </c>
      <c r="DW15">
        <v>4</v>
      </c>
      <c r="DZ15">
        <v>0</v>
      </c>
      <c r="EC15">
        <v>4</v>
      </c>
      <c r="EE15" t="s">
        <v>343</v>
      </c>
      <c r="EF15">
        <v>0</v>
      </c>
      <c r="EI15">
        <v>4</v>
      </c>
      <c r="EK15" t="s">
        <v>345</v>
      </c>
    </row>
    <row r="16" spans="4:141">
      <c r="D16" s="2">
        <v>41083.408472222225</v>
      </c>
      <c r="E16" t="s">
        <v>32</v>
      </c>
      <c r="F16" t="s">
        <v>14</v>
      </c>
      <c r="G16">
        <v>0</v>
      </c>
      <c r="H16" t="s">
        <v>346</v>
      </c>
      <c r="I16" t="s">
        <v>347</v>
      </c>
      <c r="J16">
        <v>0</v>
      </c>
      <c r="K16" t="s">
        <v>348</v>
      </c>
      <c r="L16" t="s">
        <v>347</v>
      </c>
      <c r="M16">
        <v>0</v>
      </c>
      <c r="N16" t="s">
        <v>348</v>
      </c>
      <c r="O16" t="s">
        <v>347</v>
      </c>
      <c r="P16">
        <v>4</v>
      </c>
      <c r="Q16" t="s">
        <v>349</v>
      </c>
      <c r="R16" t="s">
        <v>347</v>
      </c>
      <c r="S16">
        <v>0</v>
      </c>
      <c r="V16">
        <v>0</v>
      </c>
      <c r="Y16">
        <v>0</v>
      </c>
      <c r="AB16">
        <v>2</v>
      </c>
      <c r="AD16" t="s">
        <v>350</v>
      </c>
      <c r="AE16">
        <v>2</v>
      </c>
      <c r="AG16" t="s">
        <v>350</v>
      </c>
      <c r="AH16">
        <v>2</v>
      </c>
      <c r="AJ16" t="s">
        <v>351</v>
      </c>
      <c r="AK16">
        <v>2</v>
      </c>
      <c r="AM16" t="s">
        <v>352</v>
      </c>
      <c r="AN16">
        <v>0</v>
      </c>
      <c r="AQ16">
        <v>0</v>
      </c>
      <c r="AT16">
        <v>2</v>
      </c>
      <c r="AV16" t="s">
        <v>353</v>
      </c>
      <c r="AW16">
        <v>0</v>
      </c>
      <c r="AZ16">
        <v>0</v>
      </c>
      <c r="BC16">
        <v>0</v>
      </c>
      <c r="BF16">
        <v>0</v>
      </c>
      <c r="BI16">
        <v>0</v>
      </c>
      <c r="BL16">
        <v>1</v>
      </c>
      <c r="BN16" t="s">
        <v>354</v>
      </c>
      <c r="BO16">
        <v>1</v>
      </c>
      <c r="BR16">
        <v>1</v>
      </c>
      <c r="BU16">
        <v>0</v>
      </c>
      <c r="BX16">
        <v>1</v>
      </c>
      <c r="CA16">
        <v>1</v>
      </c>
      <c r="CD16">
        <v>0</v>
      </c>
      <c r="CG16">
        <v>0</v>
      </c>
      <c r="CJ16">
        <v>0</v>
      </c>
      <c r="CM16">
        <v>0</v>
      </c>
      <c r="CP16">
        <v>1</v>
      </c>
      <c r="CR16" t="s">
        <v>355</v>
      </c>
      <c r="CS16">
        <v>0</v>
      </c>
      <c r="CV16">
        <v>0</v>
      </c>
      <c r="CY16">
        <v>0</v>
      </c>
      <c r="DB16">
        <v>1</v>
      </c>
      <c r="DE16">
        <v>1</v>
      </c>
      <c r="DH16" t="s">
        <v>157</v>
      </c>
      <c r="DK16">
        <v>0</v>
      </c>
      <c r="DN16">
        <v>0</v>
      </c>
      <c r="DQ16">
        <v>0</v>
      </c>
      <c r="DT16">
        <v>1</v>
      </c>
      <c r="DW16">
        <v>4</v>
      </c>
      <c r="DY16" t="s">
        <v>355</v>
      </c>
      <c r="DZ16">
        <v>0</v>
      </c>
      <c r="EC16">
        <v>0</v>
      </c>
      <c r="EF16">
        <v>0</v>
      </c>
      <c r="EI16">
        <v>0</v>
      </c>
    </row>
    <row r="17" spans="4:141">
      <c r="D17" s="2">
        <v>41083.445775462962</v>
      </c>
      <c r="E17" t="s">
        <v>34</v>
      </c>
      <c r="F17" t="s">
        <v>15</v>
      </c>
      <c r="G17">
        <v>4</v>
      </c>
      <c r="I17" t="s">
        <v>356</v>
      </c>
      <c r="J17">
        <v>0</v>
      </c>
      <c r="K17" t="s">
        <v>357</v>
      </c>
      <c r="L17" t="s">
        <v>358</v>
      </c>
      <c r="M17">
        <v>4</v>
      </c>
      <c r="O17" t="s">
        <v>359</v>
      </c>
      <c r="P17">
        <v>4</v>
      </c>
      <c r="R17" t="s">
        <v>360</v>
      </c>
      <c r="S17">
        <v>0</v>
      </c>
      <c r="U17" t="s">
        <v>360</v>
      </c>
      <c r="V17">
        <v>0</v>
      </c>
      <c r="Y17">
        <v>0</v>
      </c>
      <c r="AB17">
        <v>0</v>
      </c>
      <c r="AE17">
        <v>0</v>
      </c>
      <c r="AH17">
        <v>2</v>
      </c>
      <c r="AJ17" t="s">
        <v>361</v>
      </c>
      <c r="AK17">
        <v>2</v>
      </c>
      <c r="AM17" t="s">
        <v>362</v>
      </c>
      <c r="AN17">
        <v>0</v>
      </c>
      <c r="AQ17">
        <v>0</v>
      </c>
      <c r="AT17">
        <v>0</v>
      </c>
      <c r="AU17" t="s">
        <v>363</v>
      </c>
      <c r="AV17" t="s">
        <v>364</v>
      </c>
      <c r="AW17">
        <v>0</v>
      </c>
      <c r="AY17" t="s">
        <v>364</v>
      </c>
      <c r="AZ17">
        <v>5</v>
      </c>
      <c r="BB17" t="s">
        <v>365</v>
      </c>
      <c r="BC17">
        <v>5</v>
      </c>
      <c r="BE17" t="s">
        <v>365</v>
      </c>
      <c r="BF17">
        <v>0</v>
      </c>
      <c r="BI17">
        <v>0</v>
      </c>
      <c r="BL17">
        <v>1</v>
      </c>
      <c r="BN17" t="s">
        <v>366</v>
      </c>
      <c r="BO17">
        <v>1</v>
      </c>
      <c r="BR17">
        <v>0</v>
      </c>
      <c r="BU17">
        <v>1</v>
      </c>
      <c r="BX17">
        <v>0</v>
      </c>
      <c r="CA17">
        <v>1</v>
      </c>
      <c r="CD17">
        <v>1</v>
      </c>
      <c r="CG17">
        <v>0</v>
      </c>
      <c r="CJ17">
        <v>0</v>
      </c>
      <c r="CM17">
        <v>0</v>
      </c>
      <c r="CN17" t="s">
        <v>367</v>
      </c>
      <c r="CP17">
        <v>1</v>
      </c>
      <c r="CS17">
        <v>0</v>
      </c>
      <c r="CV17">
        <v>1</v>
      </c>
      <c r="CY17">
        <v>1</v>
      </c>
      <c r="CZ17" t="s">
        <v>368</v>
      </c>
      <c r="DB17">
        <v>1</v>
      </c>
      <c r="DE17">
        <v>1</v>
      </c>
      <c r="DG17" t="s">
        <v>369</v>
      </c>
      <c r="DH17" t="s">
        <v>157</v>
      </c>
      <c r="DK17">
        <v>1</v>
      </c>
      <c r="DM17" t="s">
        <v>370</v>
      </c>
      <c r="DN17">
        <v>0</v>
      </c>
      <c r="DQ17">
        <v>0</v>
      </c>
      <c r="DS17" t="s">
        <v>371</v>
      </c>
      <c r="DT17">
        <v>0</v>
      </c>
      <c r="DU17" t="s">
        <v>372</v>
      </c>
      <c r="DW17">
        <v>4</v>
      </c>
      <c r="DY17" t="s">
        <v>373</v>
      </c>
      <c r="DZ17">
        <v>0</v>
      </c>
      <c r="EC17">
        <v>4</v>
      </c>
      <c r="EE17" t="s">
        <v>374</v>
      </c>
      <c r="EF17">
        <v>4</v>
      </c>
      <c r="EH17" t="s">
        <v>375</v>
      </c>
      <c r="EI17">
        <v>0</v>
      </c>
    </row>
    <row r="18" spans="4:141">
      <c r="D18" s="2">
        <v>41083.515347222223</v>
      </c>
      <c r="E18" t="s">
        <v>36</v>
      </c>
      <c r="F18" t="s">
        <v>16</v>
      </c>
      <c r="G18">
        <v>0</v>
      </c>
      <c r="J18">
        <v>0</v>
      </c>
      <c r="K18" t="s">
        <v>376</v>
      </c>
      <c r="L18" t="s">
        <v>377</v>
      </c>
      <c r="M18">
        <v>0</v>
      </c>
      <c r="N18" t="s">
        <v>378</v>
      </c>
      <c r="O18" t="s">
        <v>377</v>
      </c>
      <c r="P18">
        <v>0</v>
      </c>
      <c r="S18">
        <v>0</v>
      </c>
      <c r="V18">
        <v>0</v>
      </c>
      <c r="Y18">
        <v>0</v>
      </c>
      <c r="AB18">
        <v>0</v>
      </c>
      <c r="AE18">
        <v>0</v>
      </c>
      <c r="AH18">
        <v>0</v>
      </c>
      <c r="AK18">
        <v>0</v>
      </c>
      <c r="AN18">
        <v>0</v>
      </c>
      <c r="AQ18">
        <v>2</v>
      </c>
      <c r="AS18" t="s">
        <v>379</v>
      </c>
      <c r="AT18">
        <v>0</v>
      </c>
      <c r="AW18">
        <v>0</v>
      </c>
      <c r="AZ18">
        <v>0</v>
      </c>
      <c r="BC18">
        <v>0</v>
      </c>
      <c r="BF18">
        <v>0</v>
      </c>
      <c r="BI18">
        <v>0</v>
      </c>
      <c r="BL18">
        <v>1</v>
      </c>
      <c r="BN18" t="s">
        <v>377</v>
      </c>
      <c r="BO18">
        <v>1</v>
      </c>
      <c r="BR18">
        <v>0</v>
      </c>
      <c r="BU18">
        <v>0</v>
      </c>
      <c r="BX18">
        <v>0</v>
      </c>
      <c r="CA18">
        <v>0</v>
      </c>
      <c r="CD18">
        <v>1</v>
      </c>
      <c r="CG18">
        <v>0</v>
      </c>
      <c r="CJ18">
        <v>0</v>
      </c>
      <c r="CM18">
        <v>0</v>
      </c>
      <c r="CP18">
        <v>0</v>
      </c>
      <c r="CS18">
        <v>0</v>
      </c>
      <c r="CV18">
        <v>1</v>
      </c>
      <c r="CY18">
        <v>0</v>
      </c>
      <c r="DB18">
        <v>1</v>
      </c>
      <c r="DE18">
        <v>1</v>
      </c>
      <c r="DF18" t="s">
        <v>380</v>
      </c>
      <c r="DH18" t="s">
        <v>381</v>
      </c>
      <c r="DK18">
        <v>0</v>
      </c>
      <c r="DN18">
        <v>0</v>
      </c>
      <c r="DQ18">
        <v>0</v>
      </c>
      <c r="DT18">
        <v>1</v>
      </c>
      <c r="DW18">
        <v>0</v>
      </c>
      <c r="DZ18">
        <v>0</v>
      </c>
      <c r="EC18">
        <v>0</v>
      </c>
      <c r="EF18">
        <v>0</v>
      </c>
      <c r="EI18">
        <v>0</v>
      </c>
    </row>
    <row r="19" spans="4:141">
      <c r="D19" s="2">
        <v>41083.509398148148</v>
      </c>
      <c r="E19" t="s">
        <v>34</v>
      </c>
      <c r="F19" t="s">
        <v>17</v>
      </c>
      <c r="G19">
        <v>0</v>
      </c>
      <c r="J19">
        <v>0</v>
      </c>
      <c r="K19" t="s">
        <v>382</v>
      </c>
      <c r="L19" t="s">
        <v>383</v>
      </c>
      <c r="M19">
        <v>0</v>
      </c>
      <c r="P19">
        <v>0</v>
      </c>
      <c r="S19">
        <v>0</v>
      </c>
      <c r="V19">
        <v>2</v>
      </c>
      <c r="Y19">
        <v>0</v>
      </c>
      <c r="AB19">
        <v>0</v>
      </c>
      <c r="AE19">
        <v>0</v>
      </c>
      <c r="AH19">
        <v>0</v>
      </c>
      <c r="AK19">
        <v>0</v>
      </c>
      <c r="AN19">
        <v>0</v>
      </c>
      <c r="AQ19">
        <v>0</v>
      </c>
      <c r="AT19">
        <v>0</v>
      </c>
      <c r="AW19">
        <v>0</v>
      </c>
      <c r="AZ19">
        <v>5</v>
      </c>
      <c r="BB19" t="s">
        <v>384</v>
      </c>
      <c r="BC19">
        <v>0</v>
      </c>
      <c r="BF19">
        <v>0</v>
      </c>
      <c r="BI19">
        <v>0</v>
      </c>
      <c r="BL19">
        <v>0</v>
      </c>
      <c r="BM19" t="s">
        <v>385</v>
      </c>
      <c r="BN19" t="s">
        <v>386</v>
      </c>
      <c r="BO19">
        <v>0</v>
      </c>
      <c r="BR19">
        <v>1</v>
      </c>
      <c r="BT19" t="s">
        <v>387</v>
      </c>
      <c r="BU19">
        <v>0</v>
      </c>
      <c r="BX19">
        <v>0</v>
      </c>
      <c r="CA19">
        <v>1</v>
      </c>
      <c r="CD19">
        <v>0</v>
      </c>
      <c r="CG19">
        <v>0</v>
      </c>
      <c r="CJ19">
        <v>0</v>
      </c>
      <c r="CK19" t="s">
        <v>388</v>
      </c>
      <c r="CL19" t="s">
        <v>389</v>
      </c>
      <c r="CM19">
        <v>0</v>
      </c>
      <c r="CP19">
        <v>0</v>
      </c>
      <c r="CQ19" t="s">
        <v>390</v>
      </c>
      <c r="CS19">
        <v>1</v>
      </c>
      <c r="CT19" t="s">
        <v>391</v>
      </c>
      <c r="CU19" t="s">
        <v>389</v>
      </c>
      <c r="CV19">
        <v>0</v>
      </c>
      <c r="CY19">
        <v>0</v>
      </c>
      <c r="DB19">
        <v>0</v>
      </c>
      <c r="DD19" t="s">
        <v>392</v>
      </c>
      <c r="DE19">
        <v>1</v>
      </c>
      <c r="DG19" t="s">
        <v>392</v>
      </c>
      <c r="DH19" t="s">
        <v>157</v>
      </c>
      <c r="DK19">
        <v>1</v>
      </c>
      <c r="DM19" t="s">
        <v>392</v>
      </c>
      <c r="DN19">
        <v>1</v>
      </c>
      <c r="DP19" t="s">
        <v>393</v>
      </c>
      <c r="DQ19">
        <v>1</v>
      </c>
      <c r="DS19" t="s">
        <v>394</v>
      </c>
      <c r="DT19">
        <v>0</v>
      </c>
      <c r="DU19" t="s">
        <v>395</v>
      </c>
      <c r="DW19">
        <v>0</v>
      </c>
      <c r="DX19" t="s">
        <v>396</v>
      </c>
      <c r="DY19" t="s">
        <v>397</v>
      </c>
      <c r="DZ19">
        <v>0</v>
      </c>
      <c r="EC19">
        <v>0</v>
      </c>
      <c r="EF19">
        <v>0</v>
      </c>
      <c r="EI19">
        <v>4</v>
      </c>
      <c r="EJ19" t="s">
        <v>398</v>
      </c>
    </row>
    <row r="20" spans="4:141">
      <c r="D20" s="2">
        <v>41083.539537037039</v>
      </c>
      <c r="E20" t="s">
        <v>37</v>
      </c>
      <c r="F20" t="s">
        <v>18</v>
      </c>
      <c r="G20">
        <v>4</v>
      </c>
      <c r="I20" t="s">
        <v>399</v>
      </c>
      <c r="J20">
        <v>4</v>
      </c>
      <c r="L20" t="s">
        <v>400</v>
      </c>
      <c r="M20">
        <v>4</v>
      </c>
      <c r="O20" t="s">
        <v>401</v>
      </c>
      <c r="P20">
        <v>0</v>
      </c>
      <c r="S20">
        <v>0</v>
      </c>
      <c r="V20">
        <v>0</v>
      </c>
      <c r="Y20">
        <v>0</v>
      </c>
      <c r="AB20">
        <v>0</v>
      </c>
      <c r="AE20">
        <v>0</v>
      </c>
      <c r="AH20">
        <v>2</v>
      </c>
      <c r="AJ20" t="s">
        <v>402</v>
      </c>
      <c r="AK20">
        <v>2</v>
      </c>
      <c r="AM20" t="s">
        <v>403</v>
      </c>
      <c r="AN20">
        <v>0</v>
      </c>
      <c r="AQ20">
        <v>0</v>
      </c>
      <c r="AT20">
        <v>0</v>
      </c>
      <c r="AW20">
        <v>0</v>
      </c>
      <c r="AZ20">
        <v>5</v>
      </c>
      <c r="BB20" t="s">
        <v>404</v>
      </c>
      <c r="BC20">
        <v>0</v>
      </c>
      <c r="BF20">
        <v>0</v>
      </c>
      <c r="BI20">
        <v>0</v>
      </c>
      <c r="BL20">
        <v>1</v>
      </c>
      <c r="BN20" t="s">
        <v>405</v>
      </c>
      <c r="BO20">
        <v>0</v>
      </c>
      <c r="BR20">
        <v>0</v>
      </c>
      <c r="BU20">
        <v>1</v>
      </c>
      <c r="BX20">
        <v>0</v>
      </c>
      <c r="CA20">
        <v>0</v>
      </c>
      <c r="CD20">
        <v>0</v>
      </c>
      <c r="CG20">
        <v>0</v>
      </c>
      <c r="CJ20">
        <v>1</v>
      </c>
      <c r="CM20">
        <v>0</v>
      </c>
      <c r="CP20">
        <v>0</v>
      </c>
      <c r="CS20">
        <v>0</v>
      </c>
      <c r="CV20">
        <v>0</v>
      </c>
      <c r="CY20">
        <v>0</v>
      </c>
      <c r="DB20">
        <v>1</v>
      </c>
      <c r="DD20" t="s">
        <v>402</v>
      </c>
      <c r="DE20">
        <v>0</v>
      </c>
      <c r="DH20" t="s">
        <v>157</v>
      </c>
      <c r="DK20">
        <v>1</v>
      </c>
      <c r="DM20" t="s">
        <v>406</v>
      </c>
      <c r="DN20">
        <v>0</v>
      </c>
      <c r="DQ20">
        <v>0</v>
      </c>
      <c r="DT20">
        <v>1</v>
      </c>
      <c r="DW20">
        <v>4</v>
      </c>
      <c r="DZ20">
        <v>0</v>
      </c>
      <c r="EC20">
        <v>0</v>
      </c>
      <c r="EF20">
        <v>0</v>
      </c>
      <c r="EI20">
        <v>4</v>
      </c>
    </row>
    <row r="21" spans="4:141">
      <c r="D21" s="2">
        <v>41083.519224537034</v>
      </c>
      <c r="E21" t="s">
        <v>31</v>
      </c>
      <c r="F21" t="s">
        <v>19</v>
      </c>
      <c r="G21">
        <v>4</v>
      </c>
      <c r="I21" t="s">
        <v>407</v>
      </c>
      <c r="J21">
        <v>0</v>
      </c>
      <c r="M21">
        <v>0</v>
      </c>
      <c r="P21">
        <v>0</v>
      </c>
      <c r="S21">
        <v>0</v>
      </c>
      <c r="V21">
        <v>0</v>
      </c>
      <c r="Y21">
        <v>2</v>
      </c>
      <c r="AA21" t="s">
        <v>408</v>
      </c>
      <c r="AB21">
        <v>0</v>
      </c>
      <c r="AC21" t="s">
        <v>409</v>
      </c>
      <c r="AE21">
        <v>0</v>
      </c>
      <c r="AH21">
        <v>0</v>
      </c>
      <c r="AI21" t="s">
        <v>410</v>
      </c>
      <c r="AK21">
        <v>0</v>
      </c>
      <c r="AL21" t="s">
        <v>411</v>
      </c>
      <c r="AN21">
        <v>0</v>
      </c>
      <c r="AO21" t="s">
        <v>412</v>
      </c>
      <c r="AQ21">
        <v>0</v>
      </c>
      <c r="AT21">
        <v>0</v>
      </c>
      <c r="AU21" t="s">
        <v>412</v>
      </c>
      <c r="AW21">
        <v>0</v>
      </c>
      <c r="AZ21">
        <v>0</v>
      </c>
      <c r="BA21" t="s">
        <v>413</v>
      </c>
      <c r="BB21" t="s">
        <v>414</v>
      </c>
      <c r="BC21">
        <v>0</v>
      </c>
      <c r="BF21">
        <v>0</v>
      </c>
      <c r="BI21">
        <v>0</v>
      </c>
      <c r="BJ21" t="s">
        <v>415</v>
      </c>
      <c r="BK21" t="s">
        <v>416</v>
      </c>
      <c r="BL21">
        <v>1</v>
      </c>
      <c r="BO21">
        <v>0</v>
      </c>
      <c r="BP21" t="s">
        <v>417</v>
      </c>
      <c r="BR21">
        <v>0</v>
      </c>
      <c r="BU21">
        <v>0</v>
      </c>
      <c r="BX21">
        <v>1</v>
      </c>
      <c r="CA21">
        <v>1</v>
      </c>
      <c r="CB21" t="s">
        <v>418</v>
      </c>
      <c r="CD21">
        <v>0</v>
      </c>
      <c r="CE21" t="s">
        <v>419</v>
      </c>
      <c r="CG21">
        <v>0</v>
      </c>
      <c r="CJ21">
        <v>0</v>
      </c>
      <c r="CM21">
        <v>1</v>
      </c>
      <c r="CP21">
        <v>1</v>
      </c>
      <c r="CS21">
        <v>1</v>
      </c>
      <c r="CU21" t="s">
        <v>420</v>
      </c>
      <c r="CV21">
        <v>1</v>
      </c>
      <c r="CY21">
        <v>1</v>
      </c>
      <c r="CZ21" t="s">
        <v>421</v>
      </c>
      <c r="DB21">
        <v>0</v>
      </c>
      <c r="DE21">
        <v>0</v>
      </c>
      <c r="DH21" t="s">
        <v>157</v>
      </c>
      <c r="DK21">
        <v>0</v>
      </c>
      <c r="DN21">
        <v>0</v>
      </c>
      <c r="DQ21">
        <v>1</v>
      </c>
      <c r="DT21">
        <v>1</v>
      </c>
      <c r="DU21" t="s">
        <v>422</v>
      </c>
      <c r="DW21">
        <v>0</v>
      </c>
      <c r="DZ21">
        <v>0</v>
      </c>
      <c r="EC21">
        <v>0</v>
      </c>
      <c r="EF21">
        <v>0</v>
      </c>
      <c r="EI21">
        <v>4</v>
      </c>
      <c r="EK21" t="s">
        <v>423</v>
      </c>
    </row>
    <row r="22" spans="4:141">
      <c r="D22" s="2">
        <v>41083.570138888892</v>
      </c>
      <c r="E22" t="s">
        <v>37</v>
      </c>
      <c r="F22" t="s">
        <v>20</v>
      </c>
      <c r="G22">
        <v>0</v>
      </c>
      <c r="H22" t="s">
        <v>424</v>
      </c>
      <c r="I22" t="s">
        <v>425</v>
      </c>
      <c r="J22">
        <v>0</v>
      </c>
      <c r="K22" t="s">
        <v>426</v>
      </c>
      <c r="L22" t="s">
        <v>427</v>
      </c>
      <c r="M22">
        <v>4</v>
      </c>
      <c r="O22" t="s">
        <v>428</v>
      </c>
      <c r="P22">
        <v>0</v>
      </c>
      <c r="S22">
        <v>0</v>
      </c>
      <c r="V22">
        <v>0</v>
      </c>
      <c r="Y22">
        <v>0</v>
      </c>
      <c r="AB22">
        <v>0</v>
      </c>
      <c r="AE22">
        <v>0</v>
      </c>
      <c r="AH22">
        <v>0</v>
      </c>
      <c r="AK22">
        <v>2</v>
      </c>
      <c r="AM22" t="s">
        <v>429</v>
      </c>
      <c r="AN22">
        <v>0</v>
      </c>
      <c r="AQ22">
        <v>0</v>
      </c>
      <c r="AT22">
        <v>2</v>
      </c>
      <c r="AV22" t="s">
        <v>430</v>
      </c>
      <c r="AW22">
        <v>0</v>
      </c>
      <c r="AZ22">
        <v>5</v>
      </c>
      <c r="BB22" t="s">
        <v>431</v>
      </c>
      <c r="BC22">
        <v>5</v>
      </c>
      <c r="BE22" t="s">
        <v>431</v>
      </c>
      <c r="BF22">
        <v>0</v>
      </c>
      <c r="BI22">
        <v>0</v>
      </c>
      <c r="BL22">
        <v>1</v>
      </c>
      <c r="BO22">
        <v>1</v>
      </c>
      <c r="BR22">
        <v>0</v>
      </c>
      <c r="BU22">
        <v>0</v>
      </c>
      <c r="BX22">
        <v>0</v>
      </c>
      <c r="CA22">
        <v>1</v>
      </c>
      <c r="CD22">
        <v>0</v>
      </c>
      <c r="CG22">
        <v>0</v>
      </c>
      <c r="CJ22">
        <v>0</v>
      </c>
      <c r="CM22">
        <v>0</v>
      </c>
      <c r="CP22">
        <v>0</v>
      </c>
      <c r="CS22">
        <v>0</v>
      </c>
      <c r="CV22">
        <v>0</v>
      </c>
      <c r="CY22">
        <v>0</v>
      </c>
      <c r="DB22">
        <v>1</v>
      </c>
      <c r="DE22">
        <v>1</v>
      </c>
      <c r="DH22" t="s">
        <v>157</v>
      </c>
      <c r="DK22">
        <v>0</v>
      </c>
      <c r="DN22">
        <v>0</v>
      </c>
      <c r="DQ22">
        <v>0</v>
      </c>
      <c r="DT22">
        <v>0</v>
      </c>
      <c r="DW22">
        <v>4</v>
      </c>
      <c r="DX22" t="s">
        <v>432</v>
      </c>
      <c r="DZ22">
        <v>0</v>
      </c>
      <c r="EC22">
        <v>0</v>
      </c>
      <c r="EF22">
        <v>0</v>
      </c>
      <c r="EI22">
        <v>4</v>
      </c>
    </row>
    <row r="23" spans="4:141">
      <c r="D23" s="2">
        <v>41083.693854166668</v>
      </c>
      <c r="E23" t="s">
        <v>31</v>
      </c>
      <c r="F23" t="s">
        <v>21</v>
      </c>
      <c r="G23">
        <v>0</v>
      </c>
      <c r="J23">
        <v>0</v>
      </c>
      <c r="M23">
        <v>0</v>
      </c>
      <c r="P23">
        <v>0</v>
      </c>
      <c r="S23">
        <v>0</v>
      </c>
      <c r="V23">
        <v>0</v>
      </c>
      <c r="Y23">
        <v>2</v>
      </c>
      <c r="AB23">
        <v>2</v>
      </c>
      <c r="AD23" t="s">
        <v>433</v>
      </c>
      <c r="AE23">
        <v>0</v>
      </c>
      <c r="AH23">
        <v>2</v>
      </c>
      <c r="AJ23" t="s">
        <v>434</v>
      </c>
      <c r="AK23">
        <v>2</v>
      </c>
      <c r="AM23" t="s">
        <v>435</v>
      </c>
      <c r="AN23">
        <v>0</v>
      </c>
      <c r="AQ23">
        <v>0</v>
      </c>
      <c r="AT23">
        <v>0</v>
      </c>
      <c r="AW23">
        <v>0</v>
      </c>
      <c r="AZ23">
        <v>5</v>
      </c>
      <c r="BB23" t="s">
        <v>436</v>
      </c>
      <c r="BC23">
        <v>5</v>
      </c>
      <c r="BE23" t="s">
        <v>436</v>
      </c>
      <c r="BF23">
        <v>0</v>
      </c>
      <c r="BI23">
        <v>5</v>
      </c>
      <c r="BK23" t="s">
        <v>437</v>
      </c>
      <c r="BL23">
        <v>1</v>
      </c>
      <c r="BO23">
        <v>1</v>
      </c>
      <c r="BR23">
        <v>0</v>
      </c>
      <c r="BU23">
        <v>0</v>
      </c>
      <c r="BX23">
        <v>0</v>
      </c>
      <c r="CA23">
        <v>1</v>
      </c>
      <c r="CD23">
        <v>1</v>
      </c>
      <c r="CG23">
        <v>1</v>
      </c>
      <c r="CJ23">
        <v>1</v>
      </c>
      <c r="CM23">
        <v>0</v>
      </c>
      <c r="CP23">
        <v>1</v>
      </c>
      <c r="CS23">
        <v>0</v>
      </c>
      <c r="CV23">
        <v>1</v>
      </c>
      <c r="CY23">
        <v>1</v>
      </c>
      <c r="DB23">
        <v>0</v>
      </c>
      <c r="DE23">
        <v>1</v>
      </c>
      <c r="DH23" t="s">
        <v>157</v>
      </c>
      <c r="DK23">
        <v>0</v>
      </c>
      <c r="DN23">
        <v>1</v>
      </c>
      <c r="DQ23">
        <v>1</v>
      </c>
      <c r="DT23">
        <v>1</v>
      </c>
      <c r="DU23" t="s">
        <v>438</v>
      </c>
      <c r="DW23">
        <v>4</v>
      </c>
      <c r="DZ23">
        <v>0</v>
      </c>
      <c r="EC23">
        <v>4</v>
      </c>
      <c r="EE23" t="s">
        <v>439</v>
      </c>
      <c r="EF23">
        <v>0</v>
      </c>
      <c r="EI23">
        <v>4</v>
      </c>
      <c r="EK23" t="s">
        <v>440</v>
      </c>
    </row>
    <row r="24" spans="4:141">
      <c r="D24" s="2">
        <v>41083.724814814814</v>
      </c>
      <c r="E24" t="s">
        <v>38</v>
      </c>
      <c r="F24" t="s">
        <v>22</v>
      </c>
      <c r="G24">
        <v>4</v>
      </c>
      <c r="H24" t="s">
        <v>441</v>
      </c>
      <c r="I24" t="s">
        <v>442</v>
      </c>
      <c r="J24">
        <v>4</v>
      </c>
      <c r="K24" t="s">
        <v>443</v>
      </c>
      <c r="L24" t="s">
        <v>444</v>
      </c>
      <c r="M24">
        <v>4</v>
      </c>
      <c r="N24" t="s">
        <v>443</v>
      </c>
      <c r="O24" t="s">
        <v>445</v>
      </c>
      <c r="P24">
        <v>4</v>
      </c>
      <c r="Q24" t="s">
        <v>446</v>
      </c>
      <c r="R24" t="s">
        <v>447</v>
      </c>
      <c r="S24">
        <v>4</v>
      </c>
      <c r="T24" t="s">
        <v>446</v>
      </c>
      <c r="U24" t="s">
        <v>448</v>
      </c>
      <c r="V24">
        <v>0</v>
      </c>
      <c r="W24" t="s">
        <v>449</v>
      </c>
      <c r="Y24">
        <v>0</v>
      </c>
      <c r="Z24" t="s">
        <v>450</v>
      </c>
      <c r="AB24">
        <v>0</v>
      </c>
      <c r="AC24" t="s">
        <v>451</v>
      </c>
      <c r="AE24">
        <v>0</v>
      </c>
      <c r="AH24">
        <v>0</v>
      </c>
      <c r="AI24" t="s">
        <v>452</v>
      </c>
      <c r="AJ24" t="s">
        <v>453</v>
      </c>
      <c r="AK24">
        <v>0</v>
      </c>
      <c r="AL24" t="s">
        <v>454</v>
      </c>
      <c r="AM24" t="s">
        <v>455</v>
      </c>
      <c r="AN24">
        <v>0</v>
      </c>
      <c r="AO24" t="s">
        <v>456</v>
      </c>
      <c r="AQ24">
        <v>0</v>
      </c>
      <c r="AR24" t="s">
        <v>457</v>
      </c>
      <c r="AT24">
        <v>2</v>
      </c>
      <c r="AU24" t="s">
        <v>458</v>
      </c>
      <c r="AW24">
        <v>2</v>
      </c>
      <c r="AX24" t="s">
        <v>459</v>
      </c>
      <c r="AY24" t="s">
        <v>460</v>
      </c>
      <c r="AZ24">
        <v>5</v>
      </c>
      <c r="BA24" t="s">
        <v>461</v>
      </c>
      <c r="BC24">
        <v>5</v>
      </c>
      <c r="BD24" t="s">
        <v>462</v>
      </c>
      <c r="BE24" t="s">
        <v>463</v>
      </c>
      <c r="BF24">
        <v>0</v>
      </c>
      <c r="BG24" t="s">
        <v>464</v>
      </c>
      <c r="BH24" t="s">
        <v>465</v>
      </c>
      <c r="BI24">
        <v>5</v>
      </c>
      <c r="BJ24" t="s">
        <v>466</v>
      </c>
      <c r="BL24">
        <v>1</v>
      </c>
      <c r="BM24" t="s">
        <v>467</v>
      </c>
      <c r="BO24">
        <v>0</v>
      </c>
      <c r="BP24" t="s">
        <v>468</v>
      </c>
      <c r="BR24">
        <v>0</v>
      </c>
      <c r="BS24" t="s">
        <v>469</v>
      </c>
      <c r="BU24">
        <v>1</v>
      </c>
      <c r="BV24" t="s">
        <v>470</v>
      </c>
      <c r="BX24">
        <v>0</v>
      </c>
      <c r="BY24" t="s">
        <v>471</v>
      </c>
      <c r="CA24">
        <v>0</v>
      </c>
      <c r="CB24" t="s">
        <v>472</v>
      </c>
      <c r="CD24">
        <v>1</v>
      </c>
      <c r="CE24" t="s">
        <v>473</v>
      </c>
      <c r="CG24">
        <v>0</v>
      </c>
      <c r="CJ24">
        <v>1</v>
      </c>
      <c r="CK24" t="s">
        <v>474</v>
      </c>
      <c r="CM24">
        <v>0</v>
      </c>
      <c r="CN24" t="s">
        <v>475</v>
      </c>
      <c r="CP24">
        <v>1</v>
      </c>
      <c r="CQ24" t="s">
        <v>476</v>
      </c>
      <c r="CS24">
        <v>0</v>
      </c>
      <c r="CT24" t="s">
        <v>477</v>
      </c>
      <c r="CV24">
        <v>1</v>
      </c>
      <c r="CW24" t="s">
        <v>478</v>
      </c>
      <c r="CY24">
        <v>0</v>
      </c>
      <c r="CZ24" t="s">
        <v>479</v>
      </c>
      <c r="DB24">
        <v>1</v>
      </c>
      <c r="DC24" t="s">
        <v>480</v>
      </c>
      <c r="DE24">
        <v>1</v>
      </c>
      <c r="DF24" t="s">
        <v>481</v>
      </c>
      <c r="DH24" t="s">
        <v>157</v>
      </c>
      <c r="DI24" t="s">
        <v>482</v>
      </c>
      <c r="DK24">
        <v>1</v>
      </c>
      <c r="DL24" t="s">
        <v>483</v>
      </c>
      <c r="DN24">
        <v>0</v>
      </c>
      <c r="DO24" t="s">
        <v>484</v>
      </c>
      <c r="DQ24">
        <v>0</v>
      </c>
      <c r="DR24" t="s">
        <v>485</v>
      </c>
      <c r="DT24">
        <v>0</v>
      </c>
      <c r="DU24" t="s">
        <v>486</v>
      </c>
      <c r="DW24">
        <v>0</v>
      </c>
      <c r="DZ24">
        <v>0</v>
      </c>
      <c r="EA24" t="s">
        <v>487</v>
      </c>
      <c r="EC24">
        <v>4</v>
      </c>
      <c r="ED24" t="s">
        <v>488</v>
      </c>
      <c r="EF24">
        <v>0</v>
      </c>
      <c r="EI24">
        <v>4</v>
      </c>
      <c r="EJ24" t="s">
        <v>489</v>
      </c>
    </row>
    <row r="25" spans="4:141">
      <c r="D25" s="2">
        <v>41083.741828703707</v>
      </c>
      <c r="E25" t="s">
        <v>39</v>
      </c>
      <c r="F25" t="s">
        <v>23</v>
      </c>
      <c r="G25">
        <v>4</v>
      </c>
      <c r="I25" t="s">
        <v>490</v>
      </c>
      <c r="J25">
        <v>4</v>
      </c>
      <c r="L25" t="s">
        <v>491</v>
      </c>
      <c r="M25">
        <v>4</v>
      </c>
      <c r="O25" t="s">
        <v>492</v>
      </c>
      <c r="P25">
        <v>0</v>
      </c>
      <c r="Q25" t="s">
        <v>493</v>
      </c>
      <c r="S25">
        <v>0</v>
      </c>
      <c r="T25" t="s">
        <v>494</v>
      </c>
      <c r="U25" t="s">
        <v>495</v>
      </c>
      <c r="V25">
        <v>0</v>
      </c>
      <c r="W25" t="s">
        <v>496</v>
      </c>
      <c r="Y25">
        <v>2</v>
      </c>
      <c r="AA25" t="s">
        <v>497</v>
      </c>
      <c r="AB25">
        <v>0</v>
      </c>
      <c r="AC25" t="s">
        <v>498</v>
      </c>
      <c r="AD25" t="s">
        <v>499</v>
      </c>
      <c r="AE25">
        <v>0</v>
      </c>
      <c r="AF25" t="s">
        <v>498</v>
      </c>
      <c r="AG25" t="s">
        <v>499</v>
      </c>
      <c r="AH25">
        <v>0</v>
      </c>
      <c r="AI25" t="s">
        <v>500</v>
      </c>
      <c r="AJ25" t="s">
        <v>501</v>
      </c>
      <c r="AK25">
        <v>0</v>
      </c>
      <c r="AL25" t="s">
        <v>502</v>
      </c>
      <c r="AM25" t="s">
        <v>501</v>
      </c>
      <c r="AN25">
        <v>2</v>
      </c>
      <c r="AP25" t="s">
        <v>503</v>
      </c>
      <c r="AQ25">
        <v>2</v>
      </c>
      <c r="AR25" t="s">
        <v>504</v>
      </c>
      <c r="AS25" t="s">
        <v>503</v>
      </c>
      <c r="AT25">
        <v>0</v>
      </c>
      <c r="AU25" t="s">
        <v>505</v>
      </c>
      <c r="AW25">
        <v>2</v>
      </c>
      <c r="AY25" t="s">
        <v>506</v>
      </c>
      <c r="AZ25">
        <v>5</v>
      </c>
      <c r="BB25" t="s">
        <v>507</v>
      </c>
      <c r="BC25">
        <v>0</v>
      </c>
      <c r="BF25">
        <v>0</v>
      </c>
      <c r="BG25" t="s">
        <v>508</v>
      </c>
      <c r="BH25" t="s">
        <v>509</v>
      </c>
      <c r="BI25">
        <v>0</v>
      </c>
      <c r="BJ25" t="s">
        <v>510</v>
      </c>
      <c r="BL25">
        <v>1</v>
      </c>
      <c r="BM25" t="s">
        <v>511</v>
      </c>
      <c r="BO25">
        <v>0</v>
      </c>
      <c r="BP25" t="s">
        <v>512</v>
      </c>
      <c r="BR25">
        <v>0</v>
      </c>
      <c r="BS25" t="s">
        <v>513</v>
      </c>
      <c r="BU25">
        <v>1</v>
      </c>
      <c r="BW25" t="s">
        <v>514</v>
      </c>
      <c r="BX25">
        <v>0</v>
      </c>
      <c r="CA25">
        <v>0</v>
      </c>
      <c r="CB25" t="s">
        <v>515</v>
      </c>
      <c r="CD25">
        <v>0</v>
      </c>
      <c r="CE25" t="s">
        <v>516</v>
      </c>
      <c r="CG25">
        <v>0</v>
      </c>
      <c r="CJ25">
        <v>0</v>
      </c>
      <c r="CK25" t="s">
        <v>517</v>
      </c>
      <c r="CM25">
        <v>0</v>
      </c>
      <c r="CP25">
        <v>1</v>
      </c>
      <c r="CS25">
        <v>1</v>
      </c>
      <c r="CU25" t="s">
        <v>514</v>
      </c>
      <c r="CV25">
        <v>0</v>
      </c>
      <c r="CY25">
        <v>0</v>
      </c>
      <c r="CZ25" t="s">
        <v>518</v>
      </c>
      <c r="DB25">
        <v>1</v>
      </c>
      <c r="DC25" t="s">
        <v>519</v>
      </c>
      <c r="DE25">
        <v>1</v>
      </c>
      <c r="DH25" t="s">
        <v>157</v>
      </c>
      <c r="DK25">
        <v>0</v>
      </c>
      <c r="DL25" t="s">
        <v>520</v>
      </c>
      <c r="DN25">
        <v>0</v>
      </c>
      <c r="DQ25">
        <v>1</v>
      </c>
      <c r="DR25" t="s">
        <v>521</v>
      </c>
      <c r="DT25">
        <v>1</v>
      </c>
      <c r="DU25" t="s">
        <v>522</v>
      </c>
      <c r="DW25">
        <v>0</v>
      </c>
      <c r="DZ25">
        <v>0</v>
      </c>
      <c r="EC25">
        <v>0</v>
      </c>
      <c r="EF25">
        <v>0</v>
      </c>
      <c r="EI25">
        <v>0</v>
      </c>
    </row>
    <row r="26" spans="4:141">
      <c r="G26">
        <v>4</v>
      </c>
      <c r="J26">
        <v>4</v>
      </c>
      <c r="M26">
        <v>4</v>
      </c>
      <c r="P26">
        <v>4</v>
      </c>
      <c r="S26">
        <v>4</v>
      </c>
      <c r="V26">
        <v>2</v>
      </c>
      <c r="Y26">
        <v>2</v>
      </c>
      <c r="AB26">
        <v>2</v>
      </c>
      <c r="AE26">
        <v>2</v>
      </c>
      <c r="AH26">
        <v>2</v>
      </c>
      <c r="AK26">
        <v>2</v>
      </c>
      <c r="AN26">
        <v>2</v>
      </c>
      <c r="AQ26">
        <v>2</v>
      </c>
      <c r="AT26">
        <v>2</v>
      </c>
      <c r="AW26">
        <v>2</v>
      </c>
      <c r="AZ26">
        <v>5</v>
      </c>
      <c r="BC26">
        <v>5</v>
      </c>
      <c r="BF26">
        <v>5</v>
      </c>
      <c r="BI26">
        <v>5</v>
      </c>
      <c r="BL26">
        <v>1</v>
      </c>
      <c r="BO26">
        <v>1</v>
      </c>
      <c r="BR26">
        <v>1</v>
      </c>
      <c r="BU26">
        <v>1</v>
      </c>
      <c r="BX26">
        <v>1</v>
      </c>
      <c r="CA26">
        <v>1</v>
      </c>
      <c r="CD26">
        <v>1</v>
      </c>
      <c r="CG26">
        <v>1</v>
      </c>
      <c r="CJ26">
        <v>1</v>
      </c>
      <c r="CM26">
        <v>1</v>
      </c>
      <c r="CP26">
        <v>1</v>
      </c>
      <c r="CS26">
        <v>1</v>
      </c>
      <c r="CV26">
        <v>1</v>
      </c>
      <c r="CY26">
        <v>1</v>
      </c>
      <c r="DB26">
        <v>1</v>
      </c>
      <c r="DE26">
        <v>1</v>
      </c>
      <c r="DK26">
        <v>1</v>
      </c>
      <c r="DN26">
        <v>1</v>
      </c>
      <c r="DQ26">
        <v>1</v>
      </c>
      <c r="DT26">
        <v>1</v>
      </c>
      <c r="DW26">
        <v>4</v>
      </c>
      <c r="DZ26">
        <v>4</v>
      </c>
      <c r="EC26">
        <v>4</v>
      </c>
      <c r="EF26">
        <v>4</v>
      </c>
      <c r="EI26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C4:G25"/>
  <sheetViews>
    <sheetView topLeftCell="A13" workbookViewId="0">
      <selection activeCell="C4" sqref="C4:F24"/>
    </sheetView>
  </sheetViews>
  <sheetFormatPr defaultRowHeight="14.5"/>
  <sheetData>
    <row r="4" spans="3:6">
      <c r="C4" t="s">
        <v>16</v>
      </c>
      <c r="D4">
        <v>2</v>
      </c>
      <c r="E4">
        <v>7</v>
      </c>
      <c r="F4">
        <f t="shared" ref="F4:F24" si="0">SUM(D4:E4)</f>
        <v>9</v>
      </c>
    </row>
    <row r="5" spans="3:6">
      <c r="C5" t="s">
        <v>11</v>
      </c>
      <c r="D5">
        <v>6</v>
      </c>
      <c r="E5">
        <v>12</v>
      </c>
      <c r="F5">
        <f t="shared" si="0"/>
        <v>18</v>
      </c>
    </row>
    <row r="6" spans="3:6">
      <c r="C6" t="s">
        <v>17</v>
      </c>
      <c r="D6">
        <v>7</v>
      </c>
      <c r="E6">
        <v>11</v>
      </c>
      <c r="F6">
        <f t="shared" si="0"/>
        <v>18</v>
      </c>
    </row>
    <row r="7" spans="3:6">
      <c r="C7" t="s">
        <v>19</v>
      </c>
      <c r="D7">
        <v>6</v>
      </c>
      <c r="E7">
        <v>14</v>
      </c>
      <c r="F7">
        <f t="shared" si="0"/>
        <v>20</v>
      </c>
    </row>
    <row r="8" spans="3:6">
      <c r="C8" t="s">
        <v>14</v>
      </c>
      <c r="D8">
        <v>14</v>
      </c>
      <c r="E8">
        <v>13</v>
      </c>
      <c r="F8">
        <f t="shared" si="0"/>
        <v>27</v>
      </c>
    </row>
    <row r="9" spans="3:6">
      <c r="C9" t="s">
        <v>20</v>
      </c>
      <c r="D9">
        <v>18</v>
      </c>
      <c r="E9">
        <v>13</v>
      </c>
      <c r="F9">
        <f t="shared" si="0"/>
        <v>31</v>
      </c>
    </row>
    <row r="10" spans="3:6">
      <c r="C10" t="s">
        <v>5</v>
      </c>
      <c r="D10">
        <v>22</v>
      </c>
      <c r="E10">
        <v>11</v>
      </c>
      <c r="F10">
        <f t="shared" si="0"/>
        <v>33</v>
      </c>
    </row>
    <row r="11" spans="3:6">
      <c r="C11" t="s">
        <v>23</v>
      </c>
      <c r="D11">
        <v>25</v>
      </c>
      <c r="E11">
        <v>8</v>
      </c>
      <c r="F11">
        <f t="shared" si="0"/>
        <v>33</v>
      </c>
    </row>
    <row r="12" spans="3:6">
      <c r="C12" t="s">
        <v>18</v>
      </c>
      <c r="D12">
        <v>21</v>
      </c>
      <c r="E12">
        <v>14</v>
      </c>
      <c r="F12">
        <f t="shared" si="0"/>
        <v>35</v>
      </c>
    </row>
    <row r="13" spans="3:6">
      <c r="C13" t="s">
        <v>10</v>
      </c>
      <c r="D13">
        <v>24</v>
      </c>
      <c r="E13">
        <v>16</v>
      </c>
      <c r="F13">
        <f t="shared" si="0"/>
        <v>40</v>
      </c>
    </row>
    <row r="14" spans="3:6">
      <c r="C14" t="s">
        <v>9</v>
      </c>
      <c r="D14">
        <v>25</v>
      </c>
      <c r="E14">
        <v>21</v>
      </c>
      <c r="F14">
        <f t="shared" si="0"/>
        <v>46</v>
      </c>
    </row>
    <row r="15" spans="3:6">
      <c r="C15" t="s">
        <v>21</v>
      </c>
      <c r="D15">
        <v>23</v>
      </c>
      <c r="E15">
        <v>25</v>
      </c>
      <c r="F15">
        <f t="shared" si="0"/>
        <v>48</v>
      </c>
    </row>
    <row r="16" spans="3:6">
      <c r="C16" t="s">
        <v>7</v>
      </c>
      <c r="D16">
        <v>27</v>
      </c>
      <c r="E16">
        <v>22</v>
      </c>
      <c r="F16">
        <f t="shared" si="0"/>
        <v>49</v>
      </c>
    </row>
    <row r="17" spans="3:7">
      <c r="C17" t="s">
        <v>15</v>
      </c>
      <c r="D17">
        <v>26</v>
      </c>
      <c r="E17">
        <v>23</v>
      </c>
      <c r="F17">
        <f t="shared" si="0"/>
        <v>49</v>
      </c>
    </row>
    <row r="18" spans="3:7">
      <c r="C18" t="s">
        <v>3</v>
      </c>
      <c r="D18">
        <v>30</v>
      </c>
      <c r="E18">
        <v>21</v>
      </c>
      <c r="F18">
        <f t="shared" si="0"/>
        <v>51</v>
      </c>
    </row>
    <row r="19" spans="3:7">
      <c r="C19" t="s">
        <v>13</v>
      </c>
      <c r="D19">
        <v>29</v>
      </c>
      <c r="E19">
        <v>22</v>
      </c>
      <c r="F19">
        <f t="shared" si="0"/>
        <v>51</v>
      </c>
    </row>
    <row r="20" spans="3:7">
      <c r="C20" t="s">
        <v>4</v>
      </c>
      <c r="D20">
        <v>36</v>
      </c>
      <c r="E20">
        <v>20</v>
      </c>
      <c r="F20">
        <f t="shared" si="0"/>
        <v>56</v>
      </c>
    </row>
    <row r="21" spans="3:7">
      <c r="C21" t="s">
        <v>22</v>
      </c>
      <c r="D21">
        <v>39</v>
      </c>
      <c r="E21">
        <v>17</v>
      </c>
      <c r="F21">
        <f t="shared" si="0"/>
        <v>56</v>
      </c>
    </row>
    <row r="22" spans="3:7">
      <c r="C22" t="s">
        <v>2</v>
      </c>
      <c r="D22">
        <v>43</v>
      </c>
      <c r="E22">
        <v>21</v>
      </c>
      <c r="F22">
        <f t="shared" si="0"/>
        <v>64</v>
      </c>
    </row>
    <row r="23" spans="3:7">
      <c r="C23" t="s">
        <v>12</v>
      </c>
      <c r="D23">
        <v>46</v>
      </c>
      <c r="E23">
        <v>22</v>
      </c>
      <c r="F23">
        <f t="shared" si="0"/>
        <v>68</v>
      </c>
    </row>
    <row r="24" spans="3:7">
      <c r="C24" t="s">
        <v>1</v>
      </c>
      <c r="D24">
        <v>51</v>
      </c>
      <c r="E24">
        <v>32</v>
      </c>
      <c r="F24">
        <f t="shared" si="0"/>
        <v>83</v>
      </c>
    </row>
    <row r="25" spans="3:7">
      <c r="F25">
        <f>SUM(F4:F24)</f>
        <v>885</v>
      </c>
      <c r="G25">
        <f>F25/20</f>
        <v>44.25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B5:H31"/>
  <sheetViews>
    <sheetView topLeftCell="A10" zoomScale="70" zoomScaleNormal="70" workbookViewId="0">
      <selection activeCell="H27" sqref="H5:H27"/>
    </sheetView>
  </sheetViews>
  <sheetFormatPr defaultRowHeight="14.5"/>
  <cols>
    <col min="7" max="7" width="13.453125" bestFit="1" customWidth="1"/>
  </cols>
  <sheetData>
    <row r="5" spans="2:8">
      <c r="B5" t="s">
        <v>5</v>
      </c>
      <c r="C5" s="1" t="s">
        <v>28</v>
      </c>
      <c r="D5" s="1"/>
      <c r="G5" t="s">
        <v>23</v>
      </c>
      <c r="H5" t="s">
        <v>527</v>
      </c>
    </row>
    <row r="6" spans="2:8">
      <c r="B6" t="s">
        <v>18</v>
      </c>
      <c r="C6" s="1" t="s">
        <v>18</v>
      </c>
      <c r="D6" s="1"/>
      <c r="G6" t="s">
        <v>5</v>
      </c>
      <c r="H6" t="s">
        <v>34</v>
      </c>
    </row>
    <row r="7" spans="2:8" ht="28.5">
      <c r="B7" t="s">
        <v>10</v>
      </c>
      <c r="C7" s="1" t="s">
        <v>10</v>
      </c>
      <c r="D7" s="1"/>
      <c r="G7" t="s">
        <v>11</v>
      </c>
      <c r="H7" t="s">
        <v>34</v>
      </c>
    </row>
    <row r="8" spans="2:8" ht="28.5">
      <c r="B8" t="s">
        <v>3</v>
      </c>
      <c r="C8" s="1" t="s">
        <v>3</v>
      </c>
      <c r="D8" s="1"/>
      <c r="G8" t="s">
        <v>15</v>
      </c>
      <c r="H8" t="s">
        <v>34</v>
      </c>
    </row>
    <row r="9" spans="2:8">
      <c r="B9" t="s">
        <v>8</v>
      </c>
      <c r="C9" s="1" t="s">
        <v>8</v>
      </c>
      <c r="D9" s="1"/>
      <c r="G9" t="s">
        <v>17</v>
      </c>
      <c r="H9" t="s">
        <v>34</v>
      </c>
    </row>
    <row r="10" spans="2:8">
      <c r="B10" t="s">
        <v>4</v>
      </c>
      <c r="C10" s="1" t="s">
        <v>4</v>
      </c>
      <c r="D10" s="1"/>
      <c r="G10" t="s">
        <v>22</v>
      </c>
      <c r="H10" t="s">
        <v>526</v>
      </c>
    </row>
    <row r="11" spans="2:8" ht="28.5">
      <c r="B11" t="s">
        <v>12</v>
      </c>
      <c r="C11" s="1" t="s">
        <v>12</v>
      </c>
      <c r="D11" s="1"/>
      <c r="G11" t="s">
        <v>4</v>
      </c>
      <c r="H11" t="s">
        <v>33</v>
      </c>
    </row>
    <row r="12" spans="2:8" ht="28.5">
      <c r="B12" t="s">
        <v>13</v>
      </c>
      <c r="C12" s="1" t="s">
        <v>13</v>
      </c>
      <c r="D12" s="1"/>
      <c r="G12" t="s">
        <v>8</v>
      </c>
      <c r="H12" t="s">
        <v>33</v>
      </c>
    </row>
    <row r="13" spans="2:8">
      <c r="B13" t="s">
        <v>20</v>
      </c>
      <c r="C13" s="1" t="s">
        <v>20</v>
      </c>
      <c r="D13" s="1"/>
      <c r="G13" t="s">
        <v>10</v>
      </c>
      <c r="H13" t="s">
        <v>33</v>
      </c>
    </row>
    <row r="14" spans="2:8">
      <c r="B14" t="s">
        <v>23</v>
      </c>
      <c r="C14" s="1" t="s">
        <v>23</v>
      </c>
      <c r="D14" s="1"/>
      <c r="G14" t="s">
        <v>13</v>
      </c>
      <c r="H14" t="s">
        <v>33</v>
      </c>
    </row>
    <row r="15" spans="2:8">
      <c r="B15" t="s">
        <v>17</v>
      </c>
      <c r="C15" s="1" t="s">
        <v>17</v>
      </c>
      <c r="D15" s="1"/>
      <c r="G15" t="s">
        <v>2</v>
      </c>
      <c r="H15" t="s">
        <v>40</v>
      </c>
    </row>
    <row r="16" spans="2:8">
      <c r="B16" t="s">
        <v>7</v>
      </c>
      <c r="C16" s="1" t="s">
        <v>7</v>
      </c>
      <c r="D16" s="1"/>
      <c r="G16" t="s">
        <v>9</v>
      </c>
      <c r="H16" t="s">
        <v>40</v>
      </c>
    </row>
    <row r="17" spans="2:8">
      <c r="B17" t="s">
        <v>19</v>
      </c>
      <c r="C17" s="1" t="s">
        <v>19</v>
      </c>
      <c r="D17" s="1"/>
      <c r="G17" t="s">
        <v>19</v>
      </c>
      <c r="H17" t="s">
        <v>40</v>
      </c>
    </row>
    <row r="18" spans="2:8" ht="28.5">
      <c r="B18" t="s">
        <v>2</v>
      </c>
      <c r="C18" s="1" t="s">
        <v>2</v>
      </c>
      <c r="D18" s="1"/>
      <c r="G18" t="s">
        <v>21</v>
      </c>
      <c r="H18" t="s">
        <v>40</v>
      </c>
    </row>
    <row r="19" spans="2:8" ht="28.5">
      <c r="B19" t="s">
        <v>22</v>
      </c>
      <c r="C19" s="1" t="s">
        <v>22</v>
      </c>
      <c r="D19" s="1"/>
      <c r="G19" t="s">
        <v>1</v>
      </c>
      <c r="H19" t="s">
        <v>30</v>
      </c>
    </row>
    <row r="20" spans="2:8">
      <c r="B20" t="s">
        <v>15</v>
      </c>
      <c r="C20" s="1" t="s">
        <v>15</v>
      </c>
      <c r="D20" s="1"/>
      <c r="G20" t="s">
        <v>6</v>
      </c>
      <c r="H20" t="s">
        <v>35</v>
      </c>
    </row>
    <row r="21" spans="2:8" ht="28.5">
      <c r="B21" t="s">
        <v>11</v>
      </c>
      <c r="C21" s="1" t="s">
        <v>11</v>
      </c>
      <c r="D21" s="1"/>
      <c r="G21" t="s">
        <v>12</v>
      </c>
      <c r="H21" t="s">
        <v>36</v>
      </c>
    </row>
    <row r="22" spans="2:8" ht="28.5">
      <c r="B22" t="s">
        <v>9</v>
      </c>
      <c r="C22" s="1" t="s">
        <v>9</v>
      </c>
      <c r="D22" s="1"/>
      <c r="G22" t="s">
        <v>16</v>
      </c>
      <c r="H22" t="s">
        <v>36</v>
      </c>
    </row>
    <row r="23" spans="2:8">
      <c r="B23" t="s">
        <v>14</v>
      </c>
      <c r="C23" s="1" t="s">
        <v>14</v>
      </c>
      <c r="D23" s="1"/>
      <c r="G23" t="s">
        <v>18</v>
      </c>
      <c r="H23" t="s">
        <v>525</v>
      </c>
    </row>
    <row r="24" spans="2:8">
      <c r="B24" t="s">
        <v>16</v>
      </c>
      <c r="C24" s="1" t="s">
        <v>26</v>
      </c>
      <c r="D24" s="1"/>
      <c r="G24" t="s">
        <v>20</v>
      </c>
      <c r="H24" t="s">
        <v>525</v>
      </c>
    </row>
    <row r="25" spans="2:8" ht="28.5">
      <c r="B25" t="s">
        <v>1</v>
      </c>
      <c r="C25" s="1" t="s">
        <v>1</v>
      </c>
      <c r="D25" s="1"/>
      <c r="G25" t="s">
        <v>3</v>
      </c>
      <c r="H25" t="s">
        <v>32</v>
      </c>
    </row>
    <row r="26" spans="2:8">
      <c r="B26" t="s">
        <v>6</v>
      </c>
      <c r="C26" s="1" t="s">
        <v>6</v>
      </c>
      <c r="D26" s="1"/>
      <c r="G26" t="s">
        <v>7</v>
      </c>
      <c r="H26" t="s">
        <v>32</v>
      </c>
    </row>
    <row r="27" spans="2:8">
      <c r="B27" t="s">
        <v>21</v>
      </c>
      <c r="C27" s="1" t="s">
        <v>21</v>
      </c>
      <c r="D27" s="1"/>
      <c r="G27" t="s">
        <v>14</v>
      </c>
      <c r="H27" t="s">
        <v>32</v>
      </c>
    </row>
    <row r="28" spans="2:8">
      <c r="B28" s="1"/>
      <c r="D28" s="1"/>
    </row>
    <row r="29" spans="2:8">
      <c r="B29" s="1"/>
      <c r="D29" s="1"/>
    </row>
    <row r="30" spans="2:8">
      <c r="B30" s="1"/>
      <c r="D30" s="1"/>
    </row>
    <row r="31" spans="2:8">
      <c r="B31" s="1"/>
    </row>
  </sheetData>
  <sortState ref="G5:H27">
    <sortCondition ref="H2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2:J45"/>
  <sheetViews>
    <sheetView topLeftCell="A37" workbookViewId="0">
      <selection activeCell="C40" sqref="C40:D45"/>
    </sheetView>
  </sheetViews>
  <sheetFormatPr defaultRowHeight="14.5"/>
  <sheetData>
    <row r="2" spans="6:10">
      <c r="F2" s="6" t="s">
        <v>530</v>
      </c>
    </row>
    <row r="3" spans="6:10">
      <c r="F3" s="5" t="s">
        <v>25</v>
      </c>
    </row>
    <row r="4" spans="6:10">
      <c r="F4" t="s">
        <v>3</v>
      </c>
      <c r="G4">
        <v>30</v>
      </c>
      <c r="H4">
        <v>21</v>
      </c>
      <c r="I4">
        <f>SUM(G4:H4)</f>
        <v>51</v>
      </c>
    </row>
    <row r="5" spans="6:10">
      <c r="F5" s="5" t="s">
        <v>8</v>
      </c>
      <c r="I5">
        <f>SUM(I4)</f>
        <v>51</v>
      </c>
      <c r="J5">
        <v>51</v>
      </c>
    </row>
    <row r="7" spans="6:10">
      <c r="F7" s="6" t="s">
        <v>531</v>
      </c>
    </row>
    <row r="8" spans="6:10">
      <c r="F8" t="s">
        <v>23</v>
      </c>
      <c r="G8">
        <v>25</v>
      </c>
      <c r="H8">
        <v>8</v>
      </c>
      <c r="I8">
        <f>SUM(G8:H8)</f>
        <v>33</v>
      </c>
    </row>
    <row r="9" spans="6:10">
      <c r="F9" t="s">
        <v>14</v>
      </c>
      <c r="G9">
        <v>14</v>
      </c>
      <c r="H9">
        <v>13</v>
      </c>
      <c r="I9">
        <f>SUM(G9:H9)</f>
        <v>27</v>
      </c>
    </row>
    <row r="10" spans="6:10">
      <c r="F10" s="4" t="s">
        <v>24</v>
      </c>
    </row>
    <row r="11" spans="6:10">
      <c r="F11" t="s">
        <v>16</v>
      </c>
      <c r="G11">
        <v>2</v>
      </c>
      <c r="H11">
        <v>7</v>
      </c>
      <c r="I11">
        <f>SUM(G11:H11)</f>
        <v>9</v>
      </c>
    </row>
    <row r="12" spans="6:10">
      <c r="F12" t="s">
        <v>13</v>
      </c>
      <c r="G12">
        <v>29</v>
      </c>
      <c r="H12">
        <v>22</v>
      </c>
      <c r="I12">
        <f>SUM(G12:H12)</f>
        <v>51</v>
      </c>
    </row>
    <row r="13" spans="6:10">
      <c r="F13" t="s">
        <v>15</v>
      </c>
      <c r="G13">
        <v>26</v>
      </c>
      <c r="H13">
        <v>23</v>
      </c>
      <c r="I13">
        <f>SUM(G13:H13)</f>
        <v>49</v>
      </c>
    </row>
    <row r="14" spans="6:10">
      <c r="F14" s="4" t="s">
        <v>532</v>
      </c>
    </row>
    <row r="15" spans="6:10">
      <c r="F15" t="s">
        <v>7</v>
      </c>
      <c r="G15">
        <v>27</v>
      </c>
      <c r="H15">
        <v>22</v>
      </c>
      <c r="I15">
        <f>SUM(G15:H15)</f>
        <v>49</v>
      </c>
    </row>
    <row r="16" spans="6:10">
      <c r="F16" t="s">
        <v>5</v>
      </c>
      <c r="G16">
        <v>22</v>
      </c>
      <c r="H16">
        <v>11</v>
      </c>
      <c r="I16">
        <f>SUM(G16:H16)</f>
        <v>33</v>
      </c>
    </row>
    <row r="17" spans="6:10">
      <c r="I17">
        <f>SUM(I8:I16)</f>
        <v>251</v>
      </c>
      <c r="J17">
        <f>I17/7</f>
        <v>35.857142857142854</v>
      </c>
    </row>
    <row r="18" spans="6:10">
      <c r="F18" s="6" t="s">
        <v>533</v>
      </c>
    </row>
    <row r="19" spans="6:10">
      <c r="F19" t="s">
        <v>11</v>
      </c>
      <c r="G19">
        <v>6</v>
      </c>
      <c r="H19">
        <v>12</v>
      </c>
      <c r="I19">
        <f>SUM(G19:H19)</f>
        <v>18</v>
      </c>
    </row>
    <row r="20" spans="6:10">
      <c r="F20" t="s">
        <v>17</v>
      </c>
      <c r="G20">
        <v>7</v>
      </c>
      <c r="H20">
        <v>11</v>
      </c>
      <c r="I20">
        <f>SUM(G20:H20)</f>
        <v>18</v>
      </c>
    </row>
    <row r="21" spans="6:10">
      <c r="F21" t="s">
        <v>20</v>
      </c>
      <c r="G21">
        <v>18</v>
      </c>
      <c r="H21">
        <v>13</v>
      </c>
      <c r="I21">
        <f>SUM(G21:H21)</f>
        <v>31</v>
      </c>
    </row>
    <row r="22" spans="6:10">
      <c r="F22" t="s">
        <v>18</v>
      </c>
      <c r="G22">
        <v>21</v>
      </c>
      <c r="H22">
        <v>14</v>
      </c>
      <c r="I22">
        <f>SUM(G22:H22)</f>
        <v>35</v>
      </c>
    </row>
    <row r="23" spans="6:10">
      <c r="F23" t="s">
        <v>22</v>
      </c>
      <c r="G23">
        <v>39</v>
      </c>
      <c r="H23">
        <v>17</v>
      </c>
      <c r="I23">
        <f>SUM(G23:H23)</f>
        <v>56</v>
      </c>
    </row>
    <row r="24" spans="6:10">
      <c r="F24" s="4" t="s">
        <v>27</v>
      </c>
    </row>
    <row r="25" spans="6:10">
      <c r="F25" t="s">
        <v>19</v>
      </c>
      <c r="G25">
        <v>6</v>
      </c>
      <c r="H25">
        <v>14</v>
      </c>
      <c r="I25">
        <f>SUM(G25:H25)</f>
        <v>20</v>
      </c>
    </row>
    <row r="26" spans="6:10">
      <c r="I26">
        <f>SUM(I19:I25)</f>
        <v>178</v>
      </c>
      <c r="J26">
        <f>I26/6</f>
        <v>29.666666666666668</v>
      </c>
    </row>
    <row r="27" spans="6:10">
      <c r="F27" s="6" t="s">
        <v>534</v>
      </c>
    </row>
    <row r="28" spans="6:10">
      <c r="F28" t="s">
        <v>21</v>
      </c>
      <c r="G28">
        <v>23</v>
      </c>
      <c r="H28">
        <v>25</v>
      </c>
      <c r="I28">
        <f>SUM(G28:H28)</f>
        <v>48</v>
      </c>
    </row>
    <row r="29" spans="6:10">
      <c r="F29" t="s">
        <v>10</v>
      </c>
      <c r="G29">
        <v>24</v>
      </c>
      <c r="H29">
        <v>16</v>
      </c>
      <c r="I29">
        <f>SUM(G29:H29)</f>
        <v>40</v>
      </c>
    </row>
    <row r="30" spans="6:10">
      <c r="F30" t="s">
        <v>9</v>
      </c>
      <c r="G30">
        <v>25</v>
      </c>
      <c r="H30">
        <v>21</v>
      </c>
      <c r="I30">
        <f>SUM(G30:H30)</f>
        <v>46</v>
      </c>
    </row>
    <row r="31" spans="6:10">
      <c r="F31" t="s">
        <v>1</v>
      </c>
      <c r="G31">
        <v>51</v>
      </c>
      <c r="H31">
        <v>32</v>
      </c>
      <c r="I31">
        <f>SUM(G31:H31)</f>
        <v>83</v>
      </c>
    </row>
    <row r="32" spans="6:10">
      <c r="I32">
        <f>SUM(I28:I31)</f>
        <v>217</v>
      </c>
      <c r="J32">
        <f>I32/4</f>
        <v>54.25</v>
      </c>
    </row>
    <row r="33" spans="3:10">
      <c r="F33" s="6" t="s">
        <v>535</v>
      </c>
    </row>
    <row r="34" spans="3:10">
      <c r="F34" t="s">
        <v>4</v>
      </c>
      <c r="G34">
        <v>36</v>
      </c>
      <c r="H34">
        <v>20</v>
      </c>
      <c r="I34">
        <f>SUM(G34:H34)</f>
        <v>56</v>
      </c>
    </row>
    <row r="35" spans="3:10">
      <c r="F35" t="s">
        <v>2</v>
      </c>
      <c r="G35">
        <v>43</v>
      </c>
      <c r="H35">
        <v>21</v>
      </c>
      <c r="I35">
        <f>SUM(G35:H35)</f>
        <v>64</v>
      </c>
    </row>
    <row r="36" spans="3:10">
      <c r="F36" t="s">
        <v>12</v>
      </c>
      <c r="G36">
        <v>46</v>
      </c>
      <c r="H36">
        <v>22</v>
      </c>
      <c r="I36">
        <f>SUM(G36:H36)</f>
        <v>68</v>
      </c>
    </row>
    <row r="37" spans="3:10">
      <c r="I37">
        <f>SUM(I34:I36)</f>
        <v>188</v>
      </c>
      <c r="J37">
        <f>I37/3</f>
        <v>62.666666666666664</v>
      </c>
    </row>
    <row r="40" spans="3:10">
      <c r="C40" t="s">
        <v>536</v>
      </c>
      <c r="D40" t="s">
        <v>537</v>
      </c>
    </row>
    <row r="41" spans="3:10">
      <c r="C41" s="6" t="s">
        <v>533</v>
      </c>
      <c r="D41">
        <v>30</v>
      </c>
    </row>
    <row r="42" spans="3:10">
      <c r="C42" s="6" t="s">
        <v>531</v>
      </c>
      <c r="D42">
        <v>36</v>
      </c>
    </row>
    <row r="43" spans="3:10">
      <c r="C43" s="6" t="s">
        <v>530</v>
      </c>
      <c r="D43">
        <v>51</v>
      </c>
    </row>
    <row r="44" spans="3:10">
      <c r="C44" s="6" t="s">
        <v>534</v>
      </c>
      <c r="D44">
        <v>54</v>
      </c>
    </row>
    <row r="45" spans="3:10">
      <c r="C45" s="6" t="s">
        <v>535</v>
      </c>
      <c r="D45">
        <v>63</v>
      </c>
    </row>
  </sheetData>
  <sortState ref="C41:D45">
    <sortCondition ref="D41"/>
  </sortState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Grafico</vt:lpstr>
      <vt:lpstr>Pesquisas</vt:lpstr>
      <vt:lpstr>Média</vt:lpstr>
      <vt:lpstr>Nomes</vt:lpstr>
      <vt:lpstr>REG</vt:lpstr>
      <vt:lpstr>Plan7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2012-06-26T16:47:05Z</dcterms:created>
  <dcterms:modified xsi:type="dcterms:W3CDTF">2012-06-27T11:05:34Z</dcterms:modified>
</cp:coreProperties>
</file>