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co\repos\franciscolemos\dfs\dataSets\PERFORMANCE\"/>
    </mc:Choice>
  </mc:AlternateContent>
  <xr:revisionPtr revIDLastSave="0" documentId="13_ncr:1_{19923807-A2CB-44B1-BC50-163649B595CE}" xr6:coauthVersionLast="45" xr6:coauthVersionMax="45" xr10:uidLastSave="{00000000-0000-0000-0000-000000000000}"/>
  <bookViews>
    <workbookView xWindow="-108" yWindow="-108" windowWidth="23256" windowHeight="12576" activeTab="2" xr2:uid="{17FEF333-1069-4381-8225-40FCCD454FF1}"/>
  </bookViews>
  <sheets>
    <sheet name="Processor perf." sheetId="1" r:id="rId1"/>
    <sheet name="meshgrid perf." sheetId="2" r:id="rId2"/>
    <sheet name="itertools perf." sheetId="4" r:id="rId3"/>
  </sheets>
  <definedNames>
    <definedName name="_xlnm._FilterDatabase" localSheetId="1" hidden="1">'meshgrid perf.'!$A$1:$A$100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7" i="4" l="1"/>
  <c r="P37" i="4"/>
  <c r="K37" i="4"/>
  <c r="I37" i="4"/>
  <c r="P36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2" i="4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C3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O36" i="4"/>
  <c r="H36" i="4"/>
  <c r="B36" i="4"/>
  <c r="R36" i="4"/>
  <c r="Q36" i="4"/>
  <c r="L32" i="4"/>
  <c r="L33" i="4"/>
  <c r="L34" i="4" s="1"/>
  <c r="L5" i="4"/>
  <c r="L6" i="4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4" i="4"/>
  <c r="F4" i="4"/>
  <c r="L3" i="4"/>
  <c r="F35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" i="4"/>
  <c r="K36" i="4"/>
  <c r="J36" i="4"/>
  <c r="E35" i="2"/>
  <c r="E36" i="4"/>
  <c r="J35" i="2"/>
  <c r="I35" i="2"/>
  <c r="K35" i="2" s="1"/>
  <c r="D35" i="2"/>
  <c r="F35" i="2" s="1"/>
  <c r="D33" i="4" l="1"/>
  <c r="D34" i="4"/>
  <c r="D11" i="4"/>
  <c r="D7" i="4"/>
  <c r="D18" i="4"/>
  <c r="D30" i="4"/>
  <c r="D27" i="4"/>
  <c r="D25" i="4"/>
  <c r="D5" i="4"/>
  <c r="D32" i="4"/>
  <c r="D12" i="4"/>
  <c r="D23" i="4"/>
  <c r="D8" i="4"/>
  <c r="D16" i="4"/>
  <c r="D22" i="4"/>
  <c r="D15" i="4"/>
  <c r="D17" i="4"/>
  <c r="D35" i="4"/>
  <c r="D6" i="4"/>
  <c r="D20" i="4"/>
  <c r="D14" i="4"/>
  <c r="D28" i="4"/>
  <c r="D3" i="4"/>
  <c r="D24" i="4"/>
  <c r="D9" i="4"/>
  <c r="D4" i="4"/>
  <c r="D21" i="4"/>
  <c r="D10" i="4"/>
  <c r="D13" i="4"/>
  <c r="D31" i="4"/>
  <c r="D36" i="4"/>
  <c r="D2" i="4"/>
  <c r="D19" i="4"/>
  <c r="D29" i="4"/>
  <c r="D26" i="4"/>
</calcChain>
</file>

<file path=xl/sharedStrings.xml><?xml version="1.0" encoding="utf-8"?>
<sst xmlns="http://schemas.openxmlformats.org/spreadsheetml/2006/main" count="29" uniqueCount="14">
  <si>
    <t>AMD Ryzen 7 3750H with Radeon Vega Mobile Gfx [Family 23 Model 24 Stepping 1]</t>
  </si>
  <si>
    <t>CPU model</t>
  </si>
  <si>
    <t>Number of computers</t>
  </si>
  <si>
    <t>Avg. cores/computer</t>
  </si>
  <si>
    <t>GFLOPS/core</t>
  </si>
  <si>
    <t>GFLOPs/computer</t>
  </si>
  <si>
    <t>8**8</t>
  </si>
  <si>
    <t>rotationSize</t>
  </si>
  <si>
    <t>noCombos</t>
  </si>
  <si>
    <t>delta0</t>
  </si>
  <si>
    <t>delta1</t>
  </si>
  <si>
    <t>TOTAL TIME</t>
  </si>
  <si>
    <t>6.747245788574219e-05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</si>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</sst>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E+00"/>
    <numFmt numFmtId="168" formatCode="0.000000E+00"/>
  </numFmts>
  <fonts count="3" x14ac:knownFonts="1">
    <font>
      <sz val="11"/>
      <color theme="1"/>
      <name val="Calibri"/>
      <family val="2"/>
      <scheme val="minor"/>
    </font>
    <font>
      <sz val="8"/>
      <color rgb="FF555555"/>
      <name val="Arial"/>
      <family val="2"/>
    </font>
    <font>
      <b/>
      <sz val="8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4A86E8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'meshgrid perf.'!$C$2:$C$34</c:f>
              <c:numCache>
                <c:formatCode>General</c:formatCode>
                <c:ptCount val="33"/>
                <c:pt idx="0">
                  <c:v>3628800</c:v>
                </c:pt>
                <c:pt idx="1">
                  <c:v>1008000</c:v>
                </c:pt>
                <c:pt idx="2">
                  <c:v>107520</c:v>
                </c:pt>
                <c:pt idx="3">
                  <c:v>181440</c:v>
                </c:pt>
                <c:pt idx="4">
                  <c:v>3456000</c:v>
                </c:pt>
                <c:pt idx="5">
                  <c:v>3326400</c:v>
                </c:pt>
                <c:pt idx="6">
                  <c:v>1995840</c:v>
                </c:pt>
                <c:pt idx="7">
                  <c:v>698880</c:v>
                </c:pt>
                <c:pt idx="8">
                  <c:v>677376</c:v>
                </c:pt>
                <c:pt idx="9">
                  <c:v>3801600</c:v>
                </c:pt>
                <c:pt idx="10">
                  <c:v>12960</c:v>
                </c:pt>
                <c:pt idx="11">
                  <c:v>384000</c:v>
                </c:pt>
                <c:pt idx="12">
                  <c:v>1749600</c:v>
                </c:pt>
                <c:pt idx="13">
                  <c:v>254016</c:v>
                </c:pt>
                <c:pt idx="14">
                  <c:v>285120</c:v>
                </c:pt>
                <c:pt idx="15">
                  <c:v>3193344</c:v>
                </c:pt>
                <c:pt idx="16">
                  <c:v>882000</c:v>
                </c:pt>
                <c:pt idx="17">
                  <c:v>476280</c:v>
                </c:pt>
                <c:pt idx="18">
                  <c:v>112</c:v>
                </c:pt>
                <c:pt idx="19">
                  <c:v>357210</c:v>
                </c:pt>
                <c:pt idx="20">
                  <c:v>1764000</c:v>
                </c:pt>
                <c:pt idx="21">
                  <c:v>1293600</c:v>
                </c:pt>
                <c:pt idx="22">
                  <c:v>940800</c:v>
                </c:pt>
                <c:pt idx="23">
                  <c:v>12150</c:v>
                </c:pt>
                <c:pt idx="24">
                  <c:v>3360</c:v>
                </c:pt>
                <c:pt idx="25">
                  <c:v>15840</c:v>
                </c:pt>
                <c:pt idx="26">
                  <c:v>96768</c:v>
                </c:pt>
                <c:pt idx="27">
                  <c:v>153600</c:v>
                </c:pt>
                <c:pt idx="28">
                  <c:v>120960</c:v>
                </c:pt>
                <c:pt idx="29">
                  <c:v>121500</c:v>
                </c:pt>
                <c:pt idx="30">
                  <c:v>81000</c:v>
                </c:pt>
                <c:pt idx="31">
                  <c:v>32400</c:v>
                </c:pt>
                <c:pt idx="32">
                  <c:v>1120</c:v>
                </c:pt>
              </c:numCache>
            </c:numRef>
          </c:xVal>
          <c:yVal>
            <c:numRef>
              <c:f>'meshgrid perf.'!$D$2:$D$34</c:f>
              <c:numCache>
                <c:formatCode>General</c:formatCode>
                <c:ptCount val="33"/>
                <c:pt idx="0">
                  <c:v>0.55761766433715798</c:v>
                </c:pt>
                <c:pt idx="1">
                  <c:v>0.145013332366943</c:v>
                </c:pt>
                <c:pt idx="2">
                  <c:v>1.10042095184326E-2</c:v>
                </c:pt>
                <c:pt idx="3">
                  <c:v>2.7632713317871101E-2</c:v>
                </c:pt>
                <c:pt idx="4">
                  <c:v>0.62178063392639205</c:v>
                </c:pt>
                <c:pt idx="5">
                  <c:v>0.67266416549682595</c:v>
                </c:pt>
                <c:pt idx="6">
                  <c:v>0.43690180778503401</c:v>
                </c:pt>
                <c:pt idx="7">
                  <c:v>0.15846157073974601</c:v>
                </c:pt>
                <c:pt idx="8">
                  <c:v>0.12602949142456099</c:v>
                </c:pt>
                <c:pt idx="9">
                  <c:v>0.79094648361205999</c:v>
                </c:pt>
                <c:pt idx="10">
                  <c:v>1.0001659393310499E-3</c:v>
                </c:pt>
                <c:pt idx="11">
                  <c:v>6.6032409667968806E-2</c:v>
                </c:pt>
                <c:pt idx="12">
                  <c:v>0.49578928947448703</c:v>
                </c:pt>
                <c:pt idx="13">
                  <c:v>4.9264192581176799E-2</c:v>
                </c:pt>
                <c:pt idx="14">
                  <c:v>5.23223876953125E-2</c:v>
                </c:pt>
                <c:pt idx="15">
                  <c:v>0.87857246398925803</c:v>
                </c:pt>
                <c:pt idx="16">
                  <c:v>0.23605656623840299</c:v>
                </c:pt>
                <c:pt idx="17">
                  <c:v>9.1419219970703097E-2</c:v>
                </c:pt>
                <c:pt idx="18">
                  <c:v>0</c:v>
                </c:pt>
                <c:pt idx="19">
                  <c:v>4.8485517501831103E-2</c:v>
                </c:pt>
                <c:pt idx="20">
                  <c:v>0.25195789337158198</c:v>
                </c:pt>
                <c:pt idx="21">
                  <c:v>0.19431805610656699</c:v>
                </c:pt>
                <c:pt idx="22">
                  <c:v>0.15724158287048301</c:v>
                </c:pt>
                <c:pt idx="23">
                  <c:v>9.9277496337890603E-4</c:v>
                </c:pt>
                <c:pt idx="24">
                  <c:v>0</c:v>
                </c:pt>
                <c:pt idx="25">
                  <c:v>1.00183486938477E-3</c:v>
                </c:pt>
                <c:pt idx="26">
                  <c:v>1.9002914428710899E-2</c:v>
                </c:pt>
                <c:pt idx="27">
                  <c:v>4.1018962860107401E-2</c:v>
                </c:pt>
                <c:pt idx="28">
                  <c:v>2.3219108581543E-2</c:v>
                </c:pt>
                <c:pt idx="29">
                  <c:v>2.50658988952637E-2</c:v>
                </c:pt>
                <c:pt idx="30">
                  <c:v>1.0028600692748999E-2</c:v>
                </c:pt>
                <c:pt idx="31">
                  <c:v>1.9996166229247999E-3</c:v>
                </c:pt>
                <c:pt idx="32">
                  <c:v>9.8276138305664106E-4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6-4311-8BCF-A23490EAE8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'meshgrid perf.'!$C$2:$C$34</c:f>
              <c:numCache>
                <c:formatCode>General</c:formatCode>
                <c:ptCount val="33"/>
                <c:pt idx="0">
                  <c:v>3628800</c:v>
                </c:pt>
                <c:pt idx="1">
                  <c:v>1008000</c:v>
                </c:pt>
                <c:pt idx="2">
                  <c:v>107520</c:v>
                </c:pt>
                <c:pt idx="3">
                  <c:v>181440</c:v>
                </c:pt>
                <c:pt idx="4">
                  <c:v>3456000</c:v>
                </c:pt>
                <c:pt idx="5">
                  <c:v>3326400</c:v>
                </c:pt>
                <c:pt idx="6">
                  <c:v>1995840</c:v>
                </c:pt>
                <c:pt idx="7">
                  <c:v>698880</c:v>
                </c:pt>
                <c:pt idx="8">
                  <c:v>677376</c:v>
                </c:pt>
                <c:pt idx="9">
                  <c:v>3801600</c:v>
                </c:pt>
                <c:pt idx="10">
                  <c:v>12960</c:v>
                </c:pt>
                <c:pt idx="11">
                  <c:v>384000</c:v>
                </c:pt>
                <c:pt idx="12">
                  <c:v>1749600</c:v>
                </c:pt>
                <c:pt idx="13">
                  <c:v>254016</c:v>
                </c:pt>
                <c:pt idx="14">
                  <c:v>285120</c:v>
                </c:pt>
                <c:pt idx="15">
                  <c:v>3193344</c:v>
                </c:pt>
                <c:pt idx="16">
                  <c:v>882000</c:v>
                </c:pt>
                <c:pt idx="17">
                  <c:v>476280</c:v>
                </c:pt>
                <c:pt idx="18">
                  <c:v>112</c:v>
                </c:pt>
                <c:pt idx="19">
                  <c:v>357210</c:v>
                </c:pt>
                <c:pt idx="20">
                  <c:v>1764000</c:v>
                </c:pt>
                <c:pt idx="21">
                  <c:v>1293600</c:v>
                </c:pt>
                <c:pt idx="22">
                  <c:v>940800</c:v>
                </c:pt>
                <c:pt idx="23">
                  <c:v>12150</c:v>
                </c:pt>
                <c:pt idx="24">
                  <c:v>3360</c:v>
                </c:pt>
                <c:pt idx="25">
                  <c:v>15840</c:v>
                </c:pt>
                <c:pt idx="26">
                  <c:v>96768</c:v>
                </c:pt>
                <c:pt idx="27">
                  <c:v>153600</c:v>
                </c:pt>
                <c:pt idx="28">
                  <c:v>120960</c:v>
                </c:pt>
                <c:pt idx="29">
                  <c:v>121500</c:v>
                </c:pt>
                <c:pt idx="30">
                  <c:v>81000</c:v>
                </c:pt>
                <c:pt idx="31">
                  <c:v>32400</c:v>
                </c:pt>
                <c:pt idx="32">
                  <c:v>1120</c:v>
                </c:pt>
              </c:numCache>
            </c:numRef>
          </c:xVal>
          <c:yVal>
            <c:numRef>
              <c:f>'meshgrid perf.'!$E$2:$E$34</c:f>
              <c:numCache>
                <c:formatCode>General</c:formatCode>
                <c:ptCount val="33"/>
                <c:pt idx="0">
                  <c:v>1.36099529266357</c:v>
                </c:pt>
                <c:pt idx="1">
                  <c:v>0.22097134590148901</c:v>
                </c:pt>
                <c:pt idx="2">
                  <c:v>4.0549516677856501E-2</c:v>
                </c:pt>
                <c:pt idx="3">
                  <c:v>4.3375253677368199E-2</c:v>
                </c:pt>
                <c:pt idx="4">
                  <c:v>0.75552940368652299</c:v>
                </c:pt>
                <c:pt idx="5">
                  <c:v>1.1813445091247601</c:v>
                </c:pt>
                <c:pt idx="6">
                  <c:v>0.93800163269043002</c:v>
                </c:pt>
                <c:pt idx="7">
                  <c:v>0.25751447677612299</c:v>
                </c:pt>
                <c:pt idx="8">
                  <c:v>0.28054141998290999</c:v>
                </c:pt>
                <c:pt idx="9">
                  <c:v>0.843991279602051</c:v>
                </c:pt>
                <c:pt idx="10">
                  <c:v>1.9985914230346701E-2</c:v>
                </c:pt>
                <c:pt idx="11">
                  <c:v>0.164111852645874</c:v>
                </c:pt>
                <c:pt idx="12">
                  <c:v>0.79230070114135698</c:v>
                </c:pt>
                <c:pt idx="13">
                  <c:v>0.10973048210144</c:v>
                </c:pt>
                <c:pt idx="14">
                  <c:v>0.10627818107605</c:v>
                </c:pt>
                <c:pt idx="15">
                  <c:v>1.3731777667999301</c:v>
                </c:pt>
                <c:pt idx="16">
                  <c:v>0.36584138870239302</c:v>
                </c:pt>
                <c:pt idx="17">
                  <c:v>8.8571310043335003E-2</c:v>
                </c:pt>
                <c:pt idx="18">
                  <c:v>9.4175338745117198E-4</c:v>
                </c:pt>
                <c:pt idx="19">
                  <c:v>6.5403938293457003E-2</c:v>
                </c:pt>
                <c:pt idx="20">
                  <c:v>0.436455488204956</c:v>
                </c:pt>
                <c:pt idx="21">
                  <c:v>0.40265011787414601</c:v>
                </c:pt>
                <c:pt idx="22">
                  <c:v>0.16796684265136699</c:v>
                </c:pt>
                <c:pt idx="23">
                  <c:v>1.0051727294921899E-2</c:v>
                </c:pt>
                <c:pt idx="24">
                  <c:v>1.9972324371337899E-3</c:v>
                </c:pt>
                <c:pt idx="25">
                  <c:v>1.09996795654297E-2</c:v>
                </c:pt>
                <c:pt idx="26">
                  <c:v>4.2001485824585003E-2</c:v>
                </c:pt>
                <c:pt idx="27">
                  <c:v>8.7282180786132799E-2</c:v>
                </c:pt>
                <c:pt idx="28">
                  <c:v>5.9068441390991197E-2</c:v>
                </c:pt>
                <c:pt idx="29">
                  <c:v>6.0014009475708001E-2</c:v>
                </c:pt>
                <c:pt idx="30">
                  <c:v>2.5076627731323201E-2</c:v>
                </c:pt>
                <c:pt idx="31">
                  <c:v>1.0028600692748999E-2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6-4311-8BCF-A23490EAE80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'meshgrid perf.'!$H$2:$H$33</c:f>
              <c:numCache>
                <c:formatCode>General</c:formatCode>
                <c:ptCount val="32"/>
                <c:pt idx="0">
                  <c:v>3010560</c:v>
                </c:pt>
                <c:pt idx="1">
                  <c:v>384</c:v>
                </c:pt>
                <c:pt idx="2">
                  <c:v>26460</c:v>
                </c:pt>
                <c:pt idx="3">
                  <c:v>345600</c:v>
                </c:pt>
                <c:pt idx="4">
                  <c:v>450560</c:v>
                </c:pt>
                <c:pt idx="5">
                  <c:v>733824</c:v>
                </c:pt>
                <c:pt idx="6">
                  <c:v>3175200</c:v>
                </c:pt>
                <c:pt idx="7">
                  <c:v>1587600</c:v>
                </c:pt>
                <c:pt idx="8">
                  <c:v>2620800</c:v>
                </c:pt>
                <c:pt idx="9">
                  <c:v>2963520</c:v>
                </c:pt>
                <c:pt idx="10">
                  <c:v>45360</c:v>
                </c:pt>
                <c:pt idx="11">
                  <c:v>30800</c:v>
                </c:pt>
                <c:pt idx="12">
                  <c:v>798720</c:v>
                </c:pt>
                <c:pt idx="13">
                  <c:v>2963520</c:v>
                </c:pt>
                <c:pt idx="14">
                  <c:v>2016000</c:v>
                </c:pt>
                <c:pt idx="15">
                  <c:v>2018016</c:v>
                </c:pt>
                <c:pt idx="16">
                  <c:v>3402000</c:v>
                </c:pt>
                <c:pt idx="17">
                  <c:v>1555200</c:v>
                </c:pt>
                <c:pt idx="18">
                  <c:v>15000</c:v>
                </c:pt>
                <c:pt idx="19">
                  <c:v>18900</c:v>
                </c:pt>
                <c:pt idx="20">
                  <c:v>258720</c:v>
                </c:pt>
                <c:pt idx="21">
                  <c:v>2222640</c:v>
                </c:pt>
                <c:pt idx="22">
                  <c:v>1350</c:v>
                </c:pt>
                <c:pt idx="23">
                  <c:v>12600</c:v>
                </c:pt>
                <c:pt idx="24">
                  <c:v>129600</c:v>
                </c:pt>
                <c:pt idx="25">
                  <c:v>96768</c:v>
                </c:pt>
                <c:pt idx="26">
                  <c:v>77760</c:v>
                </c:pt>
                <c:pt idx="27">
                  <c:v>131712</c:v>
                </c:pt>
                <c:pt idx="28">
                  <c:v>564480</c:v>
                </c:pt>
                <c:pt idx="29">
                  <c:v>151200</c:v>
                </c:pt>
                <c:pt idx="30">
                  <c:v>1920</c:v>
                </c:pt>
                <c:pt idx="31">
                  <c:v>12960</c:v>
                </c:pt>
              </c:numCache>
            </c:numRef>
          </c:xVal>
          <c:yVal>
            <c:numRef>
              <c:f>'meshgrid perf.'!$I$2:$I$33</c:f>
              <c:numCache>
                <c:formatCode>General</c:formatCode>
                <c:ptCount val="32"/>
                <c:pt idx="0">
                  <c:v>0.73801279067993097</c:v>
                </c:pt>
                <c:pt idx="1">
                  <c:v>0</c:v>
                </c:pt>
                <c:pt idx="2">
                  <c:v>9.80138778686523E-4</c:v>
                </c:pt>
                <c:pt idx="3">
                  <c:v>4.8800230026245103E-2</c:v>
                </c:pt>
                <c:pt idx="4">
                  <c:v>6.7144155502319294E-2</c:v>
                </c:pt>
                <c:pt idx="5">
                  <c:v>0.12402009963989299</c:v>
                </c:pt>
                <c:pt idx="6">
                  <c:v>0.559401035308838</c:v>
                </c:pt>
                <c:pt idx="7">
                  <c:v>0.37757229804992698</c:v>
                </c:pt>
                <c:pt idx="8">
                  <c:v>0.44058108329772999</c:v>
                </c:pt>
                <c:pt idx="9">
                  <c:v>0.58870816230773904</c:v>
                </c:pt>
                <c:pt idx="10">
                  <c:v>4.9905776977539097E-3</c:v>
                </c:pt>
                <c:pt idx="11">
                  <c:v>2.9997825622558598E-3</c:v>
                </c:pt>
                <c:pt idx="12">
                  <c:v>0.14164137840270999</c:v>
                </c:pt>
                <c:pt idx="13">
                  <c:v>0.70427298545837402</c:v>
                </c:pt>
                <c:pt idx="14">
                  <c:v>0.26428842544555697</c:v>
                </c:pt>
                <c:pt idx="15">
                  <c:v>0.38068127632141102</c:v>
                </c:pt>
                <c:pt idx="16">
                  <c:v>0.80543303489685103</c:v>
                </c:pt>
                <c:pt idx="17">
                  <c:v>0.38512110710143999</c:v>
                </c:pt>
                <c:pt idx="18">
                  <c:v>2.00533866882324E-3</c:v>
                </c:pt>
                <c:pt idx="19">
                  <c:v>1.0004043579101599E-3</c:v>
                </c:pt>
                <c:pt idx="20">
                  <c:v>3.5041570663452197E-2</c:v>
                </c:pt>
                <c:pt idx="21">
                  <c:v>0.29011297225952098</c:v>
                </c:pt>
                <c:pt idx="22">
                  <c:v>0</c:v>
                </c:pt>
                <c:pt idx="23">
                  <c:v>1.0004043579101599E-3</c:v>
                </c:pt>
                <c:pt idx="24">
                  <c:v>1.77991390228272E-2</c:v>
                </c:pt>
                <c:pt idx="25">
                  <c:v>8.8326930999755894E-3</c:v>
                </c:pt>
                <c:pt idx="26">
                  <c:v>1.1000156402587899E-2</c:v>
                </c:pt>
                <c:pt idx="27">
                  <c:v>1.6413927078247102E-2</c:v>
                </c:pt>
                <c:pt idx="28">
                  <c:v>0.13677120208740201</c:v>
                </c:pt>
                <c:pt idx="29">
                  <c:v>2.19464302062988E-2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6-4311-8BCF-A23490EAE80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'meshgrid perf.'!$H$2:$H$33</c:f>
              <c:numCache>
                <c:formatCode>General</c:formatCode>
                <c:ptCount val="32"/>
                <c:pt idx="0">
                  <c:v>3010560</c:v>
                </c:pt>
                <c:pt idx="1">
                  <c:v>384</c:v>
                </c:pt>
                <c:pt idx="2">
                  <c:v>26460</c:v>
                </c:pt>
                <c:pt idx="3">
                  <c:v>345600</c:v>
                </c:pt>
                <c:pt idx="4">
                  <c:v>450560</c:v>
                </c:pt>
                <c:pt idx="5">
                  <c:v>733824</c:v>
                </c:pt>
                <c:pt idx="6">
                  <c:v>3175200</c:v>
                </c:pt>
                <c:pt idx="7">
                  <c:v>1587600</c:v>
                </c:pt>
                <c:pt idx="8">
                  <c:v>2620800</c:v>
                </c:pt>
                <c:pt idx="9">
                  <c:v>2963520</c:v>
                </c:pt>
                <c:pt idx="10">
                  <c:v>45360</c:v>
                </c:pt>
                <c:pt idx="11">
                  <c:v>30800</c:v>
                </c:pt>
                <c:pt idx="12">
                  <c:v>798720</c:v>
                </c:pt>
                <c:pt idx="13">
                  <c:v>2963520</c:v>
                </c:pt>
                <c:pt idx="14">
                  <c:v>2016000</c:v>
                </c:pt>
                <c:pt idx="15">
                  <c:v>2018016</c:v>
                </c:pt>
                <c:pt idx="16">
                  <c:v>3402000</c:v>
                </c:pt>
                <c:pt idx="17">
                  <c:v>1555200</c:v>
                </c:pt>
                <c:pt idx="18">
                  <c:v>15000</c:v>
                </c:pt>
                <c:pt idx="19">
                  <c:v>18900</c:v>
                </c:pt>
                <c:pt idx="20">
                  <c:v>258720</c:v>
                </c:pt>
                <c:pt idx="21">
                  <c:v>2222640</c:v>
                </c:pt>
                <c:pt idx="22">
                  <c:v>1350</c:v>
                </c:pt>
                <c:pt idx="23">
                  <c:v>12600</c:v>
                </c:pt>
                <c:pt idx="24">
                  <c:v>129600</c:v>
                </c:pt>
                <c:pt idx="25">
                  <c:v>96768</c:v>
                </c:pt>
                <c:pt idx="26">
                  <c:v>77760</c:v>
                </c:pt>
                <c:pt idx="27">
                  <c:v>131712</c:v>
                </c:pt>
                <c:pt idx="28">
                  <c:v>564480</c:v>
                </c:pt>
                <c:pt idx="29">
                  <c:v>151200</c:v>
                </c:pt>
                <c:pt idx="30">
                  <c:v>1920</c:v>
                </c:pt>
                <c:pt idx="31">
                  <c:v>12960</c:v>
                </c:pt>
              </c:numCache>
            </c:numRef>
          </c:xVal>
          <c:yVal>
            <c:numRef>
              <c:f>'meshgrid perf.'!$J$2:$J$33</c:f>
              <c:numCache>
                <c:formatCode>General</c:formatCode>
                <c:ptCount val="32"/>
                <c:pt idx="0">
                  <c:v>1.11655592918396</c:v>
                </c:pt>
                <c:pt idx="1">
                  <c:v>8.0029964447021502E-3</c:v>
                </c:pt>
                <c:pt idx="2">
                  <c:v>4.1875839233398403E-3</c:v>
                </c:pt>
                <c:pt idx="3">
                  <c:v>6.2505245208740207E-2</c:v>
                </c:pt>
                <c:pt idx="4">
                  <c:v>8.6421728134155301E-2</c:v>
                </c:pt>
                <c:pt idx="5">
                  <c:v>0.25703501701355003</c:v>
                </c:pt>
                <c:pt idx="6">
                  <c:v>1.2221267223358201</c:v>
                </c:pt>
                <c:pt idx="7">
                  <c:v>0.356577157974243</c:v>
                </c:pt>
                <c:pt idx="8">
                  <c:v>1.2576036453247099</c:v>
                </c:pt>
                <c:pt idx="9">
                  <c:v>1.34876537322998</c:v>
                </c:pt>
                <c:pt idx="10">
                  <c:v>2.99909114837647E-2</c:v>
                </c:pt>
                <c:pt idx="11">
                  <c:v>1.5099763870239299E-2</c:v>
                </c:pt>
                <c:pt idx="12">
                  <c:v>0.303533315658569</c:v>
                </c:pt>
                <c:pt idx="13">
                  <c:v>0.57899427413940396</c:v>
                </c:pt>
                <c:pt idx="14">
                  <c:v>0.537101030349731</c:v>
                </c:pt>
                <c:pt idx="15">
                  <c:v>0.77637243270874001</c:v>
                </c:pt>
                <c:pt idx="16">
                  <c:v>0.85775876045227095</c:v>
                </c:pt>
                <c:pt idx="17">
                  <c:v>0.76714348793029796</c:v>
                </c:pt>
                <c:pt idx="18">
                  <c:v>1.5064477920532201E-2</c:v>
                </c:pt>
                <c:pt idx="19">
                  <c:v>3.9999485015869097E-3</c:v>
                </c:pt>
                <c:pt idx="20">
                  <c:v>5.9004068374633803E-2</c:v>
                </c:pt>
                <c:pt idx="21">
                  <c:v>0.44589710235595698</c:v>
                </c:pt>
                <c:pt idx="22">
                  <c:v>6.7157745361328099E-3</c:v>
                </c:pt>
                <c:pt idx="23">
                  <c:v>2.0008087158203099E-3</c:v>
                </c:pt>
                <c:pt idx="24">
                  <c:v>1.7015218734741201E-2</c:v>
                </c:pt>
                <c:pt idx="25">
                  <c:v>1.40128135681152E-2</c:v>
                </c:pt>
                <c:pt idx="26">
                  <c:v>2.5167226791381801E-2</c:v>
                </c:pt>
                <c:pt idx="27">
                  <c:v>4.2749643325805699E-2</c:v>
                </c:pt>
                <c:pt idx="28">
                  <c:v>0.16310834884643599</c:v>
                </c:pt>
                <c:pt idx="29">
                  <c:v>4.8697948455810602E-2</c:v>
                </c:pt>
                <c:pt idx="30">
                  <c:v>1.9822120666503902E-3</c:v>
                </c:pt>
                <c:pt idx="31">
                  <c:v>2.9330253601074201E-3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6-4311-8BCF-A23490EA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83423"/>
        <c:axId val="1163975119"/>
      </c:scatterChart>
      <c:valAx>
        <c:axId val="9651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75119"/>
        <c:crosses val="autoZero"/>
        <c:crossBetween val="midCat"/>
      </c:valAx>
      <c:valAx>
        <c:axId val="11639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8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'itertools perf.'!$B$1</c:f>
              <c:strCache>
                <c:ptCount val="1"/>
                <c:pt idx="0">
                  <c:v>noCombos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'itertools perf.'!$B$2:$B$35</c:f>
              <c:numCache>
                <c:formatCode>General</c:formatCode>
                <c:ptCount val="34"/>
                <c:pt idx="0">
                  <c:v>1354752</c:v>
                </c:pt>
                <c:pt idx="1">
                  <c:v>1935360</c:v>
                </c:pt>
                <c:pt idx="2">
                  <c:v>1764000</c:v>
                </c:pt>
                <c:pt idx="3">
                  <c:v>10160640</c:v>
                </c:pt>
                <c:pt idx="4">
                  <c:v>6914880</c:v>
                </c:pt>
                <c:pt idx="5">
                  <c:v>33600</c:v>
                </c:pt>
                <c:pt idx="6">
                  <c:v>50960</c:v>
                </c:pt>
                <c:pt idx="7">
                  <c:v>6403320</c:v>
                </c:pt>
                <c:pt idx="8">
                  <c:v>1146600</c:v>
                </c:pt>
                <c:pt idx="9">
                  <c:v>44100</c:v>
                </c:pt>
                <c:pt idx="10">
                  <c:v>2494800</c:v>
                </c:pt>
                <c:pt idx="11">
                  <c:v>15092</c:v>
                </c:pt>
                <c:pt idx="12">
                  <c:v>2540160</c:v>
                </c:pt>
                <c:pt idx="13">
                  <c:v>2419200</c:v>
                </c:pt>
                <c:pt idx="14">
                  <c:v>2903040</c:v>
                </c:pt>
                <c:pt idx="15">
                  <c:v>409600</c:v>
                </c:pt>
                <c:pt idx="16">
                  <c:v>2116800</c:v>
                </c:pt>
                <c:pt idx="17">
                  <c:v>1105920</c:v>
                </c:pt>
                <c:pt idx="18">
                  <c:v>1512000</c:v>
                </c:pt>
                <c:pt idx="19">
                  <c:v>1058400</c:v>
                </c:pt>
                <c:pt idx="20">
                  <c:v>4320000</c:v>
                </c:pt>
                <c:pt idx="21">
                  <c:v>37800</c:v>
                </c:pt>
                <c:pt idx="22">
                  <c:v>2903040</c:v>
                </c:pt>
                <c:pt idx="23">
                  <c:v>1260000</c:v>
                </c:pt>
                <c:pt idx="24">
                  <c:v>1209600</c:v>
                </c:pt>
                <c:pt idx="25">
                  <c:v>675000</c:v>
                </c:pt>
                <c:pt idx="26">
                  <c:v>18432</c:v>
                </c:pt>
                <c:pt idx="27">
                  <c:v>8400</c:v>
                </c:pt>
                <c:pt idx="28">
                  <c:v>77760</c:v>
                </c:pt>
                <c:pt idx="29">
                  <c:v>54</c:v>
                </c:pt>
                <c:pt idx="30">
                  <c:v>395136</c:v>
                </c:pt>
                <c:pt idx="31">
                  <c:v>81648</c:v>
                </c:pt>
                <c:pt idx="32">
                  <c:v>14400</c:v>
                </c:pt>
                <c:pt idx="33">
                  <c:v>144000</c:v>
                </c:pt>
              </c:numCache>
            </c:numRef>
          </c:xVal>
          <c:yVal>
            <c:numRef>
              <c:f>'itertools perf.'!$D$2:$D$35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C-4312-BDFE-C38D519E4D2A}"/>
            </c:ext>
          </c:extLst>
        </c:ser>
        <c:ser>
          <c:idx val="1"/>
          <c:order val="1"/>
          <c:tx>
            <c:strRef>
              <c:f>'itertools perf.'!$E$1</c:f>
              <c:strCache>
                <c:ptCount val="1"/>
                <c:pt idx="0">
                  <c:v>delta1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'itertools perf.'!$B$2:$B$35</c:f>
              <c:numCache>
                <c:formatCode>General</c:formatCode>
                <c:ptCount val="34"/>
                <c:pt idx="0">
                  <c:v>1354752</c:v>
                </c:pt>
                <c:pt idx="1">
                  <c:v>1935360</c:v>
                </c:pt>
                <c:pt idx="2">
                  <c:v>1764000</c:v>
                </c:pt>
                <c:pt idx="3">
                  <c:v>10160640</c:v>
                </c:pt>
                <c:pt idx="4">
                  <c:v>6914880</c:v>
                </c:pt>
                <c:pt idx="5">
                  <c:v>33600</c:v>
                </c:pt>
                <c:pt idx="6">
                  <c:v>50960</c:v>
                </c:pt>
                <c:pt idx="7">
                  <c:v>6403320</c:v>
                </c:pt>
                <c:pt idx="8">
                  <c:v>1146600</c:v>
                </c:pt>
                <c:pt idx="9">
                  <c:v>44100</c:v>
                </c:pt>
                <c:pt idx="10">
                  <c:v>2494800</c:v>
                </c:pt>
                <c:pt idx="11">
                  <c:v>15092</c:v>
                </c:pt>
                <c:pt idx="12">
                  <c:v>2540160</c:v>
                </c:pt>
                <c:pt idx="13">
                  <c:v>2419200</c:v>
                </c:pt>
                <c:pt idx="14">
                  <c:v>2903040</c:v>
                </c:pt>
                <c:pt idx="15">
                  <c:v>409600</c:v>
                </c:pt>
                <c:pt idx="16">
                  <c:v>2116800</c:v>
                </c:pt>
                <c:pt idx="17">
                  <c:v>1105920</c:v>
                </c:pt>
                <c:pt idx="18">
                  <c:v>1512000</c:v>
                </c:pt>
                <c:pt idx="19">
                  <c:v>1058400</c:v>
                </c:pt>
                <c:pt idx="20">
                  <c:v>4320000</c:v>
                </c:pt>
                <c:pt idx="21">
                  <c:v>37800</c:v>
                </c:pt>
                <c:pt idx="22">
                  <c:v>2903040</c:v>
                </c:pt>
                <c:pt idx="23">
                  <c:v>1260000</c:v>
                </c:pt>
                <c:pt idx="24">
                  <c:v>1209600</c:v>
                </c:pt>
                <c:pt idx="25">
                  <c:v>675000</c:v>
                </c:pt>
                <c:pt idx="26">
                  <c:v>18432</c:v>
                </c:pt>
                <c:pt idx="27">
                  <c:v>8400</c:v>
                </c:pt>
                <c:pt idx="28">
                  <c:v>77760</c:v>
                </c:pt>
                <c:pt idx="29">
                  <c:v>54</c:v>
                </c:pt>
                <c:pt idx="30">
                  <c:v>395136</c:v>
                </c:pt>
                <c:pt idx="31">
                  <c:v>81648</c:v>
                </c:pt>
                <c:pt idx="32">
                  <c:v>14400</c:v>
                </c:pt>
                <c:pt idx="33">
                  <c:v>144000</c:v>
                </c:pt>
              </c:numCache>
            </c:numRef>
          </c:xVal>
          <c:yVal>
            <c:numRef>
              <c:f>'itertools perf.'!$E$2:$E$35</c:f>
              <c:numCache>
                <c:formatCode>General</c:formatCode>
                <c:ptCount val="34"/>
                <c:pt idx="0">
                  <c:v>0.37301659584045399</c:v>
                </c:pt>
                <c:pt idx="1">
                  <c:v>0.52404427528381403</c:v>
                </c:pt>
                <c:pt idx="2">
                  <c:v>0.35804128646850603</c:v>
                </c:pt>
                <c:pt idx="3">
                  <c:v>3.0837204456329301</c:v>
                </c:pt>
                <c:pt idx="4">
                  <c:v>1.5550012588501001</c:v>
                </c:pt>
                <c:pt idx="5">
                  <c:v>7.9998970031738299E-3</c:v>
                </c:pt>
                <c:pt idx="6">
                  <c:v>1.3001680374145499E-2</c:v>
                </c:pt>
                <c:pt idx="7">
                  <c:v>1.56711626052856</c:v>
                </c:pt>
                <c:pt idx="8">
                  <c:v>0.22802972793579099</c:v>
                </c:pt>
                <c:pt idx="9">
                  <c:v>7.0021152496337899E-3</c:v>
                </c:pt>
                <c:pt idx="10">
                  <c:v>0.87507104873657204</c:v>
                </c:pt>
                <c:pt idx="11">
                  <c:v>7.00139999389648E-3</c:v>
                </c:pt>
                <c:pt idx="12">
                  <c:v>1.07109951972961</c:v>
                </c:pt>
                <c:pt idx="13">
                  <c:v>0.82314562797546398</c:v>
                </c:pt>
                <c:pt idx="14">
                  <c:v>1.3341190814971899</c:v>
                </c:pt>
                <c:pt idx="15">
                  <c:v>0.14301037788391099</c:v>
                </c:pt>
                <c:pt idx="16">
                  <c:v>0.97409415245056197</c:v>
                </c:pt>
                <c:pt idx="17">
                  <c:v>0.40905094146728499</c:v>
                </c:pt>
                <c:pt idx="18">
                  <c:v>0.68505001068115201</c:v>
                </c:pt>
                <c:pt idx="19">
                  <c:v>0.51604270935058605</c:v>
                </c:pt>
                <c:pt idx="20">
                  <c:v>1.87707996368408</c:v>
                </c:pt>
                <c:pt idx="21">
                  <c:v>1.29976272583008E-2</c:v>
                </c:pt>
                <c:pt idx="22">
                  <c:v>1.3040730953216599</c:v>
                </c:pt>
                <c:pt idx="23">
                  <c:v>0.57106971740722701</c:v>
                </c:pt>
                <c:pt idx="24">
                  <c:v>0.59906482696533203</c:v>
                </c:pt>
                <c:pt idx="25">
                  <c:v>0.30500054359436002</c:v>
                </c:pt>
                <c:pt idx="26">
                  <c:v>9.0000629425048793E-3</c:v>
                </c:pt>
                <c:pt idx="27">
                  <c:v>3.0002593994140599E-3</c:v>
                </c:pt>
                <c:pt idx="28">
                  <c:v>3.0001878738403299E-2</c:v>
                </c:pt>
                <c:pt idx="29">
                  <c:v>0</c:v>
                </c:pt>
                <c:pt idx="30">
                  <c:v>0.16801285743713401</c:v>
                </c:pt>
                <c:pt idx="31">
                  <c:v>3.10237407684326E-2</c:v>
                </c:pt>
                <c:pt idx="32">
                  <c:v>6.9792270660400399E-3</c:v>
                </c:pt>
                <c:pt idx="33">
                  <c:v>6.2025308609008803E-2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C-4312-BDFE-C38D519E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14559"/>
        <c:axId val="967592367"/>
      </c:scatterChart>
      <c:valAx>
        <c:axId val="10291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92367"/>
        <c:crosses val="autoZero"/>
        <c:crossBetween val="midCat"/>
      </c:valAx>
      <c:valAx>
        <c:axId val="9675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'itertools perf.'!$Q$1</c:f>
              <c:strCache>
                <c:ptCount val="1"/>
                <c:pt idx="0">
                  <c:v>delta0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'itertools perf.'!$H$2:$H$34</c:f>
              <c:numCache>
                <c:formatCode>General</c:formatCode>
                <c:ptCount val="33"/>
                <c:pt idx="0">
                  <c:v>66528</c:v>
                </c:pt>
                <c:pt idx="1">
                  <c:v>1209600</c:v>
                </c:pt>
                <c:pt idx="2">
                  <c:v>320</c:v>
                </c:pt>
                <c:pt idx="3">
                  <c:v>28665</c:v>
                </c:pt>
                <c:pt idx="4">
                  <c:v>790272</c:v>
                </c:pt>
                <c:pt idx="5">
                  <c:v>1693440</c:v>
                </c:pt>
                <c:pt idx="6">
                  <c:v>1843968</c:v>
                </c:pt>
                <c:pt idx="7">
                  <c:v>52920</c:v>
                </c:pt>
                <c:pt idx="8">
                  <c:v>970200</c:v>
                </c:pt>
                <c:pt idx="9">
                  <c:v>1161216</c:v>
                </c:pt>
                <c:pt idx="10">
                  <c:v>1536000</c:v>
                </c:pt>
                <c:pt idx="11">
                  <c:v>241920</c:v>
                </c:pt>
                <c:pt idx="12">
                  <c:v>1244160</c:v>
                </c:pt>
                <c:pt idx="13">
                  <c:v>21000</c:v>
                </c:pt>
                <c:pt idx="14">
                  <c:v>1724800</c:v>
                </c:pt>
                <c:pt idx="15">
                  <c:v>691200</c:v>
                </c:pt>
                <c:pt idx="16">
                  <c:v>448000</c:v>
                </c:pt>
                <c:pt idx="17">
                  <c:v>7920</c:v>
                </c:pt>
                <c:pt idx="18">
                  <c:v>1235520</c:v>
                </c:pt>
                <c:pt idx="19">
                  <c:v>144000</c:v>
                </c:pt>
                <c:pt idx="20">
                  <c:v>129360</c:v>
                </c:pt>
                <c:pt idx="21">
                  <c:v>460800</c:v>
                </c:pt>
                <c:pt idx="22">
                  <c:v>75600</c:v>
                </c:pt>
                <c:pt idx="23">
                  <c:v>449064</c:v>
                </c:pt>
                <c:pt idx="24">
                  <c:v>46080</c:v>
                </c:pt>
                <c:pt idx="25">
                  <c:v>11200</c:v>
                </c:pt>
                <c:pt idx="26">
                  <c:v>108000</c:v>
                </c:pt>
                <c:pt idx="27">
                  <c:v>810</c:v>
                </c:pt>
                <c:pt idx="28">
                  <c:v>364000</c:v>
                </c:pt>
                <c:pt idx="29">
                  <c:v>5400</c:v>
                </c:pt>
                <c:pt idx="30">
                  <c:v>37044</c:v>
                </c:pt>
                <c:pt idx="31">
                  <c:v>1411200</c:v>
                </c:pt>
                <c:pt idx="32">
                  <c:v>6400</c:v>
                </c:pt>
              </c:numCache>
            </c:numRef>
          </c:xVal>
          <c:yVal>
            <c:numRef>
              <c:f>'itertools perf.'!$J$2:$J$34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1.00064277648926E-3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2-4524-AD39-6ED5D03E1029}"/>
            </c:ext>
          </c:extLst>
        </c:ser>
        <c:ser>
          <c:idx val="1"/>
          <c:order val="1"/>
          <c:tx>
            <c:strRef>
              <c:f>'itertools perf.'!$R$1</c:f>
              <c:strCache>
                <c:ptCount val="1"/>
                <c:pt idx="0">
                  <c:v>delta1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'itertools perf.'!$H$2:$H$34</c:f>
              <c:numCache>
                <c:formatCode>General</c:formatCode>
                <c:ptCount val="33"/>
                <c:pt idx="0">
                  <c:v>66528</c:v>
                </c:pt>
                <c:pt idx="1">
                  <c:v>1209600</c:v>
                </c:pt>
                <c:pt idx="2">
                  <c:v>320</c:v>
                </c:pt>
                <c:pt idx="3">
                  <c:v>28665</c:v>
                </c:pt>
                <c:pt idx="4">
                  <c:v>790272</c:v>
                </c:pt>
                <c:pt idx="5">
                  <c:v>1693440</c:v>
                </c:pt>
                <c:pt idx="6">
                  <c:v>1843968</c:v>
                </c:pt>
                <c:pt idx="7">
                  <c:v>52920</c:v>
                </c:pt>
                <c:pt idx="8">
                  <c:v>970200</c:v>
                </c:pt>
                <c:pt idx="9">
                  <c:v>1161216</c:v>
                </c:pt>
                <c:pt idx="10">
                  <c:v>1536000</c:v>
                </c:pt>
                <c:pt idx="11">
                  <c:v>241920</c:v>
                </c:pt>
                <c:pt idx="12">
                  <c:v>1244160</c:v>
                </c:pt>
                <c:pt idx="13">
                  <c:v>21000</c:v>
                </c:pt>
                <c:pt idx="14">
                  <c:v>1724800</c:v>
                </c:pt>
                <c:pt idx="15">
                  <c:v>691200</c:v>
                </c:pt>
                <c:pt idx="16">
                  <c:v>448000</c:v>
                </c:pt>
                <c:pt idx="17">
                  <c:v>7920</c:v>
                </c:pt>
                <c:pt idx="18">
                  <c:v>1235520</c:v>
                </c:pt>
                <c:pt idx="19">
                  <c:v>144000</c:v>
                </c:pt>
                <c:pt idx="20">
                  <c:v>129360</c:v>
                </c:pt>
                <c:pt idx="21">
                  <c:v>460800</c:v>
                </c:pt>
                <c:pt idx="22">
                  <c:v>75600</c:v>
                </c:pt>
                <c:pt idx="23">
                  <c:v>449064</c:v>
                </c:pt>
                <c:pt idx="24">
                  <c:v>46080</c:v>
                </c:pt>
                <c:pt idx="25">
                  <c:v>11200</c:v>
                </c:pt>
                <c:pt idx="26">
                  <c:v>108000</c:v>
                </c:pt>
                <c:pt idx="27">
                  <c:v>810</c:v>
                </c:pt>
                <c:pt idx="28">
                  <c:v>364000</c:v>
                </c:pt>
                <c:pt idx="29">
                  <c:v>5400</c:v>
                </c:pt>
                <c:pt idx="30">
                  <c:v>37044</c:v>
                </c:pt>
                <c:pt idx="31">
                  <c:v>1411200</c:v>
                </c:pt>
                <c:pt idx="32">
                  <c:v>6400</c:v>
                </c:pt>
              </c:numCache>
            </c:numRef>
          </c:xVal>
          <c:yVal>
            <c:numRef>
              <c:f>'itertools perf.'!$K$2:$K$34</c:f>
              <c:numCache>
                <c:formatCode>General</c:formatCode>
                <c:ptCount val="33"/>
                <c:pt idx="0">
                  <c:v>9.9799633026123099E-3</c:v>
                </c:pt>
                <c:pt idx="1">
                  <c:v>0.414012670516968</c:v>
                </c:pt>
                <c:pt idx="2">
                  <c:v>0</c:v>
                </c:pt>
                <c:pt idx="3">
                  <c:v>5.9995651245117196E-3</c:v>
                </c:pt>
                <c:pt idx="4">
                  <c:v>0.19102096557617201</c:v>
                </c:pt>
                <c:pt idx="5">
                  <c:v>0.47603440284728998</c:v>
                </c:pt>
                <c:pt idx="6">
                  <c:v>0.45054388046264698</c:v>
                </c:pt>
                <c:pt idx="7">
                  <c:v>1.00018978118896E-2</c:v>
                </c:pt>
                <c:pt idx="8">
                  <c:v>0.18301296234130901</c:v>
                </c:pt>
                <c:pt idx="9">
                  <c:v>0.23401618003845201</c:v>
                </c:pt>
                <c:pt idx="10">
                  <c:v>0.29402375221252403</c:v>
                </c:pt>
                <c:pt idx="11">
                  <c:v>7.8011751174926799E-2</c:v>
                </c:pt>
                <c:pt idx="12">
                  <c:v>0.35504508018493602</c:v>
                </c:pt>
                <c:pt idx="13">
                  <c:v>4.00185585021973E-3</c:v>
                </c:pt>
                <c:pt idx="14">
                  <c:v>0.55503916740417503</c:v>
                </c:pt>
                <c:pt idx="15">
                  <c:v>0.23801469802856401</c:v>
                </c:pt>
                <c:pt idx="16">
                  <c:v>0.14101290702819799</c:v>
                </c:pt>
                <c:pt idx="17">
                  <c:v>2.9928684234619102E-3</c:v>
                </c:pt>
                <c:pt idx="18">
                  <c:v>0.27702021598815901</c:v>
                </c:pt>
                <c:pt idx="19">
                  <c:v>3.30405235290527E-2</c:v>
                </c:pt>
                <c:pt idx="20">
                  <c:v>2.90091037750244E-2</c:v>
                </c:pt>
                <c:pt idx="21">
                  <c:v>0.12802553176879899</c:v>
                </c:pt>
                <c:pt idx="22">
                  <c:v>1.29826068878174E-2</c:v>
                </c:pt>
                <c:pt idx="23">
                  <c:v>0.14602828025817899</c:v>
                </c:pt>
                <c:pt idx="24">
                  <c:v>1.9982814788818401E-2</c:v>
                </c:pt>
                <c:pt idx="25">
                  <c:v>5.0015449523925799E-3</c:v>
                </c:pt>
                <c:pt idx="26">
                  <c:v>2.6006698608398399E-2</c:v>
                </c:pt>
                <c:pt idx="27">
                  <c:v>1.01971626281738E-3</c:v>
                </c:pt>
                <c:pt idx="28">
                  <c:v>0.115989685058594</c:v>
                </c:pt>
                <c:pt idx="29">
                  <c:v>2.0036697387695299E-3</c:v>
                </c:pt>
                <c:pt idx="30">
                  <c:v>1.40020847320557E-2</c:v>
                </c:pt>
                <c:pt idx="31">
                  <c:v>0.40102624893188499</c:v>
                </c:pt>
                <c:pt idx="32">
                  <c:v>5.98669052124023E-3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2-4524-AD39-6ED5D03E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02511"/>
        <c:axId val="1041583119"/>
      </c:scatterChart>
      <c:valAx>
        <c:axId val="6824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83119"/>
        <c:crosses val="autoZero"/>
        <c:crossBetween val="midCat"/>
      </c:valAx>
      <c:valAx>
        <c:axId val="10415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0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1</xdr:row>
      <xdr:rowOff>7620</xdr:rowOff>
    </xdr:from>
    <xdr:to>
      <xdr:col>21</xdr:col>
      <xdr:colOff>220980</xdr:colOff>
      <xdr:row>32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EEAA3-7190-4774-8674-673AC2F4E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F6C69-D058-43D3-B80B-F4E44D3A5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601980</xdr:colOff>
      <xdr:row>16</xdr:row>
      <xdr:rowOff>167640</xdr:rowOff>
    </xdr:from>
    <xdr:to>
      <xdr:col>25</xdr:col>
      <xdr:colOff>297180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1AB122-3D4E-46BF-973D-26845DC50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0F1D-7DE8-4E59-82DA-EF42EB07C00B}">
  <sheetPr codeName="Sheet1"/>
  <dimension ref="A1:F12"/>
  <sheetViews>
    <sheetView workbookViewId="0">
      <selection activeCell="F2" sqref="F2"/>
    </sheetView>
  </sheetViews>
  <sheetFormatPr defaultRowHeight="14.4" x14ac:dyDescent="0.3"/>
  <cols>
    <col min="1" max="1" width="32.109375" customWidth="1"/>
    <col min="2" max="2" width="11" bestFit="1" customWidth="1"/>
  </cols>
  <sheetData>
    <row r="1" spans="1:6" ht="31.2" thickBot="1" x14ac:dyDescent="0.35">
      <c r="A1" s="3">
        <v>11019960576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71.400000000000006" x14ac:dyDescent="0.3">
      <c r="B2" s="4" t="s">
        <v>0</v>
      </c>
      <c r="C2" s="4">
        <v>25</v>
      </c>
      <c r="D2" s="4">
        <v>7.52</v>
      </c>
      <c r="E2" s="4">
        <v>4.3899999999999997</v>
      </c>
      <c r="F2" s="4">
        <v>33.04</v>
      </c>
    </row>
    <row r="5" spans="1:6" x14ac:dyDescent="0.3">
      <c r="A5">
        <v>101559956668416</v>
      </c>
    </row>
    <row r="6" spans="1:6" x14ac:dyDescent="0.3">
      <c r="A6" s="1">
        <v>387420489</v>
      </c>
    </row>
    <row r="7" spans="1:6" x14ac:dyDescent="0.3">
      <c r="A7" s="1">
        <v>64268410079232</v>
      </c>
    </row>
    <row r="8" spans="1:6" x14ac:dyDescent="0.3">
      <c r="A8">
        <v>64268410079232</v>
      </c>
      <c r="B8">
        <v>11</v>
      </c>
    </row>
    <row r="9" spans="1:6" x14ac:dyDescent="0.3">
      <c r="A9" s="2">
        <v>11019960576</v>
      </c>
      <c r="B9">
        <v>8</v>
      </c>
    </row>
    <row r="10" spans="1:6" x14ac:dyDescent="0.3">
      <c r="A10" s="2">
        <v>612220032</v>
      </c>
      <c r="B10">
        <v>7</v>
      </c>
    </row>
    <row r="11" spans="1:6" x14ac:dyDescent="0.3">
      <c r="A11">
        <v>16777216</v>
      </c>
      <c r="B11" s="6" t="s">
        <v>6</v>
      </c>
    </row>
    <row r="12" spans="1:6" x14ac:dyDescent="0.3">
      <c r="A12" s="1">
        <v>14515200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5AA4-5803-4386-95CA-6643C49907C7}">
  <dimension ref="A1:K100"/>
  <sheetViews>
    <sheetView topLeftCell="B4" workbookViewId="0">
      <selection activeCell="E36" sqref="E36"/>
    </sheetView>
  </sheetViews>
  <sheetFormatPr defaultRowHeight="14.4" x14ac:dyDescent="0.3"/>
  <cols>
    <col min="3" max="3" width="11" bestFit="1" customWidth="1"/>
  </cols>
  <sheetData>
    <row r="1" spans="1:10" x14ac:dyDescent="0.3">
      <c r="A1" t="s">
        <v>7</v>
      </c>
      <c r="B1" t="s">
        <v>7</v>
      </c>
      <c r="C1" t="s">
        <v>8</v>
      </c>
      <c r="D1" t="s">
        <v>9</v>
      </c>
      <c r="E1" t="s">
        <v>10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>
        <v>7</v>
      </c>
      <c r="B2">
        <v>7</v>
      </c>
      <c r="C2">
        <v>3628800</v>
      </c>
      <c r="D2">
        <v>0.55761766433715798</v>
      </c>
      <c r="E2">
        <v>1.36099529266357</v>
      </c>
      <c r="G2">
        <v>7</v>
      </c>
      <c r="H2">
        <v>3010560</v>
      </c>
      <c r="I2">
        <v>0.73801279067993097</v>
      </c>
      <c r="J2">
        <v>1.11655592918396</v>
      </c>
    </row>
    <row r="3" spans="1:10" x14ac:dyDescent="0.3">
      <c r="A3">
        <v>6</v>
      </c>
      <c r="B3">
        <v>8</v>
      </c>
      <c r="C3">
        <v>1008000</v>
      </c>
      <c r="D3">
        <v>0.145013332366943</v>
      </c>
      <c r="E3">
        <v>0.22097134590148901</v>
      </c>
      <c r="G3">
        <v>4</v>
      </c>
      <c r="H3">
        <v>384</v>
      </c>
      <c r="I3">
        <v>0</v>
      </c>
      <c r="J3">
        <v>8.0029964447021502E-3</v>
      </c>
    </row>
    <row r="4" spans="1:10" x14ac:dyDescent="0.3">
      <c r="A4">
        <v>8</v>
      </c>
      <c r="B4">
        <v>6</v>
      </c>
      <c r="C4">
        <v>107520</v>
      </c>
      <c r="D4">
        <v>1.10042095184326E-2</v>
      </c>
      <c r="E4">
        <v>4.0549516677856501E-2</v>
      </c>
      <c r="G4">
        <v>5</v>
      </c>
      <c r="H4">
        <v>26460</v>
      </c>
      <c r="I4">
        <v>9.80138778686523E-4</v>
      </c>
      <c r="J4">
        <v>4.1875839233398403E-3</v>
      </c>
    </row>
    <row r="5" spans="1:10" x14ac:dyDescent="0.3">
      <c r="A5">
        <v>8</v>
      </c>
      <c r="B5">
        <v>7</v>
      </c>
      <c r="C5">
        <v>181440</v>
      </c>
      <c r="D5">
        <v>2.7632713317871101E-2</v>
      </c>
      <c r="E5">
        <v>4.3375253677368199E-2</v>
      </c>
      <c r="G5">
        <v>7</v>
      </c>
      <c r="H5">
        <v>345600</v>
      </c>
      <c r="I5">
        <v>4.8800230026245103E-2</v>
      </c>
      <c r="J5">
        <v>6.2505245208740207E-2</v>
      </c>
    </row>
    <row r="6" spans="1:10" x14ac:dyDescent="0.3">
      <c r="A6">
        <v>8</v>
      </c>
      <c r="B6">
        <v>8</v>
      </c>
      <c r="C6">
        <v>3456000</v>
      </c>
      <c r="D6">
        <v>0.62178063392639205</v>
      </c>
      <c r="E6">
        <v>0.75552940368652299</v>
      </c>
      <c r="G6">
        <v>6</v>
      </c>
      <c r="H6">
        <v>450560</v>
      </c>
      <c r="I6">
        <v>6.7144155502319294E-2</v>
      </c>
      <c r="J6">
        <v>8.6421728134155301E-2</v>
      </c>
    </row>
    <row r="7" spans="1:10" x14ac:dyDescent="0.3">
      <c r="A7">
        <v>7</v>
      </c>
      <c r="B7">
        <v>8</v>
      </c>
      <c r="C7">
        <v>3326400</v>
      </c>
      <c r="D7">
        <v>0.67266416549682595</v>
      </c>
      <c r="E7">
        <v>1.1813445091247601</v>
      </c>
      <c r="G7">
        <v>7</v>
      </c>
      <c r="H7">
        <v>733824</v>
      </c>
      <c r="I7">
        <v>0.12402009963989299</v>
      </c>
      <c r="J7">
        <v>0.25703501701355003</v>
      </c>
    </row>
    <row r="8" spans="1:10" x14ac:dyDescent="0.3">
      <c r="A8">
        <v>6</v>
      </c>
      <c r="B8">
        <v>8</v>
      </c>
      <c r="C8">
        <v>1995840</v>
      </c>
      <c r="D8">
        <v>0.43690180778503401</v>
      </c>
      <c r="E8">
        <v>0.93800163269043002</v>
      </c>
      <c r="G8">
        <v>8</v>
      </c>
      <c r="H8">
        <v>3175200</v>
      </c>
      <c r="I8">
        <v>0.559401035308838</v>
      </c>
      <c r="J8">
        <v>1.2221267223358201</v>
      </c>
    </row>
    <row r="9" spans="1:10" x14ac:dyDescent="0.3">
      <c r="A9">
        <v>4</v>
      </c>
      <c r="B9">
        <v>7</v>
      </c>
      <c r="C9">
        <v>698880</v>
      </c>
      <c r="D9">
        <v>0.15846157073974601</v>
      </c>
      <c r="E9">
        <v>0.25751447677612299</v>
      </c>
      <c r="G9">
        <v>8</v>
      </c>
      <c r="H9">
        <v>1587600</v>
      </c>
      <c r="I9">
        <v>0.37757229804992698</v>
      </c>
      <c r="J9">
        <v>0.356577157974243</v>
      </c>
    </row>
    <row r="10" spans="1:10" x14ac:dyDescent="0.3">
      <c r="A10">
        <v>6</v>
      </c>
      <c r="B10">
        <v>7</v>
      </c>
      <c r="C10">
        <v>677376</v>
      </c>
      <c r="D10">
        <v>0.12602949142456099</v>
      </c>
      <c r="E10">
        <v>0.28054141998290999</v>
      </c>
      <c r="G10">
        <v>8</v>
      </c>
      <c r="H10">
        <v>2620800</v>
      </c>
      <c r="I10">
        <v>0.44058108329772999</v>
      </c>
      <c r="J10">
        <v>1.2576036453247099</v>
      </c>
    </row>
    <row r="11" spans="1:10" x14ac:dyDescent="0.3">
      <c r="A11">
        <v>6</v>
      </c>
      <c r="B11">
        <v>7</v>
      </c>
      <c r="C11">
        <v>3801600</v>
      </c>
      <c r="D11">
        <v>0.79094648361205999</v>
      </c>
      <c r="E11">
        <v>0.843991279602051</v>
      </c>
      <c r="G11">
        <v>8</v>
      </c>
      <c r="H11">
        <v>2963520</v>
      </c>
      <c r="I11">
        <v>0.58870816230773904</v>
      </c>
      <c r="J11">
        <v>1.34876537322998</v>
      </c>
    </row>
    <row r="12" spans="1:10" x14ac:dyDescent="0.3">
      <c r="A12">
        <v>8</v>
      </c>
      <c r="B12">
        <v>6</v>
      </c>
      <c r="C12">
        <v>12960</v>
      </c>
      <c r="D12">
        <v>1.0001659393310499E-3</v>
      </c>
      <c r="E12">
        <v>1.9985914230346701E-2</v>
      </c>
      <c r="G12">
        <v>6</v>
      </c>
      <c r="H12">
        <v>45360</v>
      </c>
      <c r="I12">
        <v>4.9905776977539097E-3</v>
      </c>
      <c r="J12">
        <v>2.99909114837647E-2</v>
      </c>
    </row>
    <row r="13" spans="1:10" x14ac:dyDescent="0.3">
      <c r="A13">
        <v>8</v>
      </c>
      <c r="B13">
        <v>6</v>
      </c>
      <c r="C13">
        <v>384000</v>
      </c>
      <c r="D13">
        <v>6.6032409667968806E-2</v>
      </c>
      <c r="E13">
        <v>0.164111852645874</v>
      </c>
      <c r="G13">
        <v>6</v>
      </c>
      <c r="H13">
        <v>30800</v>
      </c>
      <c r="I13">
        <v>2.9997825622558598E-3</v>
      </c>
      <c r="J13">
        <v>1.5099763870239299E-2</v>
      </c>
    </row>
    <row r="14" spans="1:10" x14ac:dyDescent="0.3">
      <c r="A14">
        <v>8</v>
      </c>
      <c r="B14">
        <v>8</v>
      </c>
      <c r="C14">
        <v>1749600</v>
      </c>
      <c r="D14">
        <v>0.49578928947448703</v>
      </c>
      <c r="E14">
        <v>0.79230070114135698</v>
      </c>
      <c r="G14">
        <v>7</v>
      </c>
      <c r="H14">
        <v>798720</v>
      </c>
      <c r="I14">
        <v>0.14164137840270999</v>
      </c>
      <c r="J14">
        <v>0.303533315658569</v>
      </c>
    </row>
    <row r="15" spans="1:10" x14ac:dyDescent="0.3">
      <c r="A15">
        <v>7</v>
      </c>
      <c r="B15">
        <v>7</v>
      </c>
      <c r="C15">
        <v>254016</v>
      </c>
      <c r="D15">
        <v>4.9264192581176799E-2</v>
      </c>
      <c r="E15">
        <v>0.10973048210144</v>
      </c>
      <c r="G15">
        <v>8</v>
      </c>
      <c r="H15">
        <v>2963520</v>
      </c>
      <c r="I15">
        <v>0.70427298545837402</v>
      </c>
      <c r="J15">
        <v>0.57899427413940396</v>
      </c>
    </row>
    <row r="16" spans="1:10" x14ac:dyDescent="0.3">
      <c r="A16">
        <v>5</v>
      </c>
      <c r="B16">
        <v>8</v>
      </c>
      <c r="C16">
        <v>285120</v>
      </c>
      <c r="D16">
        <v>5.23223876953125E-2</v>
      </c>
      <c r="E16">
        <v>0.10627818107605</v>
      </c>
      <c r="G16">
        <v>8</v>
      </c>
      <c r="H16">
        <v>2016000</v>
      </c>
      <c r="I16">
        <v>0.26428842544555697</v>
      </c>
      <c r="J16">
        <v>0.537101030349731</v>
      </c>
    </row>
    <row r="17" spans="1:10" x14ac:dyDescent="0.3">
      <c r="A17">
        <v>7</v>
      </c>
      <c r="B17">
        <v>8</v>
      </c>
      <c r="C17">
        <v>3193344</v>
      </c>
      <c r="D17">
        <v>0.87857246398925803</v>
      </c>
      <c r="E17">
        <v>1.3731777667999301</v>
      </c>
      <c r="G17">
        <v>7</v>
      </c>
      <c r="H17">
        <v>2018016</v>
      </c>
      <c r="I17">
        <v>0.38068127632141102</v>
      </c>
      <c r="J17">
        <v>0.77637243270874001</v>
      </c>
    </row>
    <row r="18" spans="1:10" x14ac:dyDescent="0.3">
      <c r="A18">
        <v>8</v>
      </c>
      <c r="B18">
        <v>8</v>
      </c>
      <c r="C18">
        <v>882000</v>
      </c>
      <c r="D18">
        <v>0.23605656623840299</v>
      </c>
      <c r="E18">
        <v>0.36584138870239302</v>
      </c>
      <c r="G18">
        <v>8</v>
      </c>
      <c r="H18">
        <v>3402000</v>
      </c>
      <c r="I18">
        <v>0.80543303489685103</v>
      </c>
      <c r="J18">
        <v>0.85775876045227095</v>
      </c>
    </row>
    <row r="19" spans="1:10" x14ac:dyDescent="0.3">
      <c r="A19">
        <v>8</v>
      </c>
      <c r="B19">
        <v>7</v>
      </c>
      <c r="C19">
        <v>476280</v>
      </c>
      <c r="D19">
        <v>9.1419219970703097E-2</v>
      </c>
      <c r="E19">
        <v>8.8571310043335003E-2</v>
      </c>
      <c r="G19">
        <v>8</v>
      </c>
      <c r="H19">
        <v>1555200</v>
      </c>
      <c r="I19">
        <v>0.38512110710143999</v>
      </c>
      <c r="J19">
        <v>0.76714348793029796</v>
      </c>
    </row>
    <row r="20" spans="1:10" x14ac:dyDescent="0.3">
      <c r="A20">
        <v>7</v>
      </c>
      <c r="B20">
        <v>4</v>
      </c>
      <c r="C20">
        <v>112</v>
      </c>
      <c r="D20">
        <v>0</v>
      </c>
      <c r="E20">
        <v>9.4175338745117198E-4</v>
      </c>
      <c r="G20">
        <v>6</v>
      </c>
      <c r="H20">
        <v>15000</v>
      </c>
      <c r="I20">
        <v>2.00533866882324E-3</v>
      </c>
      <c r="J20">
        <v>1.5064477920532201E-2</v>
      </c>
    </row>
    <row r="21" spans="1:10" x14ac:dyDescent="0.3">
      <c r="A21">
        <v>6</v>
      </c>
      <c r="B21">
        <v>7</v>
      </c>
      <c r="C21">
        <v>357210</v>
      </c>
      <c r="D21">
        <v>4.8485517501831103E-2</v>
      </c>
      <c r="E21">
        <v>6.5403938293457003E-2</v>
      </c>
      <c r="G21">
        <v>7</v>
      </c>
      <c r="H21">
        <v>18900</v>
      </c>
      <c r="I21">
        <v>1.0004043579101599E-3</v>
      </c>
      <c r="J21">
        <v>3.9999485015869097E-3</v>
      </c>
    </row>
    <row r="22" spans="1:10" x14ac:dyDescent="0.3">
      <c r="A22">
        <v>7</v>
      </c>
      <c r="B22">
        <v>8</v>
      </c>
      <c r="C22">
        <v>1764000</v>
      </c>
      <c r="D22">
        <v>0.25195789337158198</v>
      </c>
      <c r="E22">
        <v>0.436455488204956</v>
      </c>
      <c r="G22">
        <v>7</v>
      </c>
      <c r="H22">
        <v>258720</v>
      </c>
      <c r="I22">
        <v>3.5041570663452197E-2</v>
      </c>
      <c r="J22">
        <v>5.9004068374633803E-2</v>
      </c>
    </row>
    <row r="23" spans="1:10" x14ac:dyDescent="0.3">
      <c r="A23">
        <v>7</v>
      </c>
      <c r="B23">
        <v>7</v>
      </c>
      <c r="C23">
        <v>1293600</v>
      </c>
      <c r="D23">
        <v>0.19431805610656699</v>
      </c>
      <c r="E23">
        <v>0.40265011787414601</v>
      </c>
      <c r="G23">
        <v>8</v>
      </c>
      <c r="H23">
        <v>2222640</v>
      </c>
      <c r="I23">
        <v>0.29011297225952098</v>
      </c>
      <c r="J23">
        <v>0.44589710235595698</v>
      </c>
    </row>
    <row r="24" spans="1:10" x14ac:dyDescent="0.3">
      <c r="A24">
        <v>8</v>
      </c>
      <c r="B24">
        <v>7</v>
      </c>
      <c r="C24">
        <v>940800</v>
      </c>
      <c r="D24">
        <v>0.15724158287048301</v>
      </c>
      <c r="E24">
        <v>0.16796684265136699</v>
      </c>
      <c r="G24">
        <v>6</v>
      </c>
      <c r="H24">
        <v>1350</v>
      </c>
      <c r="I24">
        <v>0</v>
      </c>
      <c r="J24">
        <v>6.7157745361328099E-3</v>
      </c>
    </row>
    <row r="25" spans="1:10" x14ac:dyDescent="0.3">
      <c r="A25">
        <v>6</v>
      </c>
      <c r="B25">
        <v>6</v>
      </c>
      <c r="C25">
        <v>12150</v>
      </c>
      <c r="D25">
        <v>9.9277496337890603E-4</v>
      </c>
      <c r="E25">
        <v>1.0051727294921899E-2</v>
      </c>
      <c r="G25">
        <v>6</v>
      </c>
      <c r="H25">
        <v>12600</v>
      </c>
      <c r="I25">
        <v>1.0004043579101599E-3</v>
      </c>
      <c r="J25">
        <v>2.0008087158203099E-3</v>
      </c>
    </row>
    <row r="26" spans="1:10" x14ac:dyDescent="0.3">
      <c r="A26">
        <v>8</v>
      </c>
      <c r="B26">
        <v>6</v>
      </c>
      <c r="C26">
        <v>3360</v>
      </c>
      <c r="D26">
        <v>0</v>
      </c>
      <c r="E26">
        <v>1.9972324371337899E-3</v>
      </c>
      <c r="G26">
        <v>8</v>
      </c>
      <c r="H26">
        <v>129600</v>
      </c>
      <c r="I26">
        <v>1.77991390228272E-2</v>
      </c>
      <c r="J26">
        <v>1.7015218734741201E-2</v>
      </c>
    </row>
    <row r="27" spans="1:10" x14ac:dyDescent="0.3">
      <c r="A27">
        <v>8</v>
      </c>
      <c r="B27">
        <v>6</v>
      </c>
      <c r="C27">
        <v>15840</v>
      </c>
      <c r="D27">
        <v>1.00183486938477E-3</v>
      </c>
      <c r="E27">
        <v>1.09996795654297E-2</v>
      </c>
      <c r="G27">
        <v>8</v>
      </c>
      <c r="H27">
        <v>96768</v>
      </c>
      <c r="I27">
        <v>8.8326930999755894E-3</v>
      </c>
      <c r="J27">
        <v>1.40128135681152E-2</v>
      </c>
    </row>
    <row r="28" spans="1:10" x14ac:dyDescent="0.3">
      <c r="A28">
        <v>8</v>
      </c>
      <c r="B28">
        <v>8</v>
      </c>
      <c r="C28">
        <v>96768</v>
      </c>
      <c r="D28">
        <v>1.9002914428710899E-2</v>
      </c>
      <c r="E28">
        <v>4.2001485824585003E-2</v>
      </c>
      <c r="G28">
        <v>8</v>
      </c>
      <c r="H28">
        <v>77760</v>
      </c>
      <c r="I28">
        <v>1.1000156402587899E-2</v>
      </c>
      <c r="J28">
        <v>2.5167226791381801E-2</v>
      </c>
    </row>
    <row r="29" spans="1:10" x14ac:dyDescent="0.3">
      <c r="A29">
        <v>7</v>
      </c>
      <c r="B29">
        <v>8</v>
      </c>
      <c r="C29">
        <v>153600</v>
      </c>
      <c r="D29">
        <v>4.1018962860107401E-2</v>
      </c>
      <c r="E29">
        <v>8.7282180786132799E-2</v>
      </c>
      <c r="G29">
        <v>7</v>
      </c>
      <c r="H29">
        <v>131712</v>
      </c>
      <c r="I29">
        <v>1.6413927078247102E-2</v>
      </c>
      <c r="J29">
        <v>4.2749643325805699E-2</v>
      </c>
    </row>
    <row r="30" spans="1:10" x14ac:dyDescent="0.3">
      <c r="A30">
        <v>8</v>
      </c>
      <c r="B30">
        <v>8</v>
      </c>
      <c r="C30">
        <v>120960</v>
      </c>
      <c r="D30">
        <v>2.3219108581543E-2</v>
      </c>
      <c r="E30">
        <v>5.9068441390991197E-2</v>
      </c>
      <c r="G30">
        <v>8</v>
      </c>
      <c r="H30">
        <v>564480</v>
      </c>
      <c r="I30">
        <v>0.13677120208740201</v>
      </c>
      <c r="J30">
        <v>0.16310834884643599</v>
      </c>
    </row>
    <row r="31" spans="1:10" x14ac:dyDescent="0.3">
      <c r="A31">
        <v>8</v>
      </c>
      <c r="B31">
        <v>8</v>
      </c>
      <c r="C31">
        <v>121500</v>
      </c>
      <c r="D31">
        <v>2.50658988952637E-2</v>
      </c>
      <c r="E31">
        <v>6.0014009475708001E-2</v>
      </c>
      <c r="G31">
        <v>7</v>
      </c>
      <c r="H31">
        <v>151200</v>
      </c>
      <c r="I31">
        <v>2.19464302062988E-2</v>
      </c>
      <c r="J31">
        <v>4.8697948455810602E-2</v>
      </c>
    </row>
    <row r="32" spans="1:10" x14ac:dyDescent="0.3">
      <c r="A32">
        <v>7</v>
      </c>
      <c r="B32">
        <v>8</v>
      </c>
      <c r="C32">
        <v>81000</v>
      </c>
      <c r="D32">
        <v>1.0028600692748999E-2</v>
      </c>
      <c r="E32">
        <v>2.5076627731323201E-2</v>
      </c>
      <c r="G32">
        <v>8</v>
      </c>
      <c r="H32">
        <v>1920</v>
      </c>
      <c r="I32">
        <v>0</v>
      </c>
      <c r="J32">
        <v>1.9822120666503902E-3</v>
      </c>
    </row>
    <row r="33" spans="1:11" x14ac:dyDescent="0.3">
      <c r="A33">
        <v>8</v>
      </c>
      <c r="B33">
        <v>8</v>
      </c>
      <c r="C33">
        <v>32400</v>
      </c>
      <c r="D33">
        <v>1.9996166229247999E-3</v>
      </c>
      <c r="E33">
        <v>1.0028600692748999E-2</v>
      </c>
      <c r="G33">
        <v>8</v>
      </c>
      <c r="H33">
        <v>12960</v>
      </c>
      <c r="I33" t="s">
        <v>12</v>
      </c>
      <c r="J33">
        <v>2.9330253601074201E-3</v>
      </c>
    </row>
    <row r="34" spans="1:11" x14ac:dyDescent="0.3">
      <c r="A34">
        <v>7</v>
      </c>
      <c r="B34">
        <v>5</v>
      </c>
      <c r="C34">
        <v>1120</v>
      </c>
      <c r="D34">
        <v>9.8276138305664106E-4</v>
      </c>
      <c r="E34">
        <v>0</v>
      </c>
    </row>
    <row r="35" spans="1:11" x14ac:dyDescent="0.3">
      <c r="A35">
        <v>7</v>
      </c>
      <c r="C35" t="s">
        <v>11</v>
      </c>
      <c r="D35">
        <f>SUM(D2:D34)</f>
        <v>6.193824291229248</v>
      </c>
      <c r="E35">
        <f>SUM(E2:E34)</f>
        <v>10.322749853134157</v>
      </c>
      <c r="F35">
        <f>D35+E35</f>
        <v>16.516574144363403</v>
      </c>
      <c r="I35">
        <f>SUM(I2:I34)</f>
        <v>6.1765727996826181</v>
      </c>
      <c r="J35">
        <f>SUM(J2:J34)</f>
        <v>10.434123992919929</v>
      </c>
      <c r="K35">
        <f>I35+J35</f>
        <v>16.610696792602546</v>
      </c>
    </row>
    <row r="36" spans="1:11" x14ac:dyDescent="0.3">
      <c r="A36">
        <v>5</v>
      </c>
    </row>
    <row r="37" spans="1:11" x14ac:dyDescent="0.3">
      <c r="A37">
        <v>8</v>
      </c>
    </row>
    <row r="38" spans="1:11" x14ac:dyDescent="0.3">
      <c r="A38">
        <v>8</v>
      </c>
    </row>
    <row r="39" spans="1:11" x14ac:dyDescent="0.3">
      <c r="A39">
        <v>4</v>
      </c>
    </row>
    <row r="40" spans="1:11" x14ac:dyDescent="0.3">
      <c r="A40">
        <v>8</v>
      </c>
    </row>
    <row r="41" spans="1:11" x14ac:dyDescent="0.3">
      <c r="A41">
        <v>7</v>
      </c>
    </row>
    <row r="42" spans="1:11" x14ac:dyDescent="0.3">
      <c r="A42">
        <v>8</v>
      </c>
    </row>
    <row r="43" spans="1:11" x14ac:dyDescent="0.3">
      <c r="A43">
        <v>7</v>
      </c>
    </row>
    <row r="44" spans="1:11" x14ac:dyDescent="0.3">
      <c r="A44">
        <v>6</v>
      </c>
    </row>
    <row r="45" spans="1:11" x14ac:dyDescent="0.3">
      <c r="A45">
        <v>6</v>
      </c>
    </row>
    <row r="46" spans="1:11" x14ac:dyDescent="0.3">
      <c r="A46">
        <v>7</v>
      </c>
    </row>
    <row r="47" spans="1:11" x14ac:dyDescent="0.3">
      <c r="A47">
        <v>7</v>
      </c>
    </row>
    <row r="48" spans="1:11" x14ac:dyDescent="0.3">
      <c r="A48">
        <v>8</v>
      </c>
    </row>
    <row r="49" spans="1:1" x14ac:dyDescent="0.3">
      <c r="A49">
        <v>6</v>
      </c>
    </row>
    <row r="50" spans="1:1" x14ac:dyDescent="0.3">
      <c r="A50">
        <v>7</v>
      </c>
    </row>
    <row r="51" spans="1:1" x14ac:dyDescent="0.3">
      <c r="A51">
        <v>6</v>
      </c>
    </row>
    <row r="52" spans="1:1" x14ac:dyDescent="0.3">
      <c r="A52">
        <v>7</v>
      </c>
    </row>
    <row r="53" spans="1:1" x14ac:dyDescent="0.3">
      <c r="A53">
        <v>8</v>
      </c>
    </row>
    <row r="54" spans="1:1" x14ac:dyDescent="0.3">
      <c r="A54">
        <v>7</v>
      </c>
    </row>
    <row r="55" spans="1:1" x14ac:dyDescent="0.3">
      <c r="A55">
        <v>7</v>
      </c>
    </row>
    <row r="56" spans="1:1" x14ac:dyDescent="0.3">
      <c r="A56">
        <v>8</v>
      </c>
    </row>
    <row r="57" spans="1:1" x14ac:dyDescent="0.3">
      <c r="A57">
        <v>8</v>
      </c>
    </row>
    <row r="58" spans="1:1" x14ac:dyDescent="0.3">
      <c r="A58">
        <v>8</v>
      </c>
    </row>
    <row r="59" spans="1:1" x14ac:dyDescent="0.3">
      <c r="A59">
        <v>8</v>
      </c>
    </row>
    <row r="60" spans="1:1" x14ac:dyDescent="0.3">
      <c r="A60">
        <v>8</v>
      </c>
    </row>
    <row r="61" spans="1:1" x14ac:dyDescent="0.3">
      <c r="A61">
        <v>8</v>
      </c>
    </row>
    <row r="62" spans="1:1" x14ac:dyDescent="0.3">
      <c r="A62">
        <v>8</v>
      </c>
    </row>
    <row r="63" spans="1:1" x14ac:dyDescent="0.3">
      <c r="A63">
        <v>8</v>
      </c>
    </row>
    <row r="64" spans="1:1" x14ac:dyDescent="0.3">
      <c r="A64">
        <v>6</v>
      </c>
    </row>
    <row r="65" spans="1:1" x14ac:dyDescent="0.3">
      <c r="A65">
        <v>8</v>
      </c>
    </row>
    <row r="66" spans="1:1" x14ac:dyDescent="0.3">
      <c r="A66">
        <v>8</v>
      </c>
    </row>
    <row r="67" spans="1:1" x14ac:dyDescent="0.3">
      <c r="A67">
        <v>6</v>
      </c>
    </row>
    <row r="68" spans="1:1" x14ac:dyDescent="0.3">
      <c r="A68">
        <v>7</v>
      </c>
    </row>
    <row r="69" spans="1:1" x14ac:dyDescent="0.3">
      <c r="A69">
        <v>8</v>
      </c>
    </row>
    <row r="70" spans="1:1" x14ac:dyDescent="0.3">
      <c r="A70">
        <v>8</v>
      </c>
    </row>
    <row r="71" spans="1:1" x14ac:dyDescent="0.3">
      <c r="A71">
        <v>8</v>
      </c>
    </row>
    <row r="72" spans="1:1" x14ac:dyDescent="0.3">
      <c r="A72">
        <v>6</v>
      </c>
    </row>
    <row r="73" spans="1:1" x14ac:dyDescent="0.3">
      <c r="A73">
        <v>8</v>
      </c>
    </row>
    <row r="74" spans="1:1" x14ac:dyDescent="0.3">
      <c r="A74">
        <v>8</v>
      </c>
    </row>
    <row r="75" spans="1:1" x14ac:dyDescent="0.3">
      <c r="A75">
        <v>7</v>
      </c>
    </row>
    <row r="76" spans="1:1" x14ac:dyDescent="0.3">
      <c r="A76">
        <v>7</v>
      </c>
    </row>
    <row r="77" spans="1:1" x14ac:dyDescent="0.3">
      <c r="A77">
        <v>5</v>
      </c>
    </row>
    <row r="78" spans="1:1" x14ac:dyDescent="0.3">
      <c r="A78">
        <v>7</v>
      </c>
    </row>
    <row r="79" spans="1:1" x14ac:dyDescent="0.3">
      <c r="A79">
        <v>4</v>
      </c>
    </row>
    <row r="80" spans="1:1" x14ac:dyDescent="0.3">
      <c r="A80">
        <v>8</v>
      </c>
    </row>
    <row r="81" spans="1:1" x14ac:dyDescent="0.3">
      <c r="A81">
        <v>8</v>
      </c>
    </row>
    <row r="82" spans="1:1" x14ac:dyDescent="0.3">
      <c r="A82">
        <v>8</v>
      </c>
    </row>
    <row r="83" spans="1:1" x14ac:dyDescent="0.3">
      <c r="A83">
        <v>6</v>
      </c>
    </row>
    <row r="84" spans="1:1" x14ac:dyDescent="0.3">
      <c r="A84">
        <v>8</v>
      </c>
    </row>
    <row r="85" spans="1:1" x14ac:dyDescent="0.3">
      <c r="A85">
        <v>7</v>
      </c>
    </row>
    <row r="86" spans="1:1" x14ac:dyDescent="0.3">
      <c r="A86">
        <v>8</v>
      </c>
    </row>
    <row r="87" spans="1:1" x14ac:dyDescent="0.3">
      <c r="A87">
        <v>7</v>
      </c>
    </row>
    <row r="88" spans="1:1" x14ac:dyDescent="0.3">
      <c r="A88">
        <v>7</v>
      </c>
    </row>
    <row r="89" spans="1:1" x14ac:dyDescent="0.3">
      <c r="A89">
        <v>7</v>
      </c>
    </row>
    <row r="90" spans="1:1" x14ac:dyDescent="0.3">
      <c r="A90">
        <v>8</v>
      </c>
    </row>
    <row r="91" spans="1:1" x14ac:dyDescent="0.3">
      <c r="A91">
        <v>7</v>
      </c>
    </row>
    <row r="92" spans="1:1" x14ac:dyDescent="0.3">
      <c r="A92">
        <v>9</v>
      </c>
    </row>
    <row r="93" spans="1:1" x14ac:dyDescent="0.3">
      <c r="A93">
        <v>6</v>
      </c>
    </row>
    <row r="94" spans="1:1" x14ac:dyDescent="0.3">
      <c r="A94">
        <v>6</v>
      </c>
    </row>
    <row r="95" spans="1:1" x14ac:dyDescent="0.3">
      <c r="A95">
        <v>8</v>
      </c>
    </row>
    <row r="96" spans="1:1" x14ac:dyDescent="0.3">
      <c r="A96">
        <v>6</v>
      </c>
    </row>
    <row r="97" spans="1:1" x14ac:dyDescent="0.3">
      <c r="A97">
        <v>6</v>
      </c>
    </row>
    <row r="98" spans="1:1" x14ac:dyDescent="0.3">
      <c r="A98">
        <v>7</v>
      </c>
    </row>
    <row r="99" spans="1:1" x14ac:dyDescent="0.3">
      <c r="A99">
        <v>8</v>
      </c>
    </row>
    <row r="100" spans="1:1" x14ac:dyDescent="0.3">
      <c r="A100">
        <v>8</v>
      </c>
    </row>
  </sheetData>
  <autoFilter ref="A1:A100" xr:uid="{7D57F587-E0B7-49D6-9755-CD1C3E55F4F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5158-6636-4715-A17F-B47B14707DAE}">
  <dimension ref="A1:R37"/>
  <sheetViews>
    <sheetView tabSelected="1" topLeftCell="A13" workbookViewId="0">
      <selection activeCell="R38" sqref="R38"/>
    </sheetView>
  </sheetViews>
  <sheetFormatPr defaultRowHeight="14.4" x14ac:dyDescent="0.3"/>
  <cols>
    <col min="7" max="7" width="11.21875" bestFit="1" customWidth="1"/>
    <col min="8" max="8" width="10.21875" bestFit="1" customWidth="1"/>
    <col min="9" max="9" width="10.21875" customWidth="1"/>
  </cols>
  <sheetData>
    <row r="1" spans="1:18" x14ac:dyDescent="0.3">
      <c r="A1" t="s">
        <v>7</v>
      </c>
      <c r="B1" t="s">
        <v>8</v>
      </c>
      <c r="D1" t="s">
        <v>9</v>
      </c>
      <c r="E1" t="s">
        <v>10</v>
      </c>
      <c r="N1" t="s">
        <v>7</v>
      </c>
      <c r="O1" t="s">
        <v>8</v>
      </c>
      <c r="Q1" t="s">
        <v>9</v>
      </c>
      <c r="R1" t="s">
        <v>10</v>
      </c>
    </row>
    <row r="2" spans="1:18" x14ac:dyDescent="0.3">
      <c r="A2">
        <v>7</v>
      </c>
      <c r="B2">
        <v>1354752</v>
      </c>
      <c r="C2">
        <f>A2*B2</f>
        <v>9483264</v>
      </c>
      <c r="D2">
        <f t="shared" ref="D2:D35" ca="1" si="0">D2:D35</f>
        <v>0</v>
      </c>
      <c r="E2">
        <v>0.37301659584045399</v>
      </c>
      <c r="G2">
        <v>6</v>
      </c>
      <c r="H2">
        <v>66528</v>
      </c>
      <c r="I2">
        <f>G2*H2</f>
        <v>399168</v>
      </c>
      <c r="J2">
        <v>0</v>
      </c>
      <c r="K2">
        <v>9.9799633026123099E-3</v>
      </c>
      <c r="N2">
        <v>7</v>
      </c>
      <c r="O2">
        <v>903168</v>
      </c>
      <c r="P2">
        <f>N2*O2</f>
        <v>6322176</v>
      </c>
      <c r="Q2">
        <v>0</v>
      </c>
      <c r="R2">
        <v>0.38902854919433599</v>
      </c>
    </row>
    <row r="3" spans="1:18" x14ac:dyDescent="0.3">
      <c r="A3">
        <v>7</v>
      </c>
      <c r="B3">
        <v>1935360</v>
      </c>
      <c r="C3">
        <f t="shared" ref="C3:C35" si="1">A3*B3</f>
        <v>13547520</v>
      </c>
      <c r="D3">
        <f t="shared" ca="1" si="0"/>
        <v>0</v>
      </c>
      <c r="E3">
        <v>0.52404427528381403</v>
      </c>
      <c r="F3">
        <f>E3+E2</f>
        <v>0.89706087112426802</v>
      </c>
      <c r="G3">
        <v>8</v>
      </c>
      <c r="H3">
        <v>1209600</v>
      </c>
      <c r="I3">
        <f t="shared" ref="I3:I35" si="2">G3*H3</f>
        <v>9676800</v>
      </c>
      <c r="J3">
        <v>0</v>
      </c>
      <c r="K3">
        <v>0.414012670516968</v>
      </c>
      <c r="L3">
        <f>K3+K2</f>
        <v>0.4239926338195803</v>
      </c>
      <c r="N3">
        <v>7</v>
      </c>
      <c r="O3">
        <v>1647360</v>
      </c>
      <c r="P3">
        <f t="shared" ref="P3:P29" si="3">N3*O3</f>
        <v>11531520</v>
      </c>
      <c r="Q3">
        <v>0</v>
      </c>
      <c r="R3">
        <v>0.76803445816039995</v>
      </c>
    </row>
    <row r="4" spans="1:18" x14ac:dyDescent="0.3">
      <c r="A4">
        <v>8</v>
      </c>
      <c r="B4">
        <v>1764000</v>
      </c>
      <c r="C4">
        <f t="shared" si="1"/>
        <v>14112000</v>
      </c>
      <c r="D4">
        <f t="shared" ca="1" si="0"/>
        <v>0</v>
      </c>
      <c r="E4">
        <v>0.35804128646850603</v>
      </c>
      <c r="F4">
        <f>E4+F3</f>
        <v>1.2551021575927741</v>
      </c>
      <c r="G4">
        <v>4</v>
      </c>
      <c r="H4">
        <v>320</v>
      </c>
      <c r="I4">
        <f t="shared" si="2"/>
        <v>1280</v>
      </c>
      <c r="J4">
        <v>1.00064277648926E-3</v>
      </c>
      <c r="K4">
        <v>0</v>
      </c>
      <c r="L4">
        <f>K4+L3</f>
        <v>0.4239926338195803</v>
      </c>
      <c r="N4">
        <v>7</v>
      </c>
      <c r="O4">
        <v>1241856</v>
      </c>
      <c r="P4">
        <f t="shared" si="3"/>
        <v>8692992</v>
      </c>
      <c r="Q4">
        <v>0</v>
      </c>
      <c r="R4">
        <v>0.490123510360718</v>
      </c>
    </row>
    <row r="5" spans="1:18" x14ac:dyDescent="0.3">
      <c r="A5">
        <v>8</v>
      </c>
      <c r="B5">
        <v>10160640</v>
      </c>
      <c r="C5">
        <f t="shared" si="1"/>
        <v>81285120</v>
      </c>
      <c r="D5">
        <f t="shared" ca="1" si="0"/>
        <v>0</v>
      </c>
      <c r="E5">
        <v>3.0837204456329301</v>
      </c>
      <c r="F5">
        <f t="shared" ref="F5:F34" si="4">E5+F4</f>
        <v>4.3388226032257045</v>
      </c>
      <c r="G5">
        <v>5</v>
      </c>
      <c r="H5">
        <v>28665</v>
      </c>
      <c r="I5">
        <f t="shared" si="2"/>
        <v>143325</v>
      </c>
      <c r="J5">
        <v>0</v>
      </c>
      <c r="K5">
        <v>5.9995651245117196E-3</v>
      </c>
      <c r="L5">
        <f t="shared" ref="L5:L34" si="5">K5+L4</f>
        <v>0.42999219894409202</v>
      </c>
      <c r="N5">
        <v>8</v>
      </c>
      <c r="O5">
        <v>1360800</v>
      </c>
      <c r="P5">
        <f t="shared" si="3"/>
        <v>10886400</v>
      </c>
      <c r="Q5">
        <v>0</v>
      </c>
      <c r="R5">
        <v>0.549036264419556</v>
      </c>
    </row>
    <row r="6" spans="1:18" x14ac:dyDescent="0.3">
      <c r="A6">
        <v>8</v>
      </c>
      <c r="B6">
        <v>6914880</v>
      </c>
      <c r="C6">
        <f t="shared" si="1"/>
        <v>55319040</v>
      </c>
      <c r="D6">
        <f t="shared" ca="1" si="0"/>
        <v>0</v>
      </c>
      <c r="E6">
        <v>1.5550012588501001</v>
      </c>
      <c r="F6">
        <f t="shared" si="4"/>
        <v>5.8938238620758048</v>
      </c>
      <c r="G6">
        <v>7</v>
      </c>
      <c r="H6">
        <v>790272</v>
      </c>
      <c r="I6">
        <f t="shared" si="2"/>
        <v>5531904</v>
      </c>
      <c r="J6">
        <v>0</v>
      </c>
      <c r="K6">
        <v>0.19102096557617201</v>
      </c>
      <c r="L6">
        <f t="shared" si="5"/>
        <v>0.621013164520264</v>
      </c>
      <c r="N6">
        <v>4</v>
      </c>
      <c r="O6">
        <v>210</v>
      </c>
      <c r="P6">
        <f t="shared" si="3"/>
        <v>840</v>
      </c>
      <c r="Q6">
        <v>0</v>
      </c>
      <c r="R6">
        <v>0</v>
      </c>
    </row>
    <row r="7" spans="1:18" x14ac:dyDescent="0.3">
      <c r="A7">
        <v>6</v>
      </c>
      <c r="B7">
        <v>33600</v>
      </c>
      <c r="C7">
        <f t="shared" si="1"/>
        <v>201600</v>
      </c>
      <c r="D7">
        <f t="shared" ca="1" si="0"/>
        <v>0</v>
      </c>
      <c r="E7">
        <v>7.9998970031738299E-3</v>
      </c>
      <c r="F7">
        <f t="shared" si="4"/>
        <v>5.9018237590789786</v>
      </c>
      <c r="G7">
        <v>8</v>
      </c>
      <c r="H7">
        <v>1693440</v>
      </c>
      <c r="I7">
        <f t="shared" si="2"/>
        <v>13547520</v>
      </c>
      <c r="J7">
        <v>0</v>
      </c>
      <c r="K7">
        <v>0.47603440284728998</v>
      </c>
      <c r="L7">
        <f t="shared" si="5"/>
        <v>1.0970475673675539</v>
      </c>
      <c r="N7">
        <v>5</v>
      </c>
      <c r="O7">
        <v>22932</v>
      </c>
      <c r="P7">
        <f t="shared" si="3"/>
        <v>114660</v>
      </c>
      <c r="Q7">
        <v>0</v>
      </c>
      <c r="R7">
        <v>7.9810619354248099E-3</v>
      </c>
    </row>
    <row r="8" spans="1:18" x14ac:dyDescent="0.3">
      <c r="A8">
        <v>6</v>
      </c>
      <c r="B8">
        <v>50960</v>
      </c>
      <c r="C8">
        <f t="shared" si="1"/>
        <v>305760</v>
      </c>
      <c r="D8">
        <f t="shared" ca="1" si="0"/>
        <v>0</v>
      </c>
      <c r="E8">
        <v>1.3001680374145499E-2</v>
      </c>
      <c r="F8">
        <f t="shared" si="4"/>
        <v>5.9148254394531241</v>
      </c>
      <c r="G8">
        <v>8</v>
      </c>
      <c r="H8">
        <v>1843968</v>
      </c>
      <c r="I8">
        <f t="shared" si="2"/>
        <v>14751744</v>
      </c>
      <c r="J8">
        <v>0</v>
      </c>
      <c r="K8">
        <v>0.45054388046264698</v>
      </c>
      <c r="L8">
        <f t="shared" si="5"/>
        <v>1.5475914478302009</v>
      </c>
      <c r="N8">
        <v>7</v>
      </c>
      <c r="O8">
        <v>476280</v>
      </c>
      <c r="P8">
        <f t="shared" si="3"/>
        <v>3333960</v>
      </c>
      <c r="Q8">
        <v>0</v>
      </c>
      <c r="R8">
        <v>0.240031242370605</v>
      </c>
    </row>
    <row r="9" spans="1:18" x14ac:dyDescent="0.3">
      <c r="A9">
        <v>8</v>
      </c>
      <c r="B9">
        <v>6403320</v>
      </c>
      <c r="C9">
        <f t="shared" si="1"/>
        <v>51226560</v>
      </c>
      <c r="D9">
        <f t="shared" ca="1" si="0"/>
        <v>0</v>
      </c>
      <c r="E9">
        <v>1.56711626052856</v>
      </c>
      <c r="F9">
        <f t="shared" si="4"/>
        <v>7.4819416999816841</v>
      </c>
      <c r="G9">
        <v>6</v>
      </c>
      <c r="H9">
        <v>52920</v>
      </c>
      <c r="I9">
        <f t="shared" si="2"/>
        <v>317520</v>
      </c>
      <c r="J9">
        <v>0</v>
      </c>
      <c r="K9">
        <v>1.00018978118896E-2</v>
      </c>
      <c r="L9">
        <f t="shared" si="5"/>
        <v>1.5575933456420905</v>
      </c>
      <c r="N9">
        <v>6</v>
      </c>
      <c r="O9">
        <v>49392</v>
      </c>
      <c r="P9">
        <f t="shared" si="3"/>
        <v>296352</v>
      </c>
      <c r="Q9">
        <v>0</v>
      </c>
      <c r="R9">
        <v>2.5024175643920898E-2</v>
      </c>
    </row>
    <row r="10" spans="1:18" x14ac:dyDescent="0.3">
      <c r="A10">
        <v>7</v>
      </c>
      <c r="B10">
        <v>1146600</v>
      </c>
      <c r="C10">
        <f t="shared" si="1"/>
        <v>8026200</v>
      </c>
      <c r="D10">
        <f t="shared" ca="1" si="0"/>
        <v>0</v>
      </c>
      <c r="E10">
        <v>0.22802972793579099</v>
      </c>
      <c r="F10">
        <f t="shared" si="4"/>
        <v>7.7099714279174751</v>
      </c>
      <c r="G10">
        <v>7</v>
      </c>
      <c r="H10">
        <v>970200</v>
      </c>
      <c r="I10">
        <f t="shared" si="2"/>
        <v>6791400</v>
      </c>
      <c r="J10">
        <v>0</v>
      </c>
      <c r="K10">
        <v>0.18301296234130901</v>
      </c>
      <c r="L10">
        <f t="shared" si="5"/>
        <v>1.7406063079833995</v>
      </c>
      <c r="N10">
        <v>8</v>
      </c>
      <c r="O10">
        <v>1520640</v>
      </c>
      <c r="P10">
        <f t="shared" si="3"/>
        <v>12165120</v>
      </c>
      <c r="Q10">
        <v>0</v>
      </c>
      <c r="R10">
        <v>0.397043466567993</v>
      </c>
    </row>
    <row r="11" spans="1:18" x14ac:dyDescent="0.3">
      <c r="A11">
        <v>6</v>
      </c>
      <c r="B11">
        <v>44100</v>
      </c>
      <c r="C11">
        <f t="shared" si="1"/>
        <v>264600</v>
      </c>
      <c r="D11">
        <f t="shared" ca="1" si="0"/>
        <v>0</v>
      </c>
      <c r="E11">
        <v>7.0021152496337899E-3</v>
      </c>
      <c r="F11">
        <f t="shared" si="4"/>
        <v>7.7169735431671089</v>
      </c>
      <c r="G11">
        <v>8</v>
      </c>
      <c r="H11">
        <v>1161216</v>
      </c>
      <c r="I11">
        <f t="shared" si="2"/>
        <v>9289728</v>
      </c>
      <c r="J11">
        <v>0</v>
      </c>
      <c r="K11">
        <v>0.23401618003845201</v>
      </c>
      <c r="L11">
        <f t="shared" si="5"/>
        <v>1.9746224880218515</v>
      </c>
      <c r="N11">
        <v>8</v>
      </c>
      <c r="O11">
        <v>926100</v>
      </c>
      <c r="P11">
        <f t="shared" si="3"/>
        <v>7408800</v>
      </c>
      <c r="Q11">
        <v>0</v>
      </c>
      <c r="R11">
        <v>0.21002078056335399</v>
      </c>
    </row>
    <row r="12" spans="1:18" x14ac:dyDescent="0.3">
      <c r="A12">
        <v>7</v>
      </c>
      <c r="B12">
        <v>2494800</v>
      </c>
      <c r="C12">
        <f t="shared" si="1"/>
        <v>17463600</v>
      </c>
      <c r="D12">
        <f t="shared" ca="1" si="0"/>
        <v>0</v>
      </c>
      <c r="E12">
        <v>0.87507104873657204</v>
      </c>
      <c r="F12">
        <f t="shared" si="4"/>
        <v>8.5920445919036812</v>
      </c>
      <c r="G12">
        <v>8</v>
      </c>
      <c r="H12">
        <v>1536000</v>
      </c>
      <c r="I12">
        <f t="shared" si="2"/>
        <v>12288000</v>
      </c>
      <c r="J12">
        <v>0</v>
      </c>
      <c r="K12">
        <v>0.29402375221252403</v>
      </c>
      <c r="L12">
        <f t="shared" si="5"/>
        <v>2.2686462402343754</v>
      </c>
      <c r="N12">
        <v>8</v>
      </c>
      <c r="O12">
        <v>225000</v>
      </c>
      <c r="P12">
        <f t="shared" si="3"/>
        <v>1800000</v>
      </c>
      <c r="Q12">
        <v>0</v>
      </c>
      <c r="R12">
        <v>0.126989841461182</v>
      </c>
    </row>
    <row r="13" spans="1:18" x14ac:dyDescent="0.3">
      <c r="A13">
        <v>5</v>
      </c>
      <c r="B13">
        <v>15092</v>
      </c>
      <c r="C13">
        <f t="shared" si="1"/>
        <v>75460</v>
      </c>
      <c r="D13">
        <f t="shared" ca="1" si="0"/>
        <v>0</v>
      </c>
      <c r="E13">
        <v>7.00139999389648E-3</v>
      </c>
      <c r="F13">
        <f t="shared" si="4"/>
        <v>8.5990459918975777</v>
      </c>
      <c r="G13">
        <v>8</v>
      </c>
      <c r="H13">
        <v>241920</v>
      </c>
      <c r="I13">
        <f t="shared" si="2"/>
        <v>1935360</v>
      </c>
      <c r="J13">
        <v>0</v>
      </c>
      <c r="K13">
        <v>7.8011751174926799E-2</v>
      </c>
      <c r="L13">
        <f t="shared" si="5"/>
        <v>2.3466579914093022</v>
      </c>
      <c r="N13">
        <v>6</v>
      </c>
      <c r="O13">
        <v>2700</v>
      </c>
      <c r="P13">
        <f t="shared" si="3"/>
        <v>16200</v>
      </c>
      <c r="Q13">
        <v>0</v>
      </c>
      <c r="R13">
        <v>9.9778175354003906E-4</v>
      </c>
    </row>
    <row r="14" spans="1:18" x14ac:dyDescent="0.3">
      <c r="A14">
        <v>8</v>
      </c>
      <c r="B14">
        <v>2540160</v>
      </c>
      <c r="C14">
        <f t="shared" si="1"/>
        <v>20321280</v>
      </c>
      <c r="D14">
        <f t="shared" ca="1" si="0"/>
        <v>0</v>
      </c>
      <c r="E14">
        <v>1.07109951972961</v>
      </c>
      <c r="F14">
        <f t="shared" si="4"/>
        <v>9.6701455116271884</v>
      </c>
      <c r="G14">
        <v>8</v>
      </c>
      <c r="H14">
        <v>1244160</v>
      </c>
      <c r="I14">
        <f t="shared" si="2"/>
        <v>9953280</v>
      </c>
      <c r="J14">
        <v>0</v>
      </c>
      <c r="K14">
        <v>0.35504508018493602</v>
      </c>
      <c r="L14">
        <f t="shared" si="5"/>
        <v>2.7017030715942383</v>
      </c>
      <c r="N14">
        <v>8</v>
      </c>
      <c r="O14">
        <v>262500</v>
      </c>
      <c r="P14">
        <f t="shared" si="3"/>
        <v>2100000</v>
      </c>
      <c r="Q14">
        <v>0</v>
      </c>
      <c r="R14">
        <v>0.115989208221436</v>
      </c>
    </row>
    <row r="15" spans="1:18" x14ac:dyDescent="0.3">
      <c r="A15">
        <v>8</v>
      </c>
      <c r="B15">
        <v>2419200</v>
      </c>
      <c r="C15">
        <f t="shared" si="1"/>
        <v>19353600</v>
      </c>
      <c r="D15">
        <f t="shared" ca="1" si="0"/>
        <v>0</v>
      </c>
      <c r="E15">
        <v>0.82314562797546398</v>
      </c>
      <c r="F15">
        <f t="shared" si="4"/>
        <v>10.493291139602652</v>
      </c>
      <c r="G15">
        <v>6</v>
      </c>
      <c r="H15">
        <v>21000</v>
      </c>
      <c r="I15">
        <f t="shared" si="2"/>
        <v>126000</v>
      </c>
      <c r="J15">
        <v>0</v>
      </c>
      <c r="K15">
        <v>4.00185585021973E-3</v>
      </c>
      <c r="L15">
        <f t="shared" si="5"/>
        <v>2.705704927444458</v>
      </c>
      <c r="N15">
        <v>6</v>
      </c>
      <c r="O15">
        <v>21000</v>
      </c>
      <c r="P15">
        <f t="shared" si="3"/>
        <v>126000</v>
      </c>
      <c r="Q15">
        <v>0</v>
      </c>
      <c r="R15">
        <v>9.9799633026123099E-3</v>
      </c>
    </row>
    <row r="16" spans="1:18" x14ac:dyDescent="0.3">
      <c r="A16">
        <v>8</v>
      </c>
      <c r="B16">
        <v>2903040</v>
      </c>
      <c r="C16">
        <f t="shared" si="1"/>
        <v>23224320</v>
      </c>
      <c r="D16">
        <f t="shared" ca="1" si="0"/>
        <v>0</v>
      </c>
      <c r="E16">
        <v>1.3341190814971899</v>
      </c>
      <c r="F16">
        <f t="shared" si="4"/>
        <v>11.827410221099843</v>
      </c>
      <c r="G16">
        <v>8</v>
      </c>
      <c r="H16">
        <v>1724800</v>
      </c>
      <c r="I16">
        <f t="shared" si="2"/>
        <v>13798400</v>
      </c>
      <c r="J16">
        <v>0</v>
      </c>
      <c r="K16">
        <v>0.55503916740417503</v>
      </c>
      <c r="L16">
        <f t="shared" si="5"/>
        <v>3.2607440948486328</v>
      </c>
      <c r="N16">
        <v>8</v>
      </c>
      <c r="O16">
        <v>316800</v>
      </c>
      <c r="P16">
        <f t="shared" si="3"/>
        <v>2534400</v>
      </c>
      <c r="Q16">
        <v>0</v>
      </c>
      <c r="R16">
        <v>0.14101171493530301</v>
      </c>
    </row>
    <row r="17" spans="1:18" x14ac:dyDescent="0.3">
      <c r="A17">
        <v>6</v>
      </c>
      <c r="B17">
        <v>409600</v>
      </c>
      <c r="C17">
        <f t="shared" si="1"/>
        <v>2457600</v>
      </c>
      <c r="D17">
        <f t="shared" ca="1" si="0"/>
        <v>0</v>
      </c>
      <c r="E17">
        <v>0.14301037788391099</v>
      </c>
      <c r="F17">
        <f t="shared" si="4"/>
        <v>11.970420598983754</v>
      </c>
      <c r="G17">
        <v>8</v>
      </c>
      <c r="H17">
        <v>691200</v>
      </c>
      <c r="I17">
        <f t="shared" si="2"/>
        <v>5529600</v>
      </c>
      <c r="J17">
        <v>0</v>
      </c>
      <c r="K17">
        <v>0.23801469802856401</v>
      </c>
      <c r="L17">
        <f t="shared" si="5"/>
        <v>3.4987587928771968</v>
      </c>
      <c r="N17">
        <v>8</v>
      </c>
      <c r="O17">
        <v>285120</v>
      </c>
      <c r="P17">
        <f t="shared" si="3"/>
        <v>2280960</v>
      </c>
      <c r="Q17">
        <v>0</v>
      </c>
      <c r="R17">
        <v>0.15401339530944799</v>
      </c>
    </row>
    <row r="18" spans="1:18" x14ac:dyDescent="0.3">
      <c r="A18">
        <v>7</v>
      </c>
      <c r="B18">
        <v>2116800</v>
      </c>
      <c r="C18">
        <f t="shared" si="1"/>
        <v>14817600</v>
      </c>
      <c r="D18">
        <f t="shared" ca="1" si="0"/>
        <v>0</v>
      </c>
      <c r="E18">
        <v>0.97409415245056197</v>
      </c>
      <c r="F18">
        <f t="shared" si="4"/>
        <v>12.944514751434316</v>
      </c>
      <c r="G18">
        <v>8</v>
      </c>
      <c r="H18">
        <v>448000</v>
      </c>
      <c r="I18">
        <f t="shared" si="2"/>
        <v>3584000</v>
      </c>
      <c r="J18">
        <v>0</v>
      </c>
      <c r="K18">
        <v>0.14101290702819799</v>
      </c>
      <c r="L18">
        <f t="shared" si="5"/>
        <v>3.6397716999053946</v>
      </c>
      <c r="N18">
        <v>8</v>
      </c>
      <c r="O18">
        <v>997920</v>
      </c>
      <c r="P18">
        <f t="shared" si="3"/>
        <v>7983360</v>
      </c>
      <c r="Q18">
        <v>0</v>
      </c>
      <c r="R18">
        <v>0.50005626678466797</v>
      </c>
    </row>
    <row r="19" spans="1:18" x14ac:dyDescent="0.3">
      <c r="A19">
        <v>8</v>
      </c>
      <c r="B19">
        <v>1105920</v>
      </c>
      <c r="C19">
        <f t="shared" si="1"/>
        <v>8847360</v>
      </c>
      <c r="D19">
        <f t="shared" ca="1" si="0"/>
        <v>0</v>
      </c>
      <c r="E19">
        <v>0.40905094146728499</v>
      </c>
      <c r="F19">
        <f t="shared" si="4"/>
        <v>13.353565692901601</v>
      </c>
      <c r="G19">
        <v>6</v>
      </c>
      <c r="H19">
        <v>7920</v>
      </c>
      <c r="I19">
        <f t="shared" si="2"/>
        <v>47520</v>
      </c>
      <c r="J19">
        <v>0</v>
      </c>
      <c r="K19">
        <v>2.9928684234619102E-3</v>
      </c>
      <c r="L19">
        <f t="shared" si="5"/>
        <v>3.6427645683288565</v>
      </c>
      <c r="N19">
        <v>8</v>
      </c>
      <c r="O19">
        <v>576240</v>
      </c>
      <c r="P19">
        <f t="shared" si="3"/>
        <v>4609920</v>
      </c>
      <c r="Q19">
        <v>0</v>
      </c>
      <c r="R19">
        <v>0.28799819946289101</v>
      </c>
    </row>
    <row r="20" spans="1:18" x14ac:dyDescent="0.3">
      <c r="A20">
        <v>7</v>
      </c>
      <c r="B20">
        <v>1512000</v>
      </c>
      <c r="C20">
        <f t="shared" si="1"/>
        <v>10584000</v>
      </c>
      <c r="D20">
        <f t="shared" ca="1" si="0"/>
        <v>0</v>
      </c>
      <c r="E20">
        <v>0.68505001068115201</v>
      </c>
      <c r="F20">
        <f t="shared" si="4"/>
        <v>14.038615703582753</v>
      </c>
      <c r="G20">
        <v>9</v>
      </c>
      <c r="H20">
        <v>1235520</v>
      </c>
      <c r="I20">
        <f t="shared" si="2"/>
        <v>11119680</v>
      </c>
      <c r="J20">
        <v>0</v>
      </c>
      <c r="K20">
        <v>0.27702021598815901</v>
      </c>
      <c r="L20">
        <f t="shared" si="5"/>
        <v>3.9197847843170157</v>
      </c>
      <c r="N20">
        <v>7</v>
      </c>
      <c r="O20">
        <v>1296000</v>
      </c>
      <c r="P20">
        <f t="shared" si="3"/>
        <v>9072000</v>
      </c>
      <c r="Q20">
        <v>0</v>
      </c>
      <c r="R20">
        <v>0.53503918647766102</v>
      </c>
    </row>
    <row r="21" spans="1:18" x14ac:dyDescent="0.3">
      <c r="A21">
        <v>8</v>
      </c>
      <c r="B21">
        <v>1058400</v>
      </c>
      <c r="C21">
        <f t="shared" si="1"/>
        <v>8467200</v>
      </c>
      <c r="D21">
        <f t="shared" ca="1" si="0"/>
        <v>0</v>
      </c>
      <c r="E21">
        <v>0.51604270935058605</v>
      </c>
      <c r="F21">
        <f t="shared" si="4"/>
        <v>14.554658412933339</v>
      </c>
      <c r="G21">
        <v>7</v>
      </c>
      <c r="H21">
        <v>144000</v>
      </c>
      <c r="I21">
        <f t="shared" si="2"/>
        <v>1008000</v>
      </c>
      <c r="J21">
        <v>0</v>
      </c>
      <c r="K21">
        <v>3.30405235290527E-2</v>
      </c>
      <c r="L21">
        <f t="shared" si="5"/>
        <v>3.9528253078460684</v>
      </c>
      <c r="N21">
        <v>6</v>
      </c>
      <c r="O21">
        <v>1944</v>
      </c>
      <c r="P21">
        <f t="shared" si="3"/>
        <v>11664</v>
      </c>
      <c r="Q21">
        <v>0</v>
      </c>
      <c r="R21">
        <v>9.7918510437011697E-4</v>
      </c>
    </row>
    <row r="22" spans="1:18" x14ac:dyDescent="0.3">
      <c r="A22">
        <v>8</v>
      </c>
      <c r="B22">
        <v>4320000</v>
      </c>
      <c r="C22">
        <f t="shared" si="1"/>
        <v>34560000</v>
      </c>
      <c r="D22">
        <f t="shared" ca="1" si="0"/>
        <v>0</v>
      </c>
      <c r="E22">
        <v>1.87707996368408</v>
      </c>
      <c r="F22">
        <f t="shared" si="4"/>
        <v>16.431738376617417</v>
      </c>
      <c r="G22">
        <v>6</v>
      </c>
      <c r="H22">
        <v>129360</v>
      </c>
      <c r="I22">
        <f t="shared" si="2"/>
        <v>776160</v>
      </c>
      <c r="J22">
        <v>0</v>
      </c>
      <c r="K22">
        <v>2.90091037750244E-2</v>
      </c>
      <c r="L22">
        <f t="shared" si="5"/>
        <v>3.9818344116210929</v>
      </c>
      <c r="N22">
        <v>8</v>
      </c>
      <c r="O22">
        <v>3200</v>
      </c>
      <c r="P22">
        <f t="shared" si="3"/>
        <v>25600</v>
      </c>
      <c r="Q22">
        <v>0</v>
      </c>
      <c r="R22">
        <v>9.9992752075195291E-4</v>
      </c>
    </row>
    <row r="23" spans="1:18" x14ac:dyDescent="0.3">
      <c r="A23">
        <v>7</v>
      </c>
      <c r="B23">
        <v>37800</v>
      </c>
      <c r="C23">
        <f t="shared" si="1"/>
        <v>264600</v>
      </c>
      <c r="D23">
        <f t="shared" ca="1" si="0"/>
        <v>0</v>
      </c>
      <c r="E23">
        <v>1.29976272583008E-2</v>
      </c>
      <c r="F23">
        <f t="shared" si="4"/>
        <v>16.444736003875718</v>
      </c>
      <c r="G23">
        <v>7</v>
      </c>
      <c r="H23">
        <v>460800</v>
      </c>
      <c r="I23">
        <f t="shared" si="2"/>
        <v>3225600</v>
      </c>
      <c r="J23">
        <v>0</v>
      </c>
      <c r="K23">
        <v>0.12802553176879899</v>
      </c>
      <c r="L23">
        <f t="shared" si="5"/>
        <v>4.1098599433898917</v>
      </c>
      <c r="N23">
        <v>7</v>
      </c>
      <c r="O23">
        <v>6300</v>
      </c>
      <c r="P23">
        <f t="shared" si="3"/>
        <v>44100</v>
      </c>
      <c r="Q23">
        <v>0</v>
      </c>
      <c r="R23">
        <v>1.9991397857665998E-3</v>
      </c>
    </row>
    <row r="24" spans="1:18" x14ac:dyDescent="0.3">
      <c r="A24">
        <v>7</v>
      </c>
      <c r="B24">
        <v>2903040</v>
      </c>
      <c r="C24">
        <f t="shared" si="1"/>
        <v>20321280</v>
      </c>
      <c r="D24">
        <f t="shared" ca="1" si="0"/>
        <v>0</v>
      </c>
      <c r="E24">
        <v>1.3040730953216599</v>
      </c>
      <c r="F24">
        <f t="shared" si="4"/>
        <v>17.748809099197377</v>
      </c>
      <c r="G24">
        <v>8</v>
      </c>
      <c r="H24">
        <v>75600</v>
      </c>
      <c r="I24">
        <f t="shared" si="2"/>
        <v>604800</v>
      </c>
      <c r="J24">
        <v>0</v>
      </c>
      <c r="K24">
        <v>1.29826068878174E-2</v>
      </c>
      <c r="L24">
        <f t="shared" si="5"/>
        <v>4.1228425502777091</v>
      </c>
      <c r="N24">
        <v>7</v>
      </c>
      <c r="O24">
        <v>231000</v>
      </c>
      <c r="P24">
        <f t="shared" si="3"/>
        <v>1617000</v>
      </c>
      <c r="Q24">
        <v>0</v>
      </c>
      <c r="R24">
        <v>8.2006454467773507E-2</v>
      </c>
    </row>
    <row r="25" spans="1:18" x14ac:dyDescent="0.3">
      <c r="A25">
        <v>8</v>
      </c>
      <c r="B25">
        <v>1260000</v>
      </c>
      <c r="C25">
        <f t="shared" si="1"/>
        <v>10080000</v>
      </c>
      <c r="D25">
        <f t="shared" ca="1" si="0"/>
        <v>0</v>
      </c>
      <c r="E25">
        <v>0.57106971740722701</v>
      </c>
      <c r="F25">
        <f t="shared" si="4"/>
        <v>18.319878816604604</v>
      </c>
      <c r="G25">
        <v>8</v>
      </c>
      <c r="H25">
        <v>449064</v>
      </c>
      <c r="I25">
        <f t="shared" si="2"/>
        <v>3592512</v>
      </c>
      <c r="J25">
        <v>0</v>
      </c>
      <c r="K25">
        <v>0.14602828025817899</v>
      </c>
      <c r="L25">
        <f t="shared" si="5"/>
        <v>4.2688708305358878</v>
      </c>
      <c r="N25">
        <v>7</v>
      </c>
      <c r="O25">
        <v>189000</v>
      </c>
      <c r="P25">
        <f t="shared" si="3"/>
        <v>1323000</v>
      </c>
      <c r="Q25">
        <v>0</v>
      </c>
      <c r="R25">
        <v>7.0022106170654297E-2</v>
      </c>
    </row>
    <row r="26" spans="1:18" x14ac:dyDescent="0.3">
      <c r="A26">
        <v>8</v>
      </c>
      <c r="B26">
        <v>1209600</v>
      </c>
      <c r="C26">
        <f t="shared" si="1"/>
        <v>9676800</v>
      </c>
      <c r="D26">
        <f t="shared" ca="1" si="0"/>
        <v>0</v>
      </c>
      <c r="E26">
        <v>0.59906482696533203</v>
      </c>
      <c r="F26">
        <f t="shared" si="4"/>
        <v>18.918943643569936</v>
      </c>
      <c r="G26">
        <v>8</v>
      </c>
      <c r="H26">
        <v>46080</v>
      </c>
      <c r="I26">
        <f t="shared" si="2"/>
        <v>368640</v>
      </c>
      <c r="J26">
        <v>0</v>
      </c>
      <c r="K26">
        <v>1.9982814788818401E-2</v>
      </c>
      <c r="L26">
        <f t="shared" si="5"/>
        <v>4.2888536453247061</v>
      </c>
      <c r="N26">
        <v>6</v>
      </c>
      <c r="O26">
        <v>2688</v>
      </c>
      <c r="P26">
        <f t="shared" si="3"/>
        <v>16128</v>
      </c>
      <c r="Q26">
        <v>0</v>
      </c>
      <c r="R26">
        <v>1.0001659393310499E-3</v>
      </c>
    </row>
    <row r="27" spans="1:18" x14ac:dyDescent="0.3">
      <c r="A27">
        <v>8</v>
      </c>
      <c r="B27">
        <v>675000</v>
      </c>
      <c r="C27">
        <f t="shared" si="1"/>
        <v>5400000</v>
      </c>
      <c r="D27">
        <f t="shared" ca="1" si="0"/>
        <v>0</v>
      </c>
      <c r="E27">
        <v>0.30500054359436002</v>
      </c>
      <c r="F27">
        <f t="shared" si="4"/>
        <v>19.223944187164296</v>
      </c>
      <c r="G27">
        <v>7</v>
      </c>
      <c r="H27">
        <v>11200</v>
      </c>
      <c r="I27">
        <f t="shared" si="2"/>
        <v>78400</v>
      </c>
      <c r="J27">
        <v>0</v>
      </c>
      <c r="K27">
        <v>5.0015449523925799E-3</v>
      </c>
      <c r="L27">
        <f t="shared" si="5"/>
        <v>4.2938551902770987</v>
      </c>
      <c r="N27">
        <v>7</v>
      </c>
      <c r="O27">
        <v>135000</v>
      </c>
      <c r="P27">
        <f t="shared" si="3"/>
        <v>945000</v>
      </c>
      <c r="Q27">
        <v>0</v>
      </c>
      <c r="R27">
        <v>5.0003290176391602E-2</v>
      </c>
    </row>
    <row r="28" spans="1:18" x14ac:dyDescent="0.3">
      <c r="A28">
        <v>6</v>
      </c>
      <c r="B28">
        <v>18432</v>
      </c>
      <c r="C28">
        <f t="shared" si="1"/>
        <v>110592</v>
      </c>
      <c r="D28">
        <f t="shared" ca="1" si="0"/>
        <v>0</v>
      </c>
      <c r="E28">
        <v>9.0000629425048793E-3</v>
      </c>
      <c r="F28">
        <f t="shared" si="4"/>
        <v>19.232944250106801</v>
      </c>
      <c r="G28">
        <v>7</v>
      </c>
      <c r="H28">
        <v>108000</v>
      </c>
      <c r="I28">
        <f t="shared" si="2"/>
        <v>756000</v>
      </c>
      <c r="J28">
        <v>0</v>
      </c>
      <c r="K28">
        <v>2.6006698608398399E-2</v>
      </c>
      <c r="L28">
        <f t="shared" si="5"/>
        <v>4.3198618888854972</v>
      </c>
      <c r="N28">
        <v>6</v>
      </c>
      <c r="O28">
        <v>41160</v>
      </c>
      <c r="P28">
        <f t="shared" si="3"/>
        <v>246960</v>
      </c>
      <c r="Q28">
        <v>0</v>
      </c>
      <c r="R28">
        <v>2.0001173019409201E-2</v>
      </c>
    </row>
    <row r="29" spans="1:18" x14ac:dyDescent="0.3">
      <c r="A29">
        <v>6</v>
      </c>
      <c r="B29">
        <v>8400</v>
      </c>
      <c r="C29">
        <f t="shared" si="1"/>
        <v>50400</v>
      </c>
      <c r="D29">
        <f t="shared" ca="1" si="0"/>
        <v>0</v>
      </c>
      <c r="E29">
        <v>3.0002593994140599E-3</v>
      </c>
      <c r="F29">
        <f t="shared" si="4"/>
        <v>19.235944509506215</v>
      </c>
      <c r="G29">
        <v>6</v>
      </c>
      <c r="H29">
        <v>810</v>
      </c>
      <c r="I29">
        <f t="shared" si="2"/>
        <v>4860</v>
      </c>
      <c r="J29">
        <v>0</v>
      </c>
      <c r="K29">
        <v>1.01971626281738E-3</v>
      </c>
      <c r="L29">
        <f t="shared" si="5"/>
        <v>4.3208816051483145</v>
      </c>
      <c r="N29">
        <v>7</v>
      </c>
      <c r="O29">
        <v>10080</v>
      </c>
      <c r="P29">
        <f t="shared" si="3"/>
        <v>70560</v>
      </c>
      <c r="Q29">
        <v>0</v>
      </c>
      <c r="R29">
        <v>3.9799213409423802E-3</v>
      </c>
    </row>
    <row r="30" spans="1:18" x14ac:dyDescent="0.3">
      <c r="A30">
        <v>7</v>
      </c>
      <c r="B30">
        <v>77760</v>
      </c>
      <c r="C30">
        <f t="shared" si="1"/>
        <v>544320</v>
      </c>
      <c r="D30">
        <f t="shared" ca="1" si="0"/>
        <v>0</v>
      </c>
      <c r="E30">
        <v>3.0001878738403299E-2</v>
      </c>
      <c r="F30">
        <f t="shared" si="4"/>
        <v>19.265946388244618</v>
      </c>
      <c r="G30">
        <v>7</v>
      </c>
      <c r="H30">
        <v>364000</v>
      </c>
      <c r="I30">
        <f t="shared" si="2"/>
        <v>2548000</v>
      </c>
      <c r="J30">
        <v>0</v>
      </c>
      <c r="K30">
        <v>0.115989685058594</v>
      </c>
      <c r="L30">
        <f t="shared" si="5"/>
        <v>4.4368712902069083</v>
      </c>
    </row>
    <row r="31" spans="1:18" x14ac:dyDescent="0.3">
      <c r="A31">
        <v>4</v>
      </c>
      <c r="B31">
        <v>54</v>
      </c>
      <c r="C31">
        <f t="shared" si="1"/>
        <v>216</v>
      </c>
      <c r="D31">
        <f t="shared" ca="1" si="0"/>
        <v>0</v>
      </c>
      <c r="E31">
        <v>0</v>
      </c>
      <c r="F31">
        <f t="shared" si="4"/>
        <v>19.265946388244618</v>
      </c>
      <c r="G31">
        <v>8</v>
      </c>
      <c r="H31">
        <v>5400</v>
      </c>
      <c r="I31">
        <f t="shared" si="2"/>
        <v>43200</v>
      </c>
      <c r="J31">
        <v>0</v>
      </c>
      <c r="K31">
        <v>2.0036697387695299E-3</v>
      </c>
      <c r="L31">
        <f t="shared" si="5"/>
        <v>4.4388749599456778</v>
      </c>
    </row>
    <row r="32" spans="1:18" x14ac:dyDescent="0.3">
      <c r="A32">
        <v>8</v>
      </c>
      <c r="B32">
        <v>395136</v>
      </c>
      <c r="C32">
        <f t="shared" si="1"/>
        <v>3161088</v>
      </c>
      <c r="D32">
        <f t="shared" ca="1" si="0"/>
        <v>0</v>
      </c>
      <c r="E32">
        <v>0.16801285743713401</v>
      </c>
      <c r="F32">
        <f t="shared" si="4"/>
        <v>19.433959245681752</v>
      </c>
      <c r="G32">
        <v>7</v>
      </c>
      <c r="H32">
        <v>37044</v>
      </c>
      <c r="I32">
        <f t="shared" si="2"/>
        <v>259308</v>
      </c>
      <c r="J32">
        <v>0</v>
      </c>
      <c r="K32">
        <v>1.40020847320557E-2</v>
      </c>
      <c r="L32">
        <f>K32+L31</f>
        <v>4.4528770446777335</v>
      </c>
    </row>
    <row r="33" spans="1:18" x14ac:dyDescent="0.3">
      <c r="A33">
        <v>8</v>
      </c>
      <c r="B33">
        <v>81648</v>
      </c>
      <c r="C33">
        <f t="shared" si="1"/>
        <v>653184</v>
      </c>
      <c r="D33">
        <f t="shared" ca="1" si="0"/>
        <v>0</v>
      </c>
      <c r="E33">
        <v>3.10237407684326E-2</v>
      </c>
      <c r="F33">
        <f t="shared" si="4"/>
        <v>19.464982986450185</v>
      </c>
      <c r="G33">
        <v>8</v>
      </c>
      <c r="H33">
        <v>1411200</v>
      </c>
      <c r="I33">
        <f t="shared" si="2"/>
        <v>11289600</v>
      </c>
      <c r="J33">
        <v>0</v>
      </c>
      <c r="K33">
        <v>0.40102624893188499</v>
      </c>
      <c r="L33">
        <f t="shared" si="5"/>
        <v>4.8539032936096183</v>
      </c>
    </row>
    <row r="34" spans="1:18" x14ac:dyDescent="0.3">
      <c r="A34">
        <v>7</v>
      </c>
      <c r="B34">
        <v>14400</v>
      </c>
      <c r="C34">
        <f t="shared" si="1"/>
        <v>100800</v>
      </c>
      <c r="D34">
        <f t="shared" ca="1" si="0"/>
        <v>0</v>
      </c>
      <c r="E34">
        <v>6.9792270660400399E-3</v>
      </c>
      <c r="F34">
        <f t="shared" si="4"/>
        <v>19.471962213516225</v>
      </c>
      <c r="G34">
        <v>7</v>
      </c>
      <c r="H34">
        <v>6400</v>
      </c>
      <c r="I34">
        <f t="shared" si="2"/>
        <v>44800</v>
      </c>
      <c r="J34">
        <v>0</v>
      </c>
      <c r="K34">
        <v>5.98669052124023E-3</v>
      </c>
      <c r="L34">
        <f t="shared" si="5"/>
        <v>4.8598899841308585</v>
      </c>
    </row>
    <row r="35" spans="1:18" x14ac:dyDescent="0.3">
      <c r="A35">
        <v>8</v>
      </c>
      <c r="B35">
        <v>144000</v>
      </c>
      <c r="C35">
        <f t="shared" si="1"/>
        <v>1152000</v>
      </c>
      <c r="D35">
        <f t="shared" ca="1" si="0"/>
        <v>0</v>
      </c>
      <c r="E35">
        <v>6.2025308609008803E-2</v>
      </c>
      <c r="F35">
        <f>E35+F34</f>
        <v>19.533987522125233</v>
      </c>
      <c r="I35">
        <f t="shared" si="2"/>
        <v>0</v>
      </c>
    </row>
    <row r="36" spans="1:18" x14ac:dyDescent="0.3">
      <c r="A36" t="s">
        <v>13</v>
      </c>
      <c r="B36" s="1">
        <f>SUM(B2:B35)</f>
        <v>57528494</v>
      </c>
      <c r="C36" s="1">
        <f>SUM(C2:C35)</f>
        <v>445458964</v>
      </c>
      <c r="D36">
        <f ca="1">SUM(D2:D35)</f>
        <v>0</v>
      </c>
      <c r="E36">
        <f>SUM(E2:E35)</f>
        <v>19.533987522125233</v>
      </c>
      <c r="G36" t="s">
        <v>13</v>
      </c>
      <c r="H36" s="1">
        <f>SUM(H2:H35)</f>
        <v>18216607</v>
      </c>
      <c r="I36" s="1">
        <f>SUM(I2:I35)</f>
        <v>143432109</v>
      </c>
      <c r="J36">
        <f>SUM(J2:J35)</f>
        <v>1.00064277648926E-3</v>
      </c>
      <c r="K36">
        <f>SUM(K2:K35)</f>
        <v>4.8598899841308585</v>
      </c>
      <c r="N36" t="s">
        <v>13</v>
      </c>
      <c r="O36" s="1">
        <f>SUM(O2:O35)</f>
        <v>12752390</v>
      </c>
      <c r="P36" s="1">
        <f>SUM(P2:P35)</f>
        <v>95575672</v>
      </c>
      <c r="Q36">
        <f>SUM(Q2:Q35)</f>
        <v>0</v>
      </c>
      <c r="R36">
        <f>SUM(R2:R35)</f>
        <v>5.1793904304504395</v>
      </c>
    </row>
    <row r="37" spans="1:18" x14ac:dyDescent="0.3">
      <c r="I37" s="1">
        <f>C36/I36</f>
        <v>3.105712989272158</v>
      </c>
      <c r="K37" s="1">
        <f>I37*K36</f>
        <v>15.093423450148869</v>
      </c>
      <c r="P37" s="1">
        <f>C36/P36</f>
        <v>4.6607986601443931</v>
      </c>
      <c r="R37" s="1">
        <f>R36*P37</f>
        <v>24.140095978608098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Processor perf.</vt:lpstr>
      <vt:lpstr>meshgrid perf.</vt:lpstr>
      <vt:lpstr>itertools perf.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Lemos</dc:creator>
  <cp:lastModifiedBy>Francisco Lemos</cp:lastModifiedBy>
  <dcterms:created xsi:type="dcterms:W3CDTF">2020-04-25T15:53:13Z</dcterms:created>
  <dcterms:modified xsi:type="dcterms:W3CDTF">2020-04-29T00:09:30Z</dcterms:modified>
</cp:coreProperties>
</file>