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earch\repos\franciscolemos\csp03\results\"/>
    </mc:Choice>
  </mc:AlternateContent>
  <xr:revisionPtr revIDLastSave="0" documentId="13_ncr:1_{616BCD49-024B-4237-940C-8BD528801A3A}" xr6:coauthVersionLast="46" xr6:coauthVersionMax="46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kpiBat" sheetId="1" state="hidden" r:id="rId1"/>
    <sheet name="scen1 900, 960 (...) 1200 min." sheetId="2" state="hidden" r:id="rId2"/>
    <sheet name="scen1.1 901, 961 (...) 1261 m." sheetId="4" r:id="rId3"/>
    <sheet name="scen2.1 901, 961 (...) 1261 m." sheetId="5" r:id="rId4"/>
  </sheets>
  <externalReferences>
    <externalReference r:id="rId5"/>
  </externalReferences>
  <definedNames>
    <definedName name="_xlnm._FilterDatabase" localSheetId="0" hidden="1">kpiBat!$A$1:$W$227</definedName>
  </definedNames>
  <calcPr calcId="191029"/>
</workbook>
</file>

<file path=xl/calcChain.xml><?xml version="1.0" encoding="utf-8"?>
<calcChain xmlns="http://schemas.openxmlformats.org/spreadsheetml/2006/main">
  <c r="E22" i="4" l="1"/>
  <c r="D22" i="4"/>
  <c r="C22" i="4"/>
  <c r="B22" i="4"/>
  <c r="E3" i="2"/>
  <c r="D3" i="2"/>
  <c r="C3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<sst xmlns="http://schemas.openxmlformats.org/spreadsheetml/2006/main" count="652" uniqueCount="208">
  <si>
    <t>MAX_DELAY</t>
  </si>
  <si>
    <t xml:space="preserve"> STEP_DOMAIN</t>
  </si>
  <si>
    <t xml:space="preserve"> START_UPPER</t>
  </si>
  <si>
    <t xml:space="preserve"> STEP_UPPER</t>
  </si>
  <si>
    <t xml:space="preserve"> START_LOWER</t>
  </si>
  <si>
    <t xml:space="preserve"> STEP_LOWER</t>
  </si>
  <si>
    <t xml:space="preserve"> day</t>
  </si>
  <si>
    <t>dataInstance</t>
  </si>
  <si>
    <t>checkAircraftBreakdownPeriod</t>
  </si>
  <si>
    <t>checkAircraftCapacity</t>
  </si>
  <si>
    <t>checkAircraftCreation</t>
  </si>
  <si>
    <t>checkAircraftSwap</t>
  </si>
  <si>
    <t>checkAirportCapacity</t>
  </si>
  <si>
    <t>checkCancellationofCreatedRotation</t>
  </si>
  <si>
    <t>checkFixedFlights</t>
  </si>
  <si>
    <t>checkFlight</t>
  </si>
  <si>
    <t>checkItinerary</t>
  </si>
  <si>
    <t>checkPassengerReac</t>
  </si>
  <si>
    <t>checkRotation</t>
  </si>
  <si>
    <t>costs</t>
  </si>
  <si>
    <t xml:space="preserve"> deltaTime</t>
  </si>
  <si>
    <t xml:space="preserve"> totalDelay</t>
  </si>
  <si>
    <t xml:space="preserve"> totalCancel</t>
  </si>
  <si>
    <t>20210228_0026</t>
  </si>
  <si>
    <t>A07_6088590</t>
  </si>
  <si>
    <t>20210228_0027</t>
  </si>
  <si>
    <t>A02_6088570</t>
  </si>
  <si>
    <t>A03_6088570</t>
  </si>
  <si>
    <t>A08_6088590</t>
  </si>
  <si>
    <t>A06_6088590</t>
  </si>
  <si>
    <t>A01_6088570</t>
  </si>
  <si>
    <t>XA03_DATA</t>
  </si>
  <si>
    <t>XA01_DATA</t>
  </si>
  <si>
    <t>20210228_0029</t>
  </si>
  <si>
    <t>A09_6088590</t>
  </si>
  <si>
    <t>A04_6088570</t>
  </si>
  <si>
    <t>20210228_0031</t>
  </si>
  <si>
    <t>X02_DATA</t>
  </si>
  <si>
    <t>X04_DATA</t>
  </si>
  <si>
    <t>20210228_0034</t>
  </si>
  <si>
    <t>X03_DATA</t>
  </si>
  <si>
    <t>20210228_0040</t>
  </si>
  <si>
    <t>B_02</t>
  </si>
  <si>
    <t>20210228_0033</t>
  </si>
  <si>
    <t>X01_DATA</t>
  </si>
  <si>
    <t>20210228_0041</t>
  </si>
  <si>
    <t>B_07</t>
  </si>
  <si>
    <t>20210228_0042</t>
  </si>
  <si>
    <t>B_01</t>
  </si>
  <si>
    <t>B_06</t>
  </si>
  <si>
    <t>XB03_DATA</t>
  </si>
  <si>
    <t>20210228_0044</t>
  </si>
  <si>
    <t>B_03</t>
  </si>
  <si>
    <t>B_08</t>
  </si>
  <si>
    <t>XB01_DATA</t>
  </si>
  <si>
    <t>20210228_0045</t>
  </si>
  <si>
    <t>A05_6088570</t>
  </si>
  <si>
    <t>20210228_0046</t>
  </si>
  <si>
    <t>A10_6088590</t>
  </si>
  <si>
    <t>B_09</t>
  </si>
  <si>
    <t>B_04</t>
  </si>
  <si>
    <t>20210228_0047</t>
  </si>
  <si>
    <t>XB02_DATA</t>
  </si>
  <si>
    <t>XB04_DATA</t>
  </si>
  <si>
    <t>20210228_0048</t>
  </si>
  <si>
    <t>XA02_DATA</t>
  </si>
  <si>
    <t>20210228_0049</t>
  </si>
  <si>
    <t>XA04_DATA</t>
  </si>
  <si>
    <t>B_05</t>
  </si>
  <si>
    <t>20210228_0051</t>
  </si>
  <si>
    <t>B_10</t>
  </si>
  <si>
    <t>20210228_0056</t>
  </si>
  <si>
    <t>20210228_0057</t>
  </si>
  <si>
    <t>20210228_0101</t>
  </si>
  <si>
    <t>20210228_0100</t>
  </si>
  <si>
    <t>20210228_0104</t>
  </si>
  <si>
    <t>20210228_0105</t>
  </si>
  <si>
    <t>20210228_0106</t>
  </si>
  <si>
    <t>20210228_0123</t>
  </si>
  <si>
    <t>20210228_0124</t>
  </si>
  <si>
    <t>20210228_0125</t>
  </si>
  <si>
    <t>20210228_0126</t>
  </si>
  <si>
    <t>20210228_0127</t>
  </si>
  <si>
    <t>20210228_0128</t>
  </si>
  <si>
    <t>20210228_0130</t>
  </si>
  <si>
    <t>20210228_0133</t>
  </si>
  <si>
    <t>20210228_0137</t>
  </si>
  <si>
    <t>20210228_0209</t>
  </si>
  <si>
    <t>20210228_0206</t>
  </si>
  <si>
    <t>20210228_0205</t>
  </si>
  <si>
    <t>20210228_0210</t>
  </si>
  <si>
    <t>20210228_0212</t>
  </si>
  <si>
    <t>20210228_0218</t>
  </si>
  <si>
    <t>20210228_0219</t>
  </si>
  <si>
    <t>20210228_0220</t>
  </si>
  <si>
    <t>20210228_0221</t>
  </si>
  <si>
    <t>20210228_0222</t>
  </si>
  <si>
    <t>20210228_0223</t>
  </si>
  <si>
    <t>20210228_0227</t>
  </si>
  <si>
    <t>20210228_0228</t>
  </si>
  <si>
    <t>20210228_0229</t>
  </si>
  <si>
    <t>20210228_1642</t>
  </si>
  <si>
    <t>20210228_1643</t>
  </si>
  <si>
    <t>20210228_1644</t>
  </si>
  <si>
    <t>20210228_1645</t>
  </si>
  <si>
    <t>20210228_1646</t>
  </si>
  <si>
    <t>20210228_1652</t>
  </si>
  <si>
    <t>20210228_1647</t>
  </si>
  <si>
    <t>20210228_1649</t>
  </si>
  <si>
    <t>20210228_1654</t>
  </si>
  <si>
    <t>20210228_1655</t>
  </si>
  <si>
    <t>20210228_1656</t>
  </si>
  <si>
    <t>20210228_1657</t>
  </si>
  <si>
    <t>20210228_1658</t>
  </si>
  <si>
    <t>20210228_1700</t>
  </si>
  <si>
    <t>20210228_1659</t>
  </si>
  <si>
    <t>20210228_1701</t>
  </si>
  <si>
    <t>20210228_1737</t>
  </si>
  <si>
    <t>20210228_1800</t>
  </si>
  <si>
    <t>20210228_1803</t>
  </si>
  <si>
    <t>20210228_1808</t>
  </si>
  <si>
    <t>20210228_1811</t>
  </si>
  <si>
    <t>20210228_1814</t>
  </si>
  <si>
    <t>20210228_1815</t>
  </si>
  <si>
    <t>20210228_1809</t>
  </si>
  <si>
    <t>20210228_1812</t>
  </si>
  <si>
    <t>20210228_1818</t>
  </si>
  <si>
    <t>20210228_1820</t>
  </si>
  <si>
    <t>20210228_1821</t>
  </si>
  <si>
    <t>20210228_1822</t>
  </si>
  <si>
    <t>20210228_1823</t>
  </si>
  <si>
    <t>20210228_1825</t>
  </si>
  <si>
    <t>20210228_1828</t>
  </si>
  <si>
    <t>20210228_1829</t>
  </si>
  <si>
    <t>20210228_1832</t>
  </si>
  <si>
    <t>20210228_1900</t>
  </si>
  <si>
    <t>20210228_1901</t>
  </si>
  <si>
    <t>20210228_1903</t>
  </si>
  <si>
    <t>20210228_1908</t>
  </si>
  <si>
    <t>20210228_1913</t>
  </si>
  <si>
    <t>20210228_1914</t>
  </si>
  <si>
    <t>20210228_1907</t>
  </si>
  <si>
    <t>20210228_1910</t>
  </si>
  <si>
    <t>20210228_1916</t>
  </si>
  <si>
    <t>20210228_1918</t>
  </si>
  <si>
    <t>20210228_1919</t>
  </si>
  <si>
    <t>20210228_1920</t>
  </si>
  <si>
    <t>20210228_1922</t>
  </si>
  <si>
    <t>Cost [EURO]</t>
  </si>
  <si>
    <t>Solution time [sec.]</t>
  </si>
  <si>
    <t>Total delay [min.]</t>
  </si>
  <si>
    <t>Time window [min.]</t>
  </si>
  <si>
    <t>Number of cancelled flights</t>
  </si>
  <si>
    <t>20210313_2308</t>
  </si>
  <si>
    <t>20210313_2310</t>
  </si>
  <si>
    <t>20210313_2318</t>
  </si>
  <si>
    <t>20210313_2319</t>
  </si>
  <si>
    <t>20210313_2317</t>
  </si>
  <si>
    <t>20210313_2316</t>
  </si>
  <si>
    <t>20210313_2323</t>
  </si>
  <si>
    <t>20210313_2324</t>
  </si>
  <si>
    <t>20210313_2325</t>
  </si>
  <si>
    <t>20210313_2326</t>
  </si>
  <si>
    <t>20210313_2327</t>
  </si>
  <si>
    <t>20210313_2328</t>
  </si>
  <si>
    <t>20210313_2329</t>
  </si>
  <si>
    <t>20210313_2330</t>
  </si>
  <si>
    <t>20210313_2331</t>
  </si>
  <si>
    <t>newFlight</t>
  </si>
  <si>
    <t>taxiFlight</t>
  </si>
  <si>
    <t>New flight</t>
  </si>
  <si>
    <t>Taxi Flight</t>
  </si>
  <si>
    <t>yes</t>
  </si>
  <si>
    <t>no</t>
  </si>
  <si>
    <t xml:space="preserve"> </t>
  </si>
  <si>
    <t xml:space="preserve">   </t>
  </si>
  <si>
    <t xml:space="preserve"> newFlight</t>
  </si>
  <si>
    <t xml:space="preserve"> taxiFlight</t>
  </si>
  <si>
    <t>20210325_1900</t>
  </si>
  <si>
    <t>20210325_1901</t>
  </si>
  <si>
    <t>20210325_1903</t>
  </si>
  <si>
    <t>20210325_1907</t>
  </si>
  <si>
    <t>20210325_1908</t>
  </si>
  <si>
    <t>20210325_1909</t>
  </si>
  <si>
    <t>20210325_1914</t>
  </si>
  <si>
    <t>20210325_1915</t>
  </si>
  <si>
    <t>20210325_1916</t>
  </si>
  <si>
    <t>20210325_1910</t>
  </si>
  <si>
    <t>20210325_1917</t>
  </si>
  <si>
    <t>20210325_1918</t>
  </si>
  <si>
    <t>20210325_1919</t>
  </si>
  <si>
    <t>20210325_1922</t>
  </si>
  <si>
    <t>20210325_1923</t>
  </si>
  <si>
    <t>20210325_1924</t>
  </si>
  <si>
    <t>    STEP_DOMAIN = 60 #domain step</t>
  </si>
  <si>
    <t>    START_UPPER = 3.00000000000000 * 10**12 #upper bound</t>
  </si>
  <si>
    <t>    STEP_UPPER = 1.0000000000000 * 10**11 #decrement step</t>
  </si>
  <si>
    <t>    START_LOWER = 4.000000000000000 * 10**4 #lower bound</t>
  </si>
  <si>
    <t>    STEP_LOWER = 1.0000000000000000 * 10**4  #increment step</t>
  </si>
  <si>
    <t>(size 2)</t>
  </si>
  <si>
    <t>Time window (max. delay values) 900,960,1020,1080,1140,1200, 1260 (size 7)</t>
  </si>
  <si>
    <t>for each of these values I have tested 4 combinations regarding New Flights (yes/no) and Taxi Flight(yes/no) (size 4)</t>
  </si>
  <si>
    <t>    STEP_UPPER = 2.0000000000000 * 10**11 #decrement step</t>
  </si>
  <si>
    <t>    STEP_LOWER = 2.0000000000000000 * 10**4  #increment step</t>
  </si>
  <si>
    <t>Time window (max. delay values) 900,960,1020,1080,1140,1200, 1260</t>
  </si>
  <si>
    <t>for each of these values I have tested 4 combinations regarding New Flights (yes/no) and Taxi Flight(yes/no)</t>
  </si>
  <si>
    <t>scenario 2.1: the pincer closing faster</t>
  </si>
  <si>
    <t>scenario 1.1: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</si>
</sst>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  <numFmt numFmtId="165" formatCode="_-[$€-2]\ * #,##0.00_-;\-[$€-2]\ * #,##0.00_-;_-[$€-2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11" fontId="0" fillId="0" borderId="0" xfId="0" applyNumberFormat="1"/>
    <xf numFmtId="43" fontId="0" fillId="0" borderId="0" xfId="42" applyFont="1"/>
    <xf numFmtId="164" fontId="0" fillId="0" borderId="0" xfId="42" applyNumberFormat="1" applyFont="1"/>
    <xf numFmtId="165" fontId="0" fillId="0" borderId="0" xfId="43" applyNumberFormat="1" applyFon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7" fillId="3" borderId="5" xfId="7" applyBorder="1"/>
    <xf numFmtId="0" fontId="6" fillId="2" borderId="5" xfId="6" applyBorder="1"/>
    <xf numFmtId="0" fontId="10" fillId="6" borderId="17" xfId="10" applyBorder="1"/>
    <xf numFmtId="0" fontId="10" fillId="6" borderId="18" xfId="10" applyBorder="1"/>
    <xf numFmtId="0" fontId="6" fillId="2" borderId="19" xfId="6" applyBorder="1"/>
    <xf numFmtId="0" fontId="8" fillId="4" borderId="12" xfId="8" applyBorder="1"/>
    <xf numFmtId="165" fontId="8" fillId="4" borderId="0" xfId="8" applyNumberFormat="1" applyBorder="1"/>
    <xf numFmtId="43" fontId="8" fillId="4" borderId="0" xfId="8" applyNumberFormat="1" applyBorder="1"/>
    <xf numFmtId="164" fontId="8" fillId="4" borderId="0" xfId="8" applyNumberFormat="1" applyBorder="1"/>
    <xf numFmtId="0" fontId="8" fillId="4" borderId="0" xfId="8" applyBorder="1"/>
    <xf numFmtId="0" fontId="8" fillId="4" borderId="14" xfId="8" applyBorder="1"/>
    <xf numFmtId="165" fontId="8" fillId="4" borderId="15" xfId="8" applyNumberFormat="1" applyBorder="1"/>
    <xf numFmtId="43" fontId="8" fillId="4" borderId="15" xfId="8" applyNumberFormat="1" applyBorder="1"/>
    <xf numFmtId="164" fontId="8" fillId="4" borderId="15" xfId="8" applyNumberFormat="1" applyBorder="1"/>
    <xf numFmtId="0" fontId="8" fillId="4" borderId="15" xfId="8" applyBorder="1"/>
    <xf numFmtId="0" fontId="7" fillId="3" borderId="19" xfId="7" applyBorder="1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piBa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iBat"/>
    </sheetNames>
    <sheetDataSet>
      <sheetData sheetId="0">
        <row r="770">
          <cell r="T770">
            <v>213290.75</v>
          </cell>
          <cell r="U770">
            <v>20.18963552</v>
          </cell>
          <cell r="V770">
            <v>1260</v>
          </cell>
          <cell r="W770">
            <v>0</v>
          </cell>
        </row>
        <row r="771">
          <cell r="T771">
            <v>868443.25</v>
          </cell>
          <cell r="U771">
            <v>20.93473363</v>
          </cell>
          <cell r="V771">
            <v>1500</v>
          </cell>
          <cell r="W771">
            <v>3</v>
          </cell>
        </row>
        <row r="772">
          <cell r="T772">
            <v>1156623.45</v>
          </cell>
          <cell r="U772">
            <v>21.206755879999999</v>
          </cell>
          <cell r="V772">
            <v>1500</v>
          </cell>
          <cell r="W772">
            <v>3</v>
          </cell>
        </row>
        <row r="773">
          <cell r="T773">
            <v>1368313</v>
          </cell>
          <cell r="U773">
            <v>21.172584059999998</v>
          </cell>
          <cell r="V773">
            <v>1500</v>
          </cell>
          <cell r="W773">
            <v>8</v>
          </cell>
        </row>
        <row r="774">
          <cell r="T774">
            <v>1877251.15</v>
          </cell>
          <cell r="U774">
            <v>18.279368640000001</v>
          </cell>
          <cell r="V774">
            <v>1500</v>
          </cell>
          <cell r="W774">
            <v>8</v>
          </cell>
        </row>
        <row r="775">
          <cell r="T775">
            <v>204762.3</v>
          </cell>
          <cell r="U775">
            <v>21.5506134</v>
          </cell>
          <cell r="V775">
            <v>1260</v>
          </cell>
          <cell r="W775">
            <v>0</v>
          </cell>
        </row>
        <row r="776">
          <cell r="T776">
            <v>31352.85</v>
          </cell>
          <cell r="U776">
            <v>36.693900110000001</v>
          </cell>
          <cell r="V776">
            <v>2580</v>
          </cell>
          <cell r="W776">
            <v>0</v>
          </cell>
        </row>
        <row r="777">
          <cell r="T777">
            <v>35965.75</v>
          </cell>
          <cell r="U777">
            <v>35.814194440000001</v>
          </cell>
          <cell r="V777">
            <v>2580</v>
          </cell>
          <cell r="W777">
            <v>0</v>
          </cell>
        </row>
        <row r="778">
          <cell r="T778">
            <v>449950.65</v>
          </cell>
          <cell r="U778">
            <v>157.72946930000001</v>
          </cell>
          <cell r="V778">
            <v>24180</v>
          </cell>
          <cell r="W778">
            <v>1</v>
          </cell>
        </row>
        <row r="779">
          <cell r="T779">
            <v>517139.8</v>
          </cell>
          <cell r="U779">
            <v>158.97339389999999</v>
          </cell>
          <cell r="V779">
            <v>24180</v>
          </cell>
          <cell r="W779">
            <v>1</v>
          </cell>
        </row>
        <row r="780">
          <cell r="T780">
            <v>1901354.9</v>
          </cell>
          <cell r="U780">
            <v>338.98156089999998</v>
          </cell>
          <cell r="V780">
            <v>0</v>
          </cell>
          <cell r="W780">
            <v>8</v>
          </cell>
        </row>
        <row r="781">
          <cell r="T781">
            <v>2610245.1</v>
          </cell>
          <cell r="U781">
            <v>410.39168410000002</v>
          </cell>
          <cell r="V781">
            <v>0</v>
          </cell>
          <cell r="W781">
            <v>1</v>
          </cell>
        </row>
        <row r="782">
          <cell r="T782">
            <v>2480018.9</v>
          </cell>
          <cell r="U782">
            <v>453.8524046</v>
          </cell>
          <cell r="V782">
            <v>42240</v>
          </cell>
          <cell r="W782">
            <v>8</v>
          </cell>
        </row>
        <row r="783">
          <cell r="T783">
            <v>19448551.899999999</v>
          </cell>
          <cell r="U783">
            <v>866.25926779999998</v>
          </cell>
          <cell r="V783">
            <v>29760</v>
          </cell>
          <cell r="W783">
            <v>103</v>
          </cell>
        </row>
        <row r="784">
          <cell r="T784">
            <v>16582880.5</v>
          </cell>
          <cell r="U784">
            <v>878.8267257</v>
          </cell>
          <cell r="V784">
            <v>19980</v>
          </cell>
          <cell r="W784">
            <v>94</v>
          </cell>
        </row>
        <row r="785">
          <cell r="T785">
            <v>5525406.2000000002</v>
          </cell>
          <cell r="U785">
            <v>619.45718309999995</v>
          </cell>
          <cell r="V785">
            <v>56460</v>
          </cell>
          <cell r="W785">
            <v>9</v>
          </cell>
        </row>
        <row r="786">
          <cell r="T786">
            <v>20929492.199999999</v>
          </cell>
          <cell r="U786">
            <v>904.22240569999997</v>
          </cell>
          <cell r="V786">
            <v>22200</v>
          </cell>
          <cell r="W786">
            <v>99</v>
          </cell>
        </row>
        <row r="787">
          <cell r="T787">
            <v>19678203.399999999</v>
          </cell>
          <cell r="U787">
            <v>979.07871269999998</v>
          </cell>
          <cell r="V787">
            <v>19980</v>
          </cell>
          <cell r="W787">
            <v>94</v>
          </cell>
        </row>
        <row r="788">
          <cell r="T788">
            <v>17678534.149999999</v>
          </cell>
          <cell r="U788">
            <v>1005.772241</v>
          </cell>
          <cell r="V788">
            <v>22200</v>
          </cell>
          <cell r="W788">
            <v>99</v>
          </cell>
        </row>
        <row r="789">
          <cell r="T789">
            <v>25337233.199999999</v>
          </cell>
          <cell r="U789">
            <v>991.49514680000004</v>
          </cell>
          <cell r="V789">
            <v>29880</v>
          </cell>
          <cell r="W789">
            <v>109</v>
          </cell>
        </row>
        <row r="790">
          <cell r="T790">
            <v>20380647.75</v>
          </cell>
          <cell r="U790">
            <v>1166.2682589999999</v>
          </cell>
          <cell r="V790">
            <v>37680</v>
          </cell>
          <cell r="W790">
            <v>124</v>
          </cell>
        </row>
        <row r="791">
          <cell r="T791">
            <v>24446483.800000001</v>
          </cell>
          <cell r="U791">
            <v>1177.0850459999999</v>
          </cell>
          <cell r="V791">
            <v>37680</v>
          </cell>
          <cell r="W791">
            <v>124</v>
          </cell>
        </row>
        <row r="792">
          <cell r="T792">
            <v>36677402.399999999</v>
          </cell>
          <cell r="U792">
            <v>1253.6252469999999</v>
          </cell>
          <cell r="V792">
            <v>29040</v>
          </cell>
          <cell r="W792">
            <v>208</v>
          </cell>
        </row>
        <row r="793">
          <cell r="T793">
            <v>15999714.5</v>
          </cell>
          <cell r="U793">
            <v>1319.7126699999999</v>
          </cell>
          <cell r="V793">
            <v>128700</v>
          </cell>
          <cell r="W793">
            <v>96</v>
          </cell>
        </row>
        <row r="794">
          <cell r="T794">
            <v>44735968.799999997</v>
          </cell>
          <cell r="U794">
            <v>1302.557589</v>
          </cell>
          <cell r="V794">
            <v>29040</v>
          </cell>
          <cell r="W794">
            <v>208</v>
          </cell>
        </row>
        <row r="795">
          <cell r="T795">
            <v>22324200.600000001</v>
          </cell>
          <cell r="U795">
            <v>1343.4568549999999</v>
          </cell>
          <cell r="V795">
            <v>117120</v>
          </cell>
          <cell r="W795">
            <v>112</v>
          </cell>
        </row>
        <row r="796">
          <cell r="T796">
            <v>19196691.899999999</v>
          </cell>
          <cell r="U796">
            <v>1355.1785030000001</v>
          </cell>
          <cell r="V796">
            <v>128700</v>
          </cell>
          <cell r="W796">
            <v>96</v>
          </cell>
        </row>
        <row r="797">
          <cell r="T797">
            <v>19181080.399999999</v>
          </cell>
          <cell r="U797">
            <v>1373.5743219999999</v>
          </cell>
          <cell r="V797">
            <v>117120</v>
          </cell>
          <cell r="W797">
            <v>112</v>
          </cell>
        </row>
        <row r="798">
          <cell r="T798">
            <v>118434483.7</v>
          </cell>
          <cell r="U798">
            <v>1512.8554959999999</v>
          </cell>
          <cell r="V798">
            <v>64740</v>
          </cell>
          <cell r="W798">
            <v>357</v>
          </cell>
        </row>
        <row r="799">
          <cell r="T799">
            <v>95690750.900000006</v>
          </cell>
          <cell r="U799">
            <v>1530.373834</v>
          </cell>
          <cell r="V799">
            <v>64740</v>
          </cell>
          <cell r="W799">
            <v>357</v>
          </cell>
        </row>
        <row r="800">
          <cell r="T800">
            <v>119094035</v>
          </cell>
          <cell r="U800">
            <v>1534.0385879999999</v>
          </cell>
          <cell r="V800">
            <v>68880</v>
          </cell>
          <cell r="W800">
            <v>389</v>
          </cell>
        </row>
        <row r="801">
          <cell r="T801">
            <v>95974247.900000006</v>
          </cell>
          <cell r="U801">
            <v>1577.8511559999999</v>
          </cell>
          <cell r="V801">
            <v>62040</v>
          </cell>
          <cell r="W801">
            <v>359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7"/>
  <sheetViews>
    <sheetView zoomScale="90" zoomScaleNormal="90" workbookViewId="0">
      <selection sqref="A1:Y1"/>
    </sheetView>
  </sheetViews>
  <sheetFormatPr defaultRowHeight="14.4" x14ac:dyDescent="0.3"/>
  <cols>
    <col min="21" max="21" width="12.332031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176</v>
      </c>
      <c r="Y1" t="s">
        <v>177</v>
      </c>
    </row>
    <row r="2" spans="1:25" x14ac:dyDescent="0.3">
      <c r="A2">
        <v>1020</v>
      </c>
      <c r="B2">
        <v>60</v>
      </c>
      <c r="C2" s="1">
        <v>3000000000000</v>
      </c>
      <c r="D2" s="1">
        <v>100000000000</v>
      </c>
      <c r="E2">
        <v>40000</v>
      </c>
      <c r="F2">
        <v>10000</v>
      </c>
      <c r="G2" t="s">
        <v>23</v>
      </c>
      <c r="H2" t="s">
        <v>24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4882</v>
      </c>
      <c r="R2">
        <v>0</v>
      </c>
      <c r="S2">
        <v>0</v>
      </c>
      <c r="T2">
        <v>57620.75</v>
      </c>
      <c r="U2">
        <v>7.9560601709999998</v>
      </c>
      <c r="V2">
        <v>1200</v>
      </c>
      <c r="W2">
        <v>0</v>
      </c>
    </row>
    <row r="3" spans="1:25" x14ac:dyDescent="0.3">
      <c r="A3">
        <v>1020</v>
      </c>
      <c r="B3">
        <v>60</v>
      </c>
      <c r="C3" s="1">
        <v>3000000000000</v>
      </c>
      <c r="D3" s="1">
        <v>100000000000</v>
      </c>
      <c r="E3">
        <v>40000</v>
      </c>
      <c r="F3">
        <v>10000</v>
      </c>
      <c r="G3" t="s">
        <v>25</v>
      </c>
      <c r="H3" t="s">
        <v>26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5463</v>
      </c>
      <c r="R3">
        <v>0</v>
      </c>
      <c r="S3">
        <v>0</v>
      </c>
      <c r="T3">
        <v>45984.1</v>
      </c>
      <c r="U3">
        <v>15.62068462</v>
      </c>
      <c r="V3">
        <v>1200</v>
      </c>
      <c r="W3">
        <v>0</v>
      </c>
    </row>
    <row r="4" spans="1:25" x14ac:dyDescent="0.3">
      <c r="A4">
        <v>1020</v>
      </c>
      <c r="B4">
        <v>60</v>
      </c>
      <c r="C4" s="1">
        <v>3000000000000</v>
      </c>
      <c r="D4" s="1">
        <v>100000000000</v>
      </c>
      <c r="E4">
        <v>40000</v>
      </c>
      <c r="F4">
        <v>10000</v>
      </c>
      <c r="G4" t="s">
        <v>25</v>
      </c>
      <c r="H4" t="s">
        <v>27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5223</v>
      </c>
      <c r="R4">
        <v>88</v>
      </c>
      <c r="S4">
        <v>0</v>
      </c>
      <c r="T4">
        <v>546369.19999999995</v>
      </c>
      <c r="U4">
        <v>47.528156039999999</v>
      </c>
      <c r="V4">
        <v>3300</v>
      </c>
      <c r="W4">
        <v>4</v>
      </c>
    </row>
    <row r="5" spans="1:25" x14ac:dyDescent="0.3">
      <c r="A5">
        <v>1020</v>
      </c>
      <c r="B5">
        <v>60</v>
      </c>
      <c r="C5" s="1">
        <v>3000000000000</v>
      </c>
      <c r="D5" s="1">
        <v>100000000000</v>
      </c>
      <c r="E5">
        <v>40000</v>
      </c>
      <c r="F5">
        <v>10000</v>
      </c>
      <c r="G5" t="s">
        <v>25</v>
      </c>
      <c r="H5" t="s">
        <v>28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5650</v>
      </c>
      <c r="R5">
        <v>90</v>
      </c>
      <c r="S5">
        <v>0</v>
      </c>
      <c r="T5">
        <v>778447.45</v>
      </c>
      <c r="U5">
        <v>52.95313239</v>
      </c>
      <c r="V5">
        <v>3300</v>
      </c>
      <c r="W5">
        <v>4</v>
      </c>
    </row>
    <row r="6" spans="1:25" x14ac:dyDescent="0.3">
      <c r="A6">
        <v>1020</v>
      </c>
      <c r="B6">
        <v>60</v>
      </c>
      <c r="C6" s="1">
        <v>3000000000000</v>
      </c>
      <c r="D6" s="1">
        <v>100000000000</v>
      </c>
      <c r="E6">
        <v>40000</v>
      </c>
      <c r="F6">
        <v>10000</v>
      </c>
      <c r="G6" t="s">
        <v>25</v>
      </c>
      <c r="H6" t="s">
        <v>29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3877</v>
      </c>
      <c r="R6">
        <v>0</v>
      </c>
      <c r="S6">
        <v>0</v>
      </c>
      <c r="T6">
        <v>35965.75</v>
      </c>
      <c r="U6">
        <v>45.283160690000003</v>
      </c>
      <c r="V6">
        <v>2580</v>
      </c>
      <c r="W6">
        <v>0</v>
      </c>
    </row>
    <row r="7" spans="1:25" x14ac:dyDescent="0.3">
      <c r="A7">
        <v>1020</v>
      </c>
      <c r="B7">
        <v>60</v>
      </c>
      <c r="C7" s="1">
        <v>3000000000000</v>
      </c>
      <c r="D7" s="1">
        <v>100000000000</v>
      </c>
      <c r="E7">
        <v>40000</v>
      </c>
      <c r="F7">
        <v>10000</v>
      </c>
      <c r="G7" t="s">
        <v>25</v>
      </c>
      <c r="H7" t="s">
        <v>30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5281</v>
      </c>
      <c r="R7">
        <v>0</v>
      </c>
      <c r="S7">
        <v>0</v>
      </c>
      <c r="T7">
        <v>31352.85</v>
      </c>
      <c r="U7">
        <v>52.385362630000003</v>
      </c>
      <c r="V7">
        <v>2580</v>
      </c>
      <c r="W7">
        <v>0</v>
      </c>
    </row>
    <row r="8" spans="1:25" x14ac:dyDescent="0.3">
      <c r="A8">
        <v>1020</v>
      </c>
      <c r="B8">
        <v>60</v>
      </c>
      <c r="C8" s="1">
        <v>3000000000000</v>
      </c>
      <c r="D8" s="1">
        <v>100000000000</v>
      </c>
      <c r="E8">
        <v>40000</v>
      </c>
      <c r="F8">
        <v>10000</v>
      </c>
      <c r="G8" t="s">
        <v>25</v>
      </c>
      <c r="H8" t="s">
        <v>31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5650</v>
      </c>
      <c r="R8">
        <v>403</v>
      </c>
      <c r="S8">
        <v>0</v>
      </c>
      <c r="T8">
        <v>1499075.15</v>
      </c>
      <c r="U8">
        <v>60.58757353</v>
      </c>
      <c r="V8">
        <v>3300</v>
      </c>
      <c r="W8">
        <v>9</v>
      </c>
    </row>
    <row r="9" spans="1:25" x14ac:dyDescent="0.3">
      <c r="A9">
        <v>1020</v>
      </c>
      <c r="B9">
        <v>60</v>
      </c>
      <c r="C9" s="1">
        <v>3000000000000</v>
      </c>
      <c r="D9" s="1">
        <v>100000000000</v>
      </c>
      <c r="E9">
        <v>40000</v>
      </c>
      <c r="F9">
        <v>10000</v>
      </c>
      <c r="G9" t="s">
        <v>25</v>
      </c>
      <c r="H9" t="s">
        <v>32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5223</v>
      </c>
      <c r="R9">
        <v>178</v>
      </c>
      <c r="S9">
        <v>0</v>
      </c>
      <c r="T9">
        <v>1046238.95</v>
      </c>
      <c r="U9">
        <v>65.886787409999997</v>
      </c>
      <c r="V9">
        <v>3300</v>
      </c>
      <c r="W9">
        <v>9</v>
      </c>
    </row>
    <row r="10" spans="1:25" x14ac:dyDescent="0.3">
      <c r="A10">
        <v>1020</v>
      </c>
      <c r="B10">
        <v>60</v>
      </c>
      <c r="C10" s="1">
        <v>3000000000000</v>
      </c>
      <c r="D10" s="1">
        <v>100000000000</v>
      </c>
      <c r="E10">
        <v>40000</v>
      </c>
      <c r="F10">
        <v>10000</v>
      </c>
      <c r="G10" t="s">
        <v>33</v>
      </c>
      <c r="H10" t="s">
        <v>34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9622</v>
      </c>
      <c r="R10">
        <v>265</v>
      </c>
      <c r="S10">
        <v>0</v>
      </c>
      <c r="T10">
        <v>533075.80000000005</v>
      </c>
      <c r="U10">
        <v>186.02045770000001</v>
      </c>
      <c r="V10">
        <v>24480</v>
      </c>
      <c r="W10">
        <v>1</v>
      </c>
    </row>
    <row r="11" spans="1:25" x14ac:dyDescent="0.3">
      <c r="A11">
        <v>1020</v>
      </c>
      <c r="B11">
        <v>60</v>
      </c>
      <c r="C11" s="1">
        <v>3000000000000</v>
      </c>
      <c r="D11" s="1">
        <v>100000000000</v>
      </c>
      <c r="E11">
        <v>40000</v>
      </c>
      <c r="F11">
        <v>10000</v>
      </c>
      <c r="G11" t="s">
        <v>33</v>
      </c>
      <c r="H11" t="s">
        <v>35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11721</v>
      </c>
      <c r="R11">
        <v>354</v>
      </c>
      <c r="S11">
        <v>0</v>
      </c>
      <c r="T11">
        <v>464614.65</v>
      </c>
      <c r="U11">
        <v>185.89764450000001</v>
      </c>
      <c r="V11">
        <v>24480</v>
      </c>
      <c r="W11">
        <v>1</v>
      </c>
    </row>
    <row r="12" spans="1:25" x14ac:dyDescent="0.3">
      <c r="A12">
        <v>1020</v>
      </c>
      <c r="B12">
        <v>60</v>
      </c>
      <c r="C12" s="1">
        <v>3000000000000</v>
      </c>
      <c r="D12" s="1">
        <v>100000000000</v>
      </c>
      <c r="E12">
        <v>40000</v>
      </c>
      <c r="F12">
        <v>10000</v>
      </c>
      <c r="G12" t="s">
        <v>36</v>
      </c>
      <c r="H12" t="s">
        <v>37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1102</v>
      </c>
      <c r="R12">
        <v>1190</v>
      </c>
      <c r="S12">
        <v>0</v>
      </c>
      <c r="T12">
        <v>1961194.5</v>
      </c>
      <c r="U12">
        <v>264.80176729999999</v>
      </c>
      <c r="V12">
        <v>0</v>
      </c>
      <c r="W12">
        <v>9</v>
      </c>
    </row>
    <row r="13" spans="1:25" x14ac:dyDescent="0.3">
      <c r="A13">
        <v>1020</v>
      </c>
      <c r="B13">
        <v>60</v>
      </c>
      <c r="C13" s="1">
        <v>3000000000000</v>
      </c>
      <c r="D13" s="1">
        <v>100000000000</v>
      </c>
      <c r="E13">
        <v>40000</v>
      </c>
      <c r="F13">
        <v>10000</v>
      </c>
      <c r="G13" t="s">
        <v>36</v>
      </c>
      <c r="H13" t="s">
        <v>38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513</v>
      </c>
      <c r="R13">
        <v>901</v>
      </c>
      <c r="S13">
        <v>0</v>
      </c>
      <c r="T13">
        <v>2168904.9500000002</v>
      </c>
      <c r="U13">
        <v>275.70950820000002</v>
      </c>
      <c r="V13">
        <v>240</v>
      </c>
      <c r="W13">
        <v>6</v>
      </c>
    </row>
    <row r="14" spans="1:25" x14ac:dyDescent="0.3">
      <c r="A14">
        <v>1020</v>
      </c>
      <c r="B14">
        <v>60</v>
      </c>
      <c r="C14" s="1">
        <v>3000000000000</v>
      </c>
      <c r="D14" s="1">
        <v>100000000000</v>
      </c>
      <c r="E14">
        <v>40000</v>
      </c>
      <c r="F14">
        <v>10000</v>
      </c>
      <c r="G14" t="s">
        <v>39</v>
      </c>
      <c r="H14" t="s">
        <v>40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20220</v>
      </c>
      <c r="R14">
        <v>776</v>
      </c>
      <c r="S14">
        <v>0</v>
      </c>
      <c r="T14">
        <v>2702032.9</v>
      </c>
      <c r="U14">
        <v>464.89063119999997</v>
      </c>
      <c r="V14">
        <v>56580</v>
      </c>
      <c r="W14">
        <v>4</v>
      </c>
    </row>
    <row r="15" spans="1:25" x14ac:dyDescent="0.3">
      <c r="A15">
        <v>1020</v>
      </c>
      <c r="B15">
        <v>60</v>
      </c>
      <c r="C15" s="1">
        <v>3000000000000</v>
      </c>
      <c r="D15" s="1">
        <v>100000000000</v>
      </c>
      <c r="E15">
        <v>40000</v>
      </c>
      <c r="F15">
        <v>10000</v>
      </c>
      <c r="G15" t="s">
        <v>41</v>
      </c>
      <c r="H15" t="s">
        <v>42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14804</v>
      </c>
      <c r="R15">
        <v>6541</v>
      </c>
      <c r="S15">
        <v>0</v>
      </c>
      <c r="T15">
        <v>20467466.149999999</v>
      </c>
      <c r="U15">
        <v>812.04622199999994</v>
      </c>
      <c r="V15">
        <v>17580</v>
      </c>
      <c r="W15">
        <v>143</v>
      </c>
    </row>
    <row r="16" spans="1:25" x14ac:dyDescent="0.3">
      <c r="A16">
        <v>1020</v>
      </c>
      <c r="B16">
        <v>60</v>
      </c>
      <c r="C16" s="1">
        <v>3000000000000</v>
      </c>
      <c r="D16" s="1">
        <v>100000000000</v>
      </c>
      <c r="E16">
        <v>40000</v>
      </c>
      <c r="F16">
        <v>10000</v>
      </c>
      <c r="G16" t="s">
        <v>43</v>
      </c>
      <c r="H16" t="s">
        <v>44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15967</v>
      </c>
      <c r="R16">
        <v>1190</v>
      </c>
      <c r="S16">
        <v>0</v>
      </c>
      <c r="T16">
        <v>2554408.5</v>
      </c>
      <c r="U16">
        <v>421.19431809999998</v>
      </c>
      <c r="V16">
        <v>42240</v>
      </c>
      <c r="W16">
        <v>9</v>
      </c>
    </row>
    <row r="17" spans="1:23" x14ac:dyDescent="0.3">
      <c r="A17">
        <v>1020</v>
      </c>
      <c r="B17">
        <v>60</v>
      </c>
      <c r="C17" s="1">
        <v>3000000000000</v>
      </c>
      <c r="D17" s="1">
        <v>100000000000</v>
      </c>
      <c r="E17">
        <v>40000</v>
      </c>
      <c r="F17">
        <v>10000</v>
      </c>
      <c r="G17" t="s">
        <v>45</v>
      </c>
      <c r="H17" t="s">
        <v>46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13611</v>
      </c>
      <c r="R17">
        <v>6281</v>
      </c>
      <c r="S17">
        <v>0</v>
      </c>
      <c r="T17">
        <v>24749969.699999999</v>
      </c>
      <c r="U17">
        <v>903.79134799999997</v>
      </c>
      <c r="V17">
        <v>17580</v>
      </c>
      <c r="W17">
        <v>143</v>
      </c>
    </row>
    <row r="18" spans="1:23" x14ac:dyDescent="0.3">
      <c r="A18">
        <v>1020</v>
      </c>
      <c r="B18">
        <v>60</v>
      </c>
      <c r="C18" s="1">
        <v>3000000000000</v>
      </c>
      <c r="D18" s="1">
        <v>100000000000</v>
      </c>
      <c r="E18">
        <v>40000</v>
      </c>
      <c r="F18">
        <v>10000</v>
      </c>
      <c r="G18" t="s">
        <v>47</v>
      </c>
      <c r="H18" t="s">
        <v>48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14133</v>
      </c>
      <c r="R18">
        <v>5645</v>
      </c>
      <c r="S18">
        <v>0</v>
      </c>
      <c r="T18">
        <v>17003379.899999999</v>
      </c>
      <c r="U18">
        <v>921.05164620000005</v>
      </c>
      <c r="V18">
        <v>15780</v>
      </c>
      <c r="W18">
        <v>99</v>
      </c>
    </row>
    <row r="19" spans="1:23" x14ac:dyDescent="0.3">
      <c r="A19">
        <v>1020</v>
      </c>
      <c r="B19">
        <v>60</v>
      </c>
      <c r="C19" s="1">
        <v>3000000000000</v>
      </c>
      <c r="D19" s="1">
        <v>100000000000</v>
      </c>
      <c r="E19">
        <v>40000</v>
      </c>
      <c r="F19">
        <v>10000</v>
      </c>
      <c r="G19" t="s">
        <v>47</v>
      </c>
      <c r="H19" t="s">
        <v>49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13618</v>
      </c>
      <c r="R19">
        <v>5474</v>
      </c>
      <c r="S19">
        <v>0</v>
      </c>
      <c r="T19">
        <v>20592662.649999999</v>
      </c>
      <c r="U19">
        <v>947.70567229999995</v>
      </c>
      <c r="V19">
        <v>15780</v>
      </c>
      <c r="W19">
        <v>99</v>
      </c>
    </row>
    <row r="20" spans="1:23" x14ac:dyDescent="0.3">
      <c r="A20">
        <v>1020</v>
      </c>
      <c r="B20">
        <v>60</v>
      </c>
      <c r="C20" s="1">
        <v>3000000000000</v>
      </c>
      <c r="D20" s="1">
        <v>100000000000</v>
      </c>
      <c r="E20">
        <v>40000</v>
      </c>
      <c r="F20">
        <v>10000</v>
      </c>
      <c r="G20" t="s">
        <v>47</v>
      </c>
      <c r="H20" t="s">
        <v>50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15488</v>
      </c>
      <c r="R20">
        <v>7138</v>
      </c>
      <c r="S20">
        <v>0</v>
      </c>
      <c r="T20">
        <v>24541802.449999999</v>
      </c>
      <c r="U20">
        <v>967.67784259999996</v>
      </c>
      <c r="V20">
        <v>19200</v>
      </c>
      <c r="W20">
        <v>108</v>
      </c>
    </row>
    <row r="21" spans="1:23" x14ac:dyDescent="0.3">
      <c r="A21">
        <v>1020</v>
      </c>
      <c r="B21">
        <v>60</v>
      </c>
      <c r="C21" s="1">
        <v>3000000000000</v>
      </c>
      <c r="D21" s="1">
        <v>100000000000</v>
      </c>
      <c r="E21">
        <v>40000</v>
      </c>
      <c r="F21">
        <v>10000</v>
      </c>
      <c r="G21" t="s">
        <v>51</v>
      </c>
      <c r="H21" t="s">
        <v>52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15068</v>
      </c>
      <c r="R21">
        <v>5555</v>
      </c>
      <c r="S21">
        <v>0</v>
      </c>
      <c r="T21">
        <v>16873008.949999999</v>
      </c>
      <c r="U21">
        <v>1037.929367</v>
      </c>
      <c r="V21">
        <v>17160</v>
      </c>
      <c r="W21">
        <v>97</v>
      </c>
    </row>
    <row r="22" spans="1:23" x14ac:dyDescent="0.3">
      <c r="A22">
        <v>1020</v>
      </c>
      <c r="B22">
        <v>60</v>
      </c>
      <c r="C22" s="1">
        <v>3000000000000</v>
      </c>
      <c r="D22" s="1">
        <v>100000000000</v>
      </c>
      <c r="E22">
        <v>40000</v>
      </c>
      <c r="F22">
        <v>10000</v>
      </c>
      <c r="G22" t="s">
        <v>51</v>
      </c>
      <c r="H22" t="s">
        <v>53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14213</v>
      </c>
      <c r="R22">
        <v>5338</v>
      </c>
      <c r="S22">
        <v>0</v>
      </c>
      <c r="T22">
        <v>20308031.350000001</v>
      </c>
      <c r="U22">
        <v>1059.8009219999999</v>
      </c>
      <c r="V22">
        <v>17160</v>
      </c>
      <c r="W22">
        <v>97</v>
      </c>
    </row>
    <row r="23" spans="1:23" x14ac:dyDescent="0.3">
      <c r="A23">
        <v>1020</v>
      </c>
      <c r="B23">
        <v>60</v>
      </c>
      <c r="C23" s="1">
        <v>3000000000000</v>
      </c>
      <c r="D23" s="1">
        <v>100000000000</v>
      </c>
      <c r="E23">
        <v>40000</v>
      </c>
      <c r="F23">
        <v>10000</v>
      </c>
      <c r="G23" t="s">
        <v>51</v>
      </c>
      <c r="H23" t="s">
        <v>54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15833</v>
      </c>
      <c r="R23">
        <v>6411</v>
      </c>
      <c r="S23">
        <v>57</v>
      </c>
      <c r="T23">
        <v>18837569.149999999</v>
      </c>
      <c r="U23">
        <v>1080.4343100000001</v>
      </c>
      <c r="V23">
        <v>19020</v>
      </c>
      <c r="W23">
        <v>106</v>
      </c>
    </row>
    <row r="24" spans="1:23" x14ac:dyDescent="0.3">
      <c r="A24">
        <v>1020</v>
      </c>
      <c r="B24">
        <v>60</v>
      </c>
      <c r="C24" s="1">
        <v>3000000000000</v>
      </c>
      <c r="D24" s="1">
        <v>100000000000</v>
      </c>
      <c r="E24">
        <v>40000</v>
      </c>
      <c r="F24">
        <v>10000</v>
      </c>
      <c r="G24" t="s">
        <v>55</v>
      </c>
      <c r="H24" t="s">
        <v>56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34495</v>
      </c>
      <c r="R24">
        <v>10158</v>
      </c>
      <c r="S24">
        <v>0</v>
      </c>
      <c r="T24">
        <v>11996263.949999999</v>
      </c>
      <c r="U24">
        <v>1129.687625</v>
      </c>
      <c r="V24">
        <v>153120</v>
      </c>
      <c r="W24">
        <v>45</v>
      </c>
    </row>
    <row r="25" spans="1:23" x14ac:dyDescent="0.3">
      <c r="A25">
        <v>1020</v>
      </c>
      <c r="B25">
        <v>60</v>
      </c>
      <c r="C25" s="1">
        <v>3000000000000</v>
      </c>
      <c r="D25" s="1">
        <v>100000000000</v>
      </c>
      <c r="E25">
        <v>40000</v>
      </c>
      <c r="F25">
        <v>10000</v>
      </c>
      <c r="G25" t="s">
        <v>57</v>
      </c>
      <c r="H25" t="s">
        <v>58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32202</v>
      </c>
      <c r="R25">
        <v>7617</v>
      </c>
      <c r="S25">
        <v>0</v>
      </c>
      <c r="T25">
        <v>13905589.9</v>
      </c>
      <c r="U25">
        <v>1168.548153</v>
      </c>
      <c r="V25">
        <v>153120</v>
      </c>
      <c r="W25">
        <v>45</v>
      </c>
    </row>
    <row r="26" spans="1:23" x14ac:dyDescent="0.3">
      <c r="A26">
        <v>1020</v>
      </c>
      <c r="B26">
        <v>60</v>
      </c>
      <c r="C26" s="1">
        <v>3000000000000</v>
      </c>
      <c r="D26" s="1">
        <v>100000000000</v>
      </c>
      <c r="E26">
        <v>40000</v>
      </c>
      <c r="F26">
        <v>10000</v>
      </c>
      <c r="G26" t="s">
        <v>55</v>
      </c>
      <c r="H26" t="s">
        <v>59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16253</v>
      </c>
      <c r="R26">
        <v>8754</v>
      </c>
      <c r="S26">
        <v>0</v>
      </c>
      <c r="T26">
        <v>24786779.25</v>
      </c>
      <c r="U26">
        <v>1144.59301</v>
      </c>
      <c r="V26">
        <v>31620</v>
      </c>
      <c r="W26">
        <v>128</v>
      </c>
    </row>
    <row r="27" spans="1:23" x14ac:dyDescent="0.3">
      <c r="A27">
        <v>1020</v>
      </c>
      <c r="B27">
        <v>60</v>
      </c>
      <c r="C27" s="1">
        <v>3000000000000</v>
      </c>
      <c r="D27" s="1">
        <v>100000000000</v>
      </c>
      <c r="E27">
        <v>40000</v>
      </c>
      <c r="F27">
        <v>10000</v>
      </c>
      <c r="G27" t="s">
        <v>57</v>
      </c>
      <c r="H27" t="s">
        <v>60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18468</v>
      </c>
      <c r="R27">
        <v>7710</v>
      </c>
      <c r="S27">
        <v>0</v>
      </c>
      <c r="T27">
        <v>20502079.350000001</v>
      </c>
      <c r="U27">
        <v>1183.8054970000001</v>
      </c>
      <c r="V27">
        <v>31620</v>
      </c>
      <c r="W27">
        <v>128</v>
      </c>
    </row>
    <row r="28" spans="1:23" x14ac:dyDescent="0.3">
      <c r="A28">
        <v>1020</v>
      </c>
      <c r="B28">
        <v>60</v>
      </c>
      <c r="C28" s="1">
        <v>3000000000000</v>
      </c>
      <c r="D28" s="1">
        <v>100000000000</v>
      </c>
      <c r="E28">
        <v>40000</v>
      </c>
      <c r="F28">
        <v>10000</v>
      </c>
      <c r="G28" t="s">
        <v>61</v>
      </c>
      <c r="H28" t="s">
        <v>62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20310</v>
      </c>
      <c r="R28">
        <v>27256</v>
      </c>
      <c r="S28">
        <v>0</v>
      </c>
      <c r="T28">
        <v>77712899.200000003</v>
      </c>
      <c r="U28">
        <v>1236.108579</v>
      </c>
      <c r="V28">
        <v>66300</v>
      </c>
      <c r="W28">
        <v>175</v>
      </c>
    </row>
    <row r="29" spans="1:23" x14ac:dyDescent="0.3">
      <c r="A29">
        <v>1020</v>
      </c>
      <c r="B29">
        <v>60</v>
      </c>
      <c r="C29" s="1">
        <v>3000000000000</v>
      </c>
      <c r="D29" s="1">
        <v>100000000000</v>
      </c>
      <c r="E29">
        <v>40000</v>
      </c>
      <c r="F29">
        <v>10000</v>
      </c>
      <c r="G29" t="s">
        <v>61</v>
      </c>
      <c r="H29" t="s">
        <v>63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24640</v>
      </c>
      <c r="R29">
        <v>26786</v>
      </c>
      <c r="S29">
        <v>0</v>
      </c>
      <c r="T29">
        <v>96498068</v>
      </c>
      <c r="U29">
        <v>1239.5833250000001</v>
      </c>
      <c r="V29">
        <v>69600</v>
      </c>
      <c r="W29">
        <v>204</v>
      </c>
    </row>
    <row r="30" spans="1:23" x14ac:dyDescent="0.3">
      <c r="A30">
        <v>1020</v>
      </c>
      <c r="B30">
        <v>60</v>
      </c>
      <c r="C30" s="1">
        <v>3000000000000</v>
      </c>
      <c r="D30" s="1">
        <v>100000000000</v>
      </c>
      <c r="E30">
        <v>40000</v>
      </c>
      <c r="F30">
        <v>10000</v>
      </c>
      <c r="G30" t="s">
        <v>64</v>
      </c>
      <c r="H30" t="s">
        <v>65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31534</v>
      </c>
      <c r="R30">
        <v>13911</v>
      </c>
      <c r="S30">
        <v>0</v>
      </c>
      <c r="T30">
        <v>14725586.800000001</v>
      </c>
      <c r="U30">
        <v>1314.832611</v>
      </c>
      <c r="V30">
        <v>145920</v>
      </c>
      <c r="W30">
        <v>76</v>
      </c>
    </row>
    <row r="31" spans="1:23" x14ac:dyDescent="0.3">
      <c r="A31">
        <v>1020</v>
      </c>
      <c r="B31">
        <v>60</v>
      </c>
      <c r="C31" s="1">
        <v>3000000000000</v>
      </c>
      <c r="D31" s="1">
        <v>100000000000</v>
      </c>
      <c r="E31">
        <v>40000</v>
      </c>
      <c r="F31">
        <v>10000</v>
      </c>
      <c r="G31" t="s">
        <v>66</v>
      </c>
      <c r="H31" t="s">
        <v>67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30530</v>
      </c>
      <c r="R31">
        <v>10918</v>
      </c>
      <c r="S31">
        <v>0</v>
      </c>
      <c r="T31">
        <v>17664267.5</v>
      </c>
      <c r="U31">
        <v>1346.0199359999999</v>
      </c>
      <c r="V31">
        <v>145920</v>
      </c>
      <c r="W31">
        <v>76</v>
      </c>
    </row>
    <row r="32" spans="1:23" x14ac:dyDescent="0.3">
      <c r="A32">
        <v>1020</v>
      </c>
      <c r="B32">
        <v>60</v>
      </c>
      <c r="C32" s="1">
        <v>3000000000000</v>
      </c>
      <c r="D32" s="1">
        <v>100000000000</v>
      </c>
      <c r="E32">
        <v>40000</v>
      </c>
      <c r="F32">
        <v>10000</v>
      </c>
      <c r="G32" t="s">
        <v>66</v>
      </c>
      <c r="H32" t="s">
        <v>68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18772</v>
      </c>
      <c r="R32">
        <v>25713</v>
      </c>
      <c r="S32">
        <v>0</v>
      </c>
      <c r="T32">
        <v>76394429.049999997</v>
      </c>
      <c r="U32">
        <v>1337.961368</v>
      </c>
      <c r="V32">
        <v>53820</v>
      </c>
      <c r="W32">
        <v>160</v>
      </c>
    </row>
    <row r="33" spans="1:23" x14ac:dyDescent="0.3">
      <c r="A33">
        <v>1020</v>
      </c>
      <c r="B33">
        <v>60</v>
      </c>
      <c r="C33" s="1">
        <v>3000000000000</v>
      </c>
      <c r="D33" s="1">
        <v>100000000000</v>
      </c>
      <c r="E33">
        <v>40000</v>
      </c>
      <c r="F33">
        <v>10000</v>
      </c>
      <c r="G33" t="s">
        <v>69</v>
      </c>
      <c r="H33" t="s">
        <v>70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22348</v>
      </c>
      <c r="R33">
        <v>25357</v>
      </c>
      <c r="S33">
        <v>0</v>
      </c>
      <c r="T33">
        <v>95090087.900000006</v>
      </c>
      <c r="U33">
        <v>1451.423002</v>
      </c>
      <c r="V33">
        <v>53820</v>
      </c>
      <c r="W33">
        <v>160</v>
      </c>
    </row>
    <row r="34" spans="1:23" x14ac:dyDescent="0.3">
      <c r="A34">
        <v>1020</v>
      </c>
      <c r="B34">
        <v>20</v>
      </c>
      <c r="C34" s="1">
        <v>3000000000000</v>
      </c>
      <c r="D34" s="1">
        <v>100000000000</v>
      </c>
      <c r="E34">
        <v>40000</v>
      </c>
      <c r="F34">
        <v>10000</v>
      </c>
      <c r="G34" t="s">
        <v>71</v>
      </c>
      <c r="H34" t="s">
        <v>31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5566</v>
      </c>
      <c r="R34">
        <v>403</v>
      </c>
      <c r="S34">
        <v>0</v>
      </c>
      <c r="T34">
        <v>1472081.15</v>
      </c>
      <c r="U34">
        <v>33.931737660000003</v>
      </c>
      <c r="V34">
        <v>2460</v>
      </c>
      <c r="W34">
        <v>9</v>
      </c>
    </row>
    <row r="35" spans="1:23" x14ac:dyDescent="0.3">
      <c r="A35">
        <v>1020</v>
      </c>
      <c r="B35">
        <v>20</v>
      </c>
      <c r="C35" s="1">
        <v>3000000000000</v>
      </c>
      <c r="D35" s="1">
        <v>100000000000</v>
      </c>
      <c r="E35">
        <v>40000</v>
      </c>
      <c r="F35">
        <v>10000</v>
      </c>
      <c r="G35" t="s">
        <v>71</v>
      </c>
      <c r="H35" t="s">
        <v>27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5558</v>
      </c>
      <c r="R35">
        <v>88</v>
      </c>
      <c r="S35">
        <v>0</v>
      </c>
      <c r="T35">
        <v>526230.19999999995</v>
      </c>
      <c r="U35">
        <v>34.319708349999999</v>
      </c>
      <c r="V35">
        <v>2460</v>
      </c>
      <c r="W35">
        <v>4</v>
      </c>
    </row>
    <row r="36" spans="1:23" x14ac:dyDescent="0.3">
      <c r="A36">
        <v>1020</v>
      </c>
      <c r="B36">
        <v>20</v>
      </c>
      <c r="C36" s="1">
        <v>3000000000000</v>
      </c>
      <c r="D36" s="1">
        <v>100000000000</v>
      </c>
      <c r="E36">
        <v>40000</v>
      </c>
      <c r="F36">
        <v>10000</v>
      </c>
      <c r="G36" t="s">
        <v>71</v>
      </c>
      <c r="H36" t="s">
        <v>28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5566</v>
      </c>
      <c r="R36">
        <v>90</v>
      </c>
      <c r="S36">
        <v>0</v>
      </c>
      <c r="T36">
        <v>751453.45</v>
      </c>
      <c r="U36">
        <v>35.420199869999998</v>
      </c>
      <c r="V36">
        <v>2460</v>
      </c>
      <c r="W36">
        <v>4</v>
      </c>
    </row>
    <row r="37" spans="1:23" x14ac:dyDescent="0.3">
      <c r="A37">
        <v>1020</v>
      </c>
      <c r="B37">
        <v>20</v>
      </c>
      <c r="C37" s="1">
        <v>3000000000000</v>
      </c>
      <c r="D37" s="1">
        <v>100000000000</v>
      </c>
      <c r="E37">
        <v>40000</v>
      </c>
      <c r="F37">
        <v>10000</v>
      </c>
      <c r="G37" t="s">
        <v>71</v>
      </c>
      <c r="H37" t="s">
        <v>32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5558</v>
      </c>
      <c r="R37">
        <v>178</v>
      </c>
      <c r="S37">
        <v>0</v>
      </c>
      <c r="T37">
        <v>1026099.95</v>
      </c>
      <c r="U37">
        <v>36.209765670000003</v>
      </c>
      <c r="V37">
        <v>2460</v>
      </c>
      <c r="W37">
        <v>9</v>
      </c>
    </row>
    <row r="38" spans="1:23" x14ac:dyDescent="0.3">
      <c r="A38">
        <v>1020</v>
      </c>
      <c r="B38">
        <v>20</v>
      </c>
      <c r="C38" s="1">
        <v>3000000000000</v>
      </c>
      <c r="D38" s="1">
        <v>100000000000</v>
      </c>
      <c r="E38">
        <v>40000</v>
      </c>
      <c r="F38">
        <v>10000</v>
      </c>
      <c r="G38" t="s">
        <v>72</v>
      </c>
      <c r="H38" t="s">
        <v>30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3266</v>
      </c>
      <c r="R38">
        <v>0</v>
      </c>
      <c r="S38">
        <v>0</v>
      </c>
      <c r="T38">
        <v>20125.849999999999</v>
      </c>
      <c r="U38">
        <v>55.655576709999998</v>
      </c>
      <c r="V38">
        <v>1080</v>
      </c>
      <c r="W38">
        <v>0</v>
      </c>
    </row>
    <row r="39" spans="1:23" x14ac:dyDescent="0.3">
      <c r="A39">
        <v>1020</v>
      </c>
      <c r="B39">
        <v>20</v>
      </c>
      <c r="C39" s="1">
        <v>3000000000000</v>
      </c>
      <c r="D39" s="1">
        <v>100000000000</v>
      </c>
      <c r="E39">
        <v>40000</v>
      </c>
      <c r="F39">
        <v>10000</v>
      </c>
      <c r="G39" t="s">
        <v>72</v>
      </c>
      <c r="H39" t="s">
        <v>29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2779</v>
      </c>
      <c r="R39">
        <v>0</v>
      </c>
      <c r="S39">
        <v>0</v>
      </c>
      <c r="T39">
        <v>24455.75</v>
      </c>
      <c r="U39">
        <v>69.953841920000002</v>
      </c>
      <c r="V39">
        <v>1080</v>
      </c>
      <c r="W39">
        <v>0</v>
      </c>
    </row>
    <row r="40" spans="1:23" x14ac:dyDescent="0.3">
      <c r="A40">
        <v>1020</v>
      </c>
      <c r="B40">
        <v>20</v>
      </c>
      <c r="C40" s="1">
        <v>3000000000000</v>
      </c>
      <c r="D40" s="1">
        <v>100000000000</v>
      </c>
      <c r="E40">
        <v>40000</v>
      </c>
      <c r="F40">
        <v>10000</v>
      </c>
      <c r="G40" t="s">
        <v>71</v>
      </c>
      <c r="H40" t="s">
        <v>26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5378</v>
      </c>
      <c r="R40">
        <v>0</v>
      </c>
      <c r="S40">
        <v>0</v>
      </c>
      <c r="T40">
        <v>42898.1</v>
      </c>
      <c r="U40">
        <v>14.38173604</v>
      </c>
      <c r="V40">
        <v>720</v>
      </c>
      <c r="W40">
        <v>0</v>
      </c>
    </row>
    <row r="41" spans="1:23" x14ac:dyDescent="0.3">
      <c r="A41">
        <v>1020</v>
      </c>
      <c r="B41">
        <v>20</v>
      </c>
      <c r="C41" s="1">
        <v>3000000000000</v>
      </c>
      <c r="D41" s="1">
        <v>100000000000</v>
      </c>
      <c r="E41">
        <v>40000</v>
      </c>
      <c r="F41">
        <v>10000</v>
      </c>
      <c r="G41" t="s">
        <v>73</v>
      </c>
      <c r="H41" t="s">
        <v>35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9362</v>
      </c>
      <c r="R41">
        <v>1678</v>
      </c>
      <c r="S41">
        <v>0</v>
      </c>
      <c r="T41">
        <v>2341917.65</v>
      </c>
      <c r="U41">
        <v>290.01060319999999</v>
      </c>
      <c r="V41">
        <v>16860</v>
      </c>
      <c r="W41">
        <v>23</v>
      </c>
    </row>
    <row r="42" spans="1:23" x14ac:dyDescent="0.3">
      <c r="A42">
        <v>1020</v>
      </c>
      <c r="B42">
        <v>20</v>
      </c>
      <c r="C42" s="1">
        <v>3000000000000</v>
      </c>
      <c r="D42" s="1">
        <v>100000000000</v>
      </c>
      <c r="E42">
        <v>40000</v>
      </c>
      <c r="F42">
        <v>10000</v>
      </c>
      <c r="G42" t="s">
        <v>73</v>
      </c>
      <c r="H42" t="s">
        <v>34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6492</v>
      </c>
      <c r="R42">
        <v>1202</v>
      </c>
      <c r="S42">
        <v>0</v>
      </c>
      <c r="T42">
        <v>2542689.6</v>
      </c>
      <c r="U42">
        <v>296.63037320000001</v>
      </c>
      <c r="V42">
        <v>16860</v>
      </c>
      <c r="W42">
        <v>23</v>
      </c>
    </row>
    <row r="43" spans="1:23" x14ac:dyDescent="0.3">
      <c r="A43">
        <v>1020</v>
      </c>
      <c r="B43">
        <v>20</v>
      </c>
      <c r="C43" s="1">
        <v>3000000000000</v>
      </c>
      <c r="D43" s="1">
        <v>100000000000</v>
      </c>
      <c r="E43">
        <v>40000</v>
      </c>
      <c r="F43">
        <v>10000</v>
      </c>
      <c r="G43" t="s">
        <v>74</v>
      </c>
      <c r="H43" t="s">
        <v>37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601</v>
      </c>
      <c r="R43">
        <v>725</v>
      </c>
      <c r="S43">
        <v>0</v>
      </c>
      <c r="T43">
        <v>1652208.35</v>
      </c>
      <c r="U43">
        <v>219.6034689</v>
      </c>
      <c r="V43">
        <v>520</v>
      </c>
      <c r="W43">
        <v>6</v>
      </c>
    </row>
    <row r="44" spans="1:23" x14ac:dyDescent="0.3">
      <c r="A44">
        <v>1020</v>
      </c>
      <c r="B44">
        <v>20</v>
      </c>
      <c r="C44" s="1">
        <v>3000000000000</v>
      </c>
      <c r="D44" s="1">
        <v>100000000000</v>
      </c>
      <c r="E44">
        <v>40000</v>
      </c>
      <c r="F44">
        <v>10000</v>
      </c>
      <c r="G44" t="s">
        <v>75</v>
      </c>
      <c r="H44" t="s">
        <v>58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24497</v>
      </c>
      <c r="R44">
        <v>12075</v>
      </c>
      <c r="S44">
        <v>0</v>
      </c>
      <c r="T44">
        <v>18593758.75</v>
      </c>
      <c r="U44">
        <v>511.44658850000002</v>
      </c>
      <c r="V44">
        <v>125060</v>
      </c>
      <c r="W44">
        <v>75</v>
      </c>
    </row>
    <row r="45" spans="1:23" x14ac:dyDescent="0.3">
      <c r="A45">
        <v>1020</v>
      </c>
      <c r="B45">
        <v>20</v>
      </c>
      <c r="C45" s="1">
        <v>3000000000000</v>
      </c>
      <c r="D45" s="1">
        <v>100000000000</v>
      </c>
      <c r="E45">
        <v>40000</v>
      </c>
      <c r="F45">
        <v>10000</v>
      </c>
      <c r="G45" t="s">
        <v>74</v>
      </c>
      <c r="H45" t="s">
        <v>38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763</v>
      </c>
      <c r="R45">
        <v>1322</v>
      </c>
      <c r="S45">
        <v>0</v>
      </c>
      <c r="T45">
        <v>2686854.7</v>
      </c>
      <c r="U45">
        <v>233.32804440000001</v>
      </c>
      <c r="V45">
        <v>0</v>
      </c>
      <c r="W45">
        <v>9</v>
      </c>
    </row>
    <row r="46" spans="1:23" x14ac:dyDescent="0.3">
      <c r="A46">
        <v>1020</v>
      </c>
      <c r="B46">
        <v>20</v>
      </c>
      <c r="C46" s="1">
        <v>3000000000000</v>
      </c>
      <c r="D46" s="1">
        <v>100000000000</v>
      </c>
      <c r="E46">
        <v>40000</v>
      </c>
      <c r="F46">
        <v>10000</v>
      </c>
      <c r="G46" t="s">
        <v>76</v>
      </c>
      <c r="H46" t="s">
        <v>56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21817</v>
      </c>
      <c r="R46">
        <v>14522</v>
      </c>
      <c r="S46">
        <v>0</v>
      </c>
      <c r="T46">
        <v>15761973.800000001</v>
      </c>
      <c r="U46">
        <v>556.83591030000002</v>
      </c>
      <c r="V46">
        <v>125060</v>
      </c>
      <c r="W46">
        <v>75</v>
      </c>
    </row>
    <row r="47" spans="1:23" x14ac:dyDescent="0.3">
      <c r="A47">
        <v>1020</v>
      </c>
      <c r="B47">
        <v>20</v>
      </c>
      <c r="C47" s="1">
        <v>3000000000000</v>
      </c>
      <c r="D47" s="1">
        <v>100000000000</v>
      </c>
      <c r="E47">
        <v>40000</v>
      </c>
      <c r="F47">
        <v>10000</v>
      </c>
      <c r="G47" t="s">
        <v>73</v>
      </c>
      <c r="H47" t="s">
        <v>40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18008</v>
      </c>
      <c r="R47">
        <v>1275</v>
      </c>
      <c r="S47">
        <v>0</v>
      </c>
      <c r="T47">
        <v>3580476.9</v>
      </c>
      <c r="U47">
        <v>286.51311470000002</v>
      </c>
      <c r="V47">
        <v>47920</v>
      </c>
      <c r="W47">
        <v>9</v>
      </c>
    </row>
    <row r="48" spans="1:23" x14ac:dyDescent="0.3">
      <c r="A48">
        <v>1020</v>
      </c>
      <c r="B48">
        <v>20</v>
      </c>
      <c r="C48" s="1">
        <v>3000000000000</v>
      </c>
      <c r="D48" s="1">
        <v>100000000000</v>
      </c>
      <c r="E48">
        <v>40000</v>
      </c>
      <c r="F48">
        <v>10000</v>
      </c>
      <c r="G48" t="s">
        <v>73</v>
      </c>
      <c r="H48" t="s">
        <v>44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12410</v>
      </c>
      <c r="R48">
        <v>725</v>
      </c>
      <c r="S48">
        <v>0</v>
      </c>
      <c r="T48">
        <v>2155248.35</v>
      </c>
      <c r="U48">
        <v>287.38982959999998</v>
      </c>
      <c r="V48">
        <v>35780</v>
      </c>
      <c r="W48">
        <v>6</v>
      </c>
    </row>
    <row r="49" spans="1:23" x14ac:dyDescent="0.3">
      <c r="A49">
        <v>1020</v>
      </c>
      <c r="B49">
        <v>20</v>
      </c>
      <c r="C49" s="1">
        <v>3000000000000</v>
      </c>
      <c r="D49" s="1">
        <v>100000000000</v>
      </c>
      <c r="E49">
        <v>40000</v>
      </c>
      <c r="F49">
        <v>10000</v>
      </c>
      <c r="G49" t="s">
        <v>77</v>
      </c>
      <c r="H49" t="s">
        <v>65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22219</v>
      </c>
      <c r="R49">
        <v>16440</v>
      </c>
      <c r="S49">
        <v>0</v>
      </c>
      <c r="T49">
        <v>15691026.449999999</v>
      </c>
      <c r="U49">
        <v>601.86355449999996</v>
      </c>
      <c r="V49">
        <v>119920</v>
      </c>
      <c r="W49">
        <v>94</v>
      </c>
    </row>
    <row r="50" spans="1:23" x14ac:dyDescent="0.3">
      <c r="A50">
        <v>1020</v>
      </c>
      <c r="B50">
        <v>20</v>
      </c>
      <c r="C50" s="1">
        <v>3000000000000</v>
      </c>
      <c r="D50" s="1">
        <v>100000000000</v>
      </c>
      <c r="E50">
        <v>40000</v>
      </c>
      <c r="F50">
        <v>10000</v>
      </c>
      <c r="G50" t="s">
        <v>77</v>
      </c>
      <c r="H50" t="s">
        <v>67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25165</v>
      </c>
      <c r="R50">
        <v>13311</v>
      </c>
      <c r="S50">
        <v>0</v>
      </c>
      <c r="T50">
        <v>18986445.699999999</v>
      </c>
      <c r="U50">
        <v>618.72605399999998</v>
      </c>
      <c r="V50">
        <v>119920</v>
      </c>
      <c r="W50">
        <v>94</v>
      </c>
    </row>
    <row r="51" spans="1:23" x14ac:dyDescent="0.3">
      <c r="A51">
        <v>1020</v>
      </c>
      <c r="B51">
        <v>20</v>
      </c>
      <c r="C51" s="1">
        <v>3000000000000</v>
      </c>
      <c r="D51" s="1">
        <v>100000000000</v>
      </c>
      <c r="E51">
        <v>40000</v>
      </c>
      <c r="F51">
        <v>10000</v>
      </c>
      <c r="G51" t="s">
        <v>71</v>
      </c>
      <c r="H51" t="s">
        <v>24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4882</v>
      </c>
      <c r="R51">
        <v>0</v>
      </c>
      <c r="S51">
        <v>0</v>
      </c>
      <c r="T51">
        <v>54668.75</v>
      </c>
      <c r="U51">
        <v>14.410225390000001</v>
      </c>
      <c r="V51">
        <v>720</v>
      </c>
      <c r="W51">
        <v>0</v>
      </c>
    </row>
    <row r="52" spans="1:23" x14ac:dyDescent="0.3">
      <c r="A52">
        <v>1020</v>
      </c>
      <c r="B52">
        <v>20</v>
      </c>
      <c r="C52" s="1">
        <v>3000000000000</v>
      </c>
      <c r="D52" s="1">
        <v>100000000000</v>
      </c>
      <c r="E52">
        <v>40000</v>
      </c>
      <c r="F52">
        <v>10000</v>
      </c>
      <c r="G52" t="s">
        <v>78</v>
      </c>
      <c r="H52" t="s">
        <v>46</v>
      </c>
      <c r="I52">
        <v>0</v>
      </c>
      <c r="J52">
        <v>0</v>
      </c>
      <c r="K52">
        <v>0</v>
      </c>
      <c r="L52">
        <v>0</v>
      </c>
      <c r="M52">
        <v>76</v>
      </c>
      <c r="N52">
        <v>0</v>
      </c>
      <c r="O52">
        <v>0</v>
      </c>
      <c r="P52">
        <v>0</v>
      </c>
      <c r="Q52">
        <v>23123</v>
      </c>
      <c r="R52">
        <v>8072</v>
      </c>
      <c r="S52">
        <v>262</v>
      </c>
      <c r="T52">
        <v>26529041.699999999</v>
      </c>
      <c r="U52">
        <v>1648.83905</v>
      </c>
      <c r="V52">
        <v>38740</v>
      </c>
      <c r="W52">
        <v>146</v>
      </c>
    </row>
    <row r="53" spans="1:23" x14ac:dyDescent="0.3">
      <c r="A53">
        <v>1020</v>
      </c>
      <c r="B53">
        <v>20</v>
      </c>
      <c r="C53" s="1">
        <v>3000000000000</v>
      </c>
      <c r="D53" s="1">
        <v>100000000000</v>
      </c>
      <c r="E53">
        <v>40000</v>
      </c>
      <c r="F53">
        <v>10000</v>
      </c>
      <c r="G53" t="s">
        <v>79</v>
      </c>
      <c r="H53" t="s">
        <v>42</v>
      </c>
      <c r="I53">
        <v>0</v>
      </c>
      <c r="J53">
        <v>0</v>
      </c>
      <c r="K53">
        <v>0</v>
      </c>
      <c r="L53">
        <v>0</v>
      </c>
      <c r="M53">
        <v>76</v>
      </c>
      <c r="N53">
        <v>0</v>
      </c>
      <c r="O53">
        <v>0</v>
      </c>
      <c r="P53">
        <v>0</v>
      </c>
      <c r="Q53">
        <v>26776</v>
      </c>
      <c r="R53">
        <v>8778</v>
      </c>
      <c r="S53">
        <v>262</v>
      </c>
      <c r="T53">
        <v>22750990.25</v>
      </c>
      <c r="U53">
        <v>1684.2811919999999</v>
      </c>
      <c r="V53">
        <v>38740</v>
      </c>
      <c r="W53">
        <v>146</v>
      </c>
    </row>
    <row r="54" spans="1:23" x14ac:dyDescent="0.3">
      <c r="A54">
        <v>1020</v>
      </c>
      <c r="B54">
        <v>20</v>
      </c>
      <c r="C54" s="1">
        <v>3000000000000</v>
      </c>
      <c r="D54" s="1">
        <v>100000000000</v>
      </c>
      <c r="E54">
        <v>40000</v>
      </c>
      <c r="F54">
        <v>10000</v>
      </c>
      <c r="G54" t="s">
        <v>80</v>
      </c>
      <c r="H54" t="s">
        <v>54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26762</v>
      </c>
      <c r="R54">
        <v>8017</v>
      </c>
      <c r="S54">
        <v>320</v>
      </c>
      <c r="T54">
        <v>17966817.550000001</v>
      </c>
      <c r="U54">
        <v>1747.9030909999999</v>
      </c>
      <c r="V54">
        <v>39160</v>
      </c>
      <c r="W54">
        <v>101</v>
      </c>
    </row>
    <row r="55" spans="1:23" x14ac:dyDescent="0.3">
      <c r="A55">
        <v>1020</v>
      </c>
      <c r="B55">
        <v>20</v>
      </c>
      <c r="C55" s="1">
        <v>3000000000000</v>
      </c>
      <c r="D55" s="1">
        <v>100000000000</v>
      </c>
      <c r="E55">
        <v>40000</v>
      </c>
      <c r="F55">
        <v>10000</v>
      </c>
      <c r="G55" t="s">
        <v>80</v>
      </c>
      <c r="H55" t="s">
        <v>50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24878</v>
      </c>
      <c r="R55">
        <v>8936</v>
      </c>
      <c r="S55">
        <v>320</v>
      </c>
      <c r="T55">
        <v>25313505.350000001</v>
      </c>
      <c r="U55">
        <v>1769.842451</v>
      </c>
      <c r="V55">
        <v>40040</v>
      </c>
      <c r="W55">
        <v>119</v>
      </c>
    </row>
    <row r="56" spans="1:23" x14ac:dyDescent="0.3">
      <c r="A56">
        <v>1020</v>
      </c>
      <c r="B56">
        <v>20</v>
      </c>
      <c r="C56" s="1">
        <v>3000000000000</v>
      </c>
      <c r="D56" s="1">
        <v>100000000000</v>
      </c>
      <c r="E56">
        <v>40000</v>
      </c>
      <c r="F56">
        <v>10000</v>
      </c>
      <c r="G56" t="s">
        <v>81</v>
      </c>
      <c r="H56" t="s">
        <v>49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23534</v>
      </c>
      <c r="R56">
        <v>7134</v>
      </c>
      <c r="S56">
        <v>320</v>
      </c>
      <c r="T56">
        <v>19780330.5</v>
      </c>
      <c r="U56">
        <v>1810.088767</v>
      </c>
      <c r="V56">
        <v>43320</v>
      </c>
      <c r="W56">
        <v>102</v>
      </c>
    </row>
    <row r="57" spans="1:23" x14ac:dyDescent="0.3">
      <c r="A57">
        <v>1020</v>
      </c>
      <c r="B57">
        <v>20</v>
      </c>
      <c r="C57" s="1">
        <v>3000000000000</v>
      </c>
      <c r="D57" s="1">
        <v>100000000000</v>
      </c>
      <c r="E57">
        <v>40000</v>
      </c>
      <c r="F57">
        <v>10000</v>
      </c>
      <c r="G57" t="s">
        <v>82</v>
      </c>
      <c r="H57" t="s">
        <v>48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27612</v>
      </c>
      <c r="R57">
        <v>7341</v>
      </c>
      <c r="S57">
        <v>320</v>
      </c>
      <c r="T57">
        <v>16761512.449999999</v>
      </c>
      <c r="U57">
        <v>1878.2111460000001</v>
      </c>
      <c r="V57">
        <v>43320</v>
      </c>
      <c r="W57">
        <v>102</v>
      </c>
    </row>
    <row r="58" spans="1:23" x14ac:dyDescent="0.3">
      <c r="A58">
        <v>1020</v>
      </c>
      <c r="B58">
        <v>20</v>
      </c>
      <c r="C58" s="1">
        <v>3000000000000</v>
      </c>
      <c r="D58" s="1">
        <v>100000000000</v>
      </c>
      <c r="E58">
        <v>40000</v>
      </c>
      <c r="F58">
        <v>10000</v>
      </c>
      <c r="G58" t="s">
        <v>82</v>
      </c>
      <c r="H58" t="s">
        <v>53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23109</v>
      </c>
      <c r="R58">
        <v>7225</v>
      </c>
      <c r="S58">
        <v>320</v>
      </c>
      <c r="T58">
        <v>19779678</v>
      </c>
      <c r="U58">
        <v>1876.649631</v>
      </c>
      <c r="V58">
        <v>39940</v>
      </c>
      <c r="W58">
        <v>96</v>
      </c>
    </row>
    <row r="59" spans="1:23" x14ac:dyDescent="0.3">
      <c r="A59">
        <v>1020</v>
      </c>
      <c r="B59">
        <v>20</v>
      </c>
      <c r="C59" s="1">
        <v>3000000000000</v>
      </c>
      <c r="D59" s="1">
        <v>100000000000</v>
      </c>
      <c r="E59">
        <v>40000</v>
      </c>
      <c r="F59">
        <v>10000</v>
      </c>
      <c r="G59" t="s">
        <v>82</v>
      </c>
      <c r="H59" t="s">
        <v>60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30166</v>
      </c>
      <c r="R59">
        <v>9182</v>
      </c>
      <c r="S59">
        <v>57</v>
      </c>
      <c r="T59">
        <v>18307412.300000001</v>
      </c>
      <c r="U59">
        <v>1893.191859</v>
      </c>
      <c r="V59">
        <v>56740</v>
      </c>
      <c r="W59">
        <v>118</v>
      </c>
    </row>
    <row r="60" spans="1:23" x14ac:dyDescent="0.3">
      <c r="A60">
        <v>1020</v>
      </c>
      <c r="B60">
        <v>20</v>
      </c>
      <c r="C60" s="1">
        <v>3000000000000</v>
      </c>
      <c r="D60" s="1">
        <v>100000000000</v>
      </c>
      <c r="E60">
        <v>40000</v>
      </c>
      <c r="F60">
        <v>10000</v>
      </c>
      <c r="G60" t="s">
        <v>83</v>
      </c>
      <c r="H60" t="s">
        <v>52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27357</v>
      </c>
      <c r="R60">
        <v>7343</v>
      </c>
      <c r="S60">
        <v>320</v>
      </c>
      <c r="T60">
        <v>16698759.199999999</v>
      </c>
      <c r="U60">
        <v>1929.861637</v>
      </c>
      <c r="V60">
        <v>39940</v>
      </c>
      <c r="W60">
        <v>96</v>
      </c>
    </row>
    <row r="61" spans="1:23" x14ac:dyDescent="0.3">
      <c r="A61">
        <v>1020</v>
      </c>
      <c r="B61">
        <v>20</v>
      </c>
      <c r="C61" s="1">
        <v>3000000000000</v>
      </c>
      <c r="D61" s="1">
        <v>100000000000</v>
      </c>
      <c r="E61">
        <v>40000</v>
      </c>
      <c r="F61">
        <v>10000</v>
      </c>
      <c r="G61" t="s">
        <v>83</v>
      </c>
      <c r="H61" t="s">
        <v>59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26681</v>
      </c>
      <c r="R61">
        <v>9195</v>
      </c>
      <c r="S61">
        <v>57</v>
      </c>
      <c r="T61">
        <v>22151662.449999999</v>
      </c>
      <c r="U61">
        <v>1944.8869400000001</v>
      </c>
      <c r="V61">
        <v>56740</v>
      </c>
      <c r="W61">
        <v>118</v>
      </c>
    </row>
    <row r="62" spans="1:23" x14ac:dyDescent="0.3">
      <c r="A62">
        <v>1020</v>
      </c>
      <c r="B62">
        <v>20</v>
      </c>
      <c r="C62" s="1">
        <v>3000000000000</v>
      </c>
      <c r="D62" s="1">
        <v>100000000000</v>
      </c>
      <c r="E62">
        <v>40000</v>
      </c>
      <c r="F62">
        <v>10000</v>
      </c>
      <c r="G62" t="s">
        <v>84</v>
      </c>
      <c r="H62" t="s">
        <v>63</v>
      </c>
      <c r="I62">
        <v>0</v>
      </c>
      <c r="J62">
        <v>0</v>
      </c>
      <c r="K62">
        <v>0</v>
      </c>
      <c r="L62">
        <v>0</v>
      </c>
      <c r="M62">
        <v>75</v>
      </c>
      <c r="N62">
        <v>0</v>
      </c>
      <c r="O62">
        <v>0</v>
      </c>
      <c r="P62">
        <v>0</v>
      </c>
      <c r="Q62">
        <v>36917</v>
      </c>
      <c r="R62">
        <v>31498</v>
      </c>
      <c r="S62">
        <v>0</v>
      </c>
      <c r="T62">
        <v>105607971</v>
      </c>
      <c r="U62">
        <v>2022.9248950000001</v>
      </c>
      <c r="V62">
        <v>153340</v>
      </c>
      <c r="W62">
        <v>176</v>
      </c>
    </row>
    <row r="63" spans="1:23" x14ac:dyDescent="0.3">
      <c r="A63">
        <v>1020</v>
      </c>
      <c r="B63">
        <v>20</v>
      </c>
      <c r="C63" s="1">
        <v>3000000000000</v>
      </c>
      <c r="D63" s="1">
        <v>100000000000</v>
      </c>
      <c r="E63">
        <v>40000</v>
      </c>
      <c r="F63">
        <v>10000</v>
      </c>
      <c r="G63" t="s">
        <v>85</v>
      </c>
      <c r="H63" t="s">
        <v>62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40519</v>
      </c>
      <c r="R63">
        <v>29861</v>
      </c>
      <c r="S63">
        <v>0</v>
      </c>
      <c r="T63">
        <v>82262221.799999997</v>
      </c>
      <c r="U63">
        <v>2225.6140519999999</v>
      </c>
      <c r="V63">
        <v>145280</v>
      </c>
      <c r="W63">
        <v>210</v>
      </c>
    </row>
    <row r="64" spans="1:23" x14ac:dyDescent="0.3">
      <c r="A64">
        <v>1020</v>
      </c>
      <c r="B64">
        <v>20</v>
      </c>
      <c r="C64" s="1">
        <v>3000000000000</v>
      </c>
      <c r="D64" s="1">
        <v>100000000000</v>
      </c>
      <c r="E64">
        <v>40000</v>
      </c>
      <c r="F64">
        <v>10000</v>
      </c>
      <c r="G64" t="s">
        <v>86</v>
      </c>
      <c r="H64" t="s">
        <v>68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40685</v>
      </c>
      <c r="R64">
        <v>29634</v>
      </c>
      <c r="S64">
        <v>0</v>
      </c>
      <c r="T64">
        <v>82429982.599999994</v>
      </c>
      <c r="U64">
        <v>2446.9454519999999</v>
      </c>
      <c r="V64">
        <v>146800</v>
      </c>
      <c r="W64">
        <v>199</v>
      </c>
    </row>
    <row r="65" spans="1:23" x14ac:dyDescent="0.3">
      <c r="A65">
        <v>1020</v>
      </c>
      <c r="B65">
        <v>20</v>
      </c>
      <c r="C65" s="1">
        <v>3000000000000</v>
      </c>
      <c r="D65" s="1">
        <v>100000000000</v>
      </c>
      <c r="E65">
        <v>40000</v>
      </c>
      <c r="F65">
        <v>10000</v>
      </c>
      <c r="G65" t="s">
        <v>86</v>
      </c>
      <c r="H65" t="s">
        <v>70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40888</v>
      </c>
      <c r="R65">
        <v>29508</v>
      </c>
      <c r="S65">
        <v>0</v>
      </c>
      <c r="T65">
        <v>103731409.7</v>
      </c>
      <c r="U65">
        <v>2480.4811399999999</v>
      </c>
      <c r="V65">
        <v>146800</v>
      </c>
      <c r="W65">
        <v>199</v>
      </c>
    </row>
    <row r="66" spans="1:23" x14ac:dyDescent="0.3">
      <c r="A66">
        <v>1240</v>
      </c>
      <c r="B66">
        <v>60</v>
      </c>
      <c r="C66" s="1">
        <v>3000000000000</v>
      </c>
      <c r="D66" s="1">
        <v>100000000000</v>
      </c>
      <c r="E66">
        <v>40000</v>
      </c>
      <c r="F66">
        <v>10000</v>
      </c>
      <c r="G66" t="s">
        <v>87</v>
      </c>
      <c r="H66" t="s">
        <v>35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11721</v>
      </c>
      <c r="R66">
        <v>354</v>
      </c>
      <c r="S66">
        <v>0</v>
      </c>
      <c r="T66">
        <v>464614.65</v>
      </c>
      <c r="U66">
        <v>202.32999849999999</v>
      </c>
      <c r="V66">
        <v>24480</v>
      </c>
      <c r="W66">
        <v>1</v>
      </c>
    </row>
    <row r="67" spans="1:23" x14ac:dyDescent="0.3">
      <c r="A67">
        <v>1240</v>
      </c>
      <c r="B67">
        <v>60</v>
      </c>
      <c r="C67" s="1">
        <v>3000000000000</v>
      </c>
      <c r="D67" s="1">
        <v>100000000000</v>
      </c>
      <c r="E67">
        <v>40000</v>
      </c>
      <c r="F67">
        <v>10000</v>
      </c>
      <c r="G67" t="s">
        <v>88</v>
      </c>
      <c r="H67" t="s">
        <v>31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5650</v>
      </c>
      <c r="R67">
        <v>403</v>
      </c>
      <c r="S67">
        <v>0</v>
      </c>
      <c r="T67">
        <v>1499075.15</v>
      </c>
      <c r="U67">
        <v>51.304992679999998</v>
      </c>
      <c r="V67">
        <v>3300</v>
      </c>
      <c r="W67">
        <v>9</v>
      </c>
    </row>
    <row r="68" spans="1:23" x14ac:dyDescent="0.3">
      <c r="A68">
        <v>1240</v>
      </c>
      <c r="B68">
        <v>60</v>
      </c>
      <c r="C68" s="1">
        <v>3000000000000</v>
      </c>
      <c r="D68" s="1">
        <v>100000000000</v>
      </c>
      <c r="E68">
        <v>40000</v>
      </c>
      <c r="F68">
        <v>10000</v>
      </c>
      <c r="G68" t="s">
        <v>88</v>
      </c>
      <c r="H68" t="s">
        <v>32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5223</v>
      </c>
      <c r="R68">
        <v>178</v>
      </c>
      <c r="S68">
        <v>0</v>
      </c>
      <c r="T68">
        <v>1046238.95</v>
      </c>
      <c r="U68">
        <v>52.401378870000002</v>
      </c>
      <c r="V68">
        <v>3300</v>
      </c>
      <c r="W68">
        <v>9</v>
      </c>
    </row>
    <row r="69" spans="1:23" x14ac:dyDescent="0.3">
      <c r="A69">
        <v>1240</v>
      </c>
      <c r="B69">
        <v>60</v>
      </c>
      <c r="C69" s="1">
        <v>3000000000000</v>
      </c>
      <c r="D69" s="1">
        <v>100000000000</v>
      </c>
      <c r="E69">
        <v>40000</v>
      </c>
      <c r="F69">
        <v>10000</v>
      </c>
      <c r="G69" t="s">
        <v>88</v>
      </c>
      <c r="H69" t="s">
        <v>28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5650</v>
      </c>
      <c r="R69">
        <v>90</v>
      </c>
      <c r="S69">
        <v>0</v>
      </c>
      <c r="T69">
        <v>778447.45</v>
      </c>
      <c r="U69">
        <v>52.482080459999999</v>
      </c>
      <c r="V69">
        <v>3300</v>
      </c>
      <c r="W69">
        <v>4</v>
      </c>
    </row>
    <row r="70" spans="1:23" x14ac:dyDescent="0.3">
      <c r="A70">
        <v>1240</v>
      </c>
      <c r="B70">
        <v>60</v>
      </c>
      <c r="C70" s="1">
        <v>3000000000000</v>
      </c>
      <c r="D70" s="1">
        <v>100000000000</v>
      </c>
      <c r="E70">
        <v>40000</v>
      </c>
      <c r="F70">
        <v>10000</v>
      </c>
      <c r="G70" t="s">
        <v>88</v>
      </c>
      <c r="H70" t="s">
        <v>27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5223</v>
      </c>
      <c r="R70">
        <v>88</v>
      </c>
      <c r="S70">
        <v>0</v>
      </c>
      <c r="T70">
        <v>546369.19999999995</v>
      </c>
      <c r="U70">
        <v>51.355545280000001</v>
      </c>
      <c r="V70">
        <v>3300</v>
      </c>
      <c r="W70">
        <v>4</v>
      </c>
    </row>
    <row r="71" spans="1:23" x14ac:dyDescent="0.3">
      <c r="A71">
        <v>1240</v>
      </c>
      <c r="B71">
        <v>60</v>
      </c>
      <c r="C71" s="1">
        <v>3000000000000</v>
      </c>
      <c r="D71" s="1">
        <v>100000000000</v>
      </c>
      <c r="E71">
        <v>40000</v>
      </c>
      <c r="F71">
        <v>10000</v>
      </c>
      <c r="G71" t="s">
        <v>87</v>
      </c>
      <c r="H71" t="s">
        <v>34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9622</v>
      </c>
      <c r="R71">
        <v>265</v>
      </c>
      <c r="S71">
        <v>0</v>
      </c>
      <c r="T71">
        <v>533075.80000000005</v>
      </c>
      <c r="U71">
        <v>197.68416690000001</v>
      </c>
      <c r="V71">
        <v>24480</v>
      </c>
      <c r="W71">
        <v>1</v>
      </c>
    </row>
    <row r="72" spans="1:23" x14ac:dyDescent="0.3">
      <c r="A72">
        <v>1240</v>
      </c>
      <c r="B72">
        <v>60</v>
      </c>
      <c r="C72" s="1">
        <v>3000000000000</v>
      </c>
      <c r="D72" s="1">
        <v>100000000000</v>
      </c>
      <c r="E72">
        <v>40000</v>
      </c>
      <c r="F72">
        <v>10000</v>
      </c>
      <c r="G72" t="s">
        <v>88</v>
      </c>
      <c r="H72" t="s">
        <v>29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3877</v>
      </c>
      <c r="R72">
        <v>0</v>
      </c>
      <c r="S72">
        <v>0</v>
      </c>
      <c r="T72">
        <v>35965.75</v>
      </c>
      <c r="U72">
        <v>29.467880009999998</v>
      </c>
      <c r="V72">
        <v>2580</v>
      </c>
      <c r="W72">
        <v>0</v>
      </c>
    </row>
    <row r="73" spans="1:23" x14ac:dyDescent="0.3">
      <c r="A73">
        <v>1240</v>
      </c>
      <c r="B73">
        <v>60</v>
      </c>
      <c r="C73" s="1">
        <v>3000000000000</v>
      </c>
      <c r="D73" s="1">
        <v>100000000000</v>
      </c>
      <c r="E73">
        <v>40000</v>
      </c>
      <c r="F73">
        <v>10000</v>
      </c>
      <c r="G73" t="s">
        <v>89</v>
      </c>
      <c r="H73" t="s">
        <v>26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5463</v>
      </c>
      <c r="R73">
        <v>0</v>
      </c>
      <c r="S73">
        <v>0</v>
      </c>
      <c r="T73">
        <v>45984.1</v>
      </c>
      <c r="U73">
        <v>9.2453258040000001</v>
      </c>
      <c r="V73">
        <v>1200</v>
      </c>
      <c r="W73">
        <v>0</v>
      </c>
    </row>
    <row r="74" spans="1:23" x14ac:dyDescent="0.3">
      <c r="A74">
        <v>1240</v>
      </c>
      <c r="B74">
        <v>60</v>
      </c>
      <c r="C74" s="1">
        <v>3000000000000</v>
      </c>
      <c r="D74" s="1">
        <v>100000000000</v>
      </c>
      <c r="E74">
        <v>40000</v>
      </c>
      <c r="F74">
        <v>10000</v>
      </c>
      <c r="G74" t="s">
        <v>88</v>
      </c>
      <c r="H74" t="s">
        <v>30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5281</v>
      </c>
      <c r="R74">
        <v>0</v>
      </c>
      <c r="S74">
        <v>0</v>
      </c>
      <c r="T74">
        <v>31352.85</v>
      </c>
      <c r="U74">
        <v>34.655801060000002</v>
      </c>
      <c r="V74">
        <v>2580</v>
      </c>
      <c r="W74">
        <v>0</v>
      </c>
    </row>
    <row r="75" spans="1:23" x14ac:dyDescent="0.3">
      <c r="A75">
        <v>1240</v>
      </c>
      <c r="B75">
        <v>60</v>
      </c>
      <c r="C75" s="1">
        <v>3000000000000</v>
      </c>
      <c r="D75" s="1">
        <v>100000000000</v>
      </c>
      <c r="E75">
        <v>40000</v>
      </c>
      <c r="F75">
        <v>10000</v>
      </c>
      <c r="G75" t="s">
        <v>88</v>
      </c>
      <c r="H75" t="s">
        <v>24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4882</v>
      </c>
      <c r="R75">
        <v>0</v>
      </c>
      <c r="S75">
        <v>0</v>
      </c>
      <c r="T75">
        <v>57620.75</v>
      </c>
      <c r="U75">
        <v>13.430706499999999</v>
      </c>
      <c r="V75">
        <v>1200</v>
      </c>
      <c r="W75">
        <v>0</v>
      </c>
    </row>
    <row r="76" spans="1:23" x14ac:dyDescent="0.3">
      <c r="A76">
        <v>1240</v>
      </c>
      <c r="B76">
        <v>60</v>
      </c>
      <c r="C76" s="1">
        <v>3000000000000</v>
      </c>
      <c r="D76" s="1">
        <v>100000000000</v>
      </c>
      <c r="E76">
        <v>40000</v>
      </c>
      <c r="F76">
        <v>10000</v>
      </c>
      <c r="G76" t="s">
        <v>90</v>
      </c>
      <c r="H76" t="s">
        <v>37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1102</v>
      </c>
      <c r="R76">
        <v>1190</v>
      </c>
      <c r="S76">
        <v>0</v>
      </c>
      <c r="T76">
        <v>1961194.5</v>
      </c>
      <c r="U76">
        <v>295.49978399999998</v>
      </c>
      <c r="V76">
        <v>0</v>
      </c>
      <c r="W76">
        <v>9</v>
      </c>
    </row>
    <row r="77" spans="1:23" x14ac:dyDescent="0.3">
      <c r="A77">
        <v>1240</v>
      </c>
      <c r="B77">
        <v>60</v>
      </c>
      <c r="C77" s="1">
        <v>3000000000000</v>
      </c>
      <c r="D77" s="1">
        <v>100000000000</v>
      </c>
      <c r="E77">
        <v>40000</v>
      </c>
      <c r="F77">
        <v>10000</v>
      </c>
      <c r="G77" t="s">
        <v>90</v>
      </c>
      <c r="H77" t="s">
        <v>38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513</v>
      </c>
      <c r="R77">
        <v>901</v>
      </c>
      <c r="S77">
        <v>0</v>
      </c>
      <c r="T77">
        <v>2168904.9500000002</v>
      </c>
      <c r="U77">
        <v>307.29414869999999</v>
      </c>
      <c r="V77">
        <v>240</v>
      </c>
      <c r="W77">
        <v>6</v>
      </c>
    </row>
    <row r="78" spans="1:23" x14ac:dyDescent="0.3">
      <c r="A78">
        <v>1240</v>
      </c>
      <c r="B78">
        <v>60</v>
      </c>
      <c r="C78" s="1">
        <v>3000000000000</v>
      </c>
      <c r="D78" s="1">
        <v>100000000000</v>
      </c>
      <c r="E78">
        <v>40000</v>
      </c>
      <c r="F78">
        <v>10000</v>
      </c>
      <c r="G78" t="s">
        <v>91</v>
      </c>
      <c r="H78" t="s">
        <v>44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15967</v>
      </c>
      <c r="R78">
        <v>1190</v>
      </c>
      <c r="S78">
        <v>0</v>
      </c>
      <c r="T78">
        <v>2547493.5</v>
      </c>
      <c r="U78">
        <v>393.81000970000002</v>
      </c>
      <c r="V78">
        <v>42240</v>
      </c>
      <c r="W78">
        <v>9</v>
      </c>
    </row>
    <row r="79" spans="1:23" x14ac:dyDescent="0.3">
      <c r="A79">
        <v>1240</v>
      </c>
      <c r="B79">
        <v>60</v>
      </c>
      <c r="C79" s="1">
        <v>3000000000000</v>
      </c>
      <c r="D79" s="1">
        <v>100000000000</v>
      </c>
      <c r="E79">
        <v>40000</v>
      </c>
      <c r="F79">
        <v>10000</v>
      </c>
      <c r="G79" t="s">
        <v>91</v>
      </c>
      <c r="H79" t="s">
        <v>40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20050</v>
      </c>
      <c r="R79">
        <v>1008</v>
      </c>
      <c r="S79">
        <v>0</v>
      </c>
      <c r="T79">
        <v>2693494.9</v>
      </c>
      <c r="U79">
        <v>423.53900929999998</v>
      </c>
      <c r="V79">
        <v>57060</v>
      </c>
      <c r="W79">
        <v>4</v>
      </c>
    </row>
    <row r="80" spans="1:23" x14ac:dyDescent="0.3">
      <c r="A80">
        <v>1240</v>
      </c>
      <c r="B80">
        <v>60</v>
      </c>
      <c r="C80" s="1">
        <v>3000000000000</v>
      </c>
      <c r="D80" s="1">
        <v>100000000000</v>
      </c>
      <c r="E80">
        <v>40000</v>
      </c>
      <c r="F80">
        <v>10000</v>
      </c>
      <c r="G80" t="s">
        <v>92</v>
      </c>
      <c r="H80" t="s">
        <v>46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16917</v>
      </c>
      <c r="R80">
        <v>7819</v>
      </c>
      <c r="S80">
        <v>0</v>
      </c>
      <c r="T80">
        <v>24991888.550000001</v>
      </c>
      <c r="U80">
        <v>784.12517430000003</v>
      </c>
      <c r="V80">
        <v>29640</v>
      </c>
      <c r="W80">
        <v>138</v>
      </c>
    </row>
    <row r="81" spans="1:23" x14ac:dyDescent="0.3">
      <c r="A81">
        <v>1240</v>
      </c>
      <c r="B81">
        <v>60</v>
      </c>
      <c r="C81" s="1">
        <v>3000000000000</v>
      </c>
      <c r="D81" s="1">
        <v>100000000000</v>
      </c>
      <c r="E81">
        <v>40000</v>
      </c>
      <c r="F81">
        <v>10000</v>
      </c>
      <c r="G81" t="s">
        <v>93</v>
      </c>
      <c r="H81" t="s">
        <v>42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19047</v>
      </c>
      <c r="R81">
        <v>8257</v>
      </c>
      <c r="S81">
        <v>0</v>
      </c>
      <c r="T81">
        <v>21139640.399999999</v>
      </c>
      <c r="U81">
        <v>792.71530129999996</v>
      </c>
      <c r="V81">
        <v>29640</v>
      </c>
      <c r="W81">
        <v>138</v>
      </c>
    </row>
    <row r="82" spans="1:23" x14ac:dyDescent="0.3">
      <c r="A82">
        <v>1240</v>
      </c>
      <c r="B82">
        <v>60</v>
      </c>
      <c r="C82" s="1">
        <v>3000000000000</v>
      </c>
      <c r="D82" s="1">
        <v>100000000000</v>
      </c>
      <c r="E82">
        <v>40000</v>
      </c>
      <c r="F82">
        <v>10000</v>
      </c>
      <c r="G82" t="s">
        <v>93</v>
      </c>
      <c r="H82" t="s">
        <v>52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19058</v>
      </c>
      <c r="R82">
        <v>7493</v>
      </c>
      <c r="S82">
        <v>0</v>
      </c>
      <c r="T82">
        <v>18392901.600000001</v>
      </c>
      <c r="U82">
        <v>806.35537339999996</v>
      </c>
      <c r="V82">
        <v>32340</v>
      </c>
      <c r="W82">
        <v>104</v>
      </c>
    </row>
    <row r="83" spans="1:23" x14ac:dyDescent="0.3">
      <c r="A83">
        <v>1240</v>
      </c>
      <c r="B83">
        <v>60</v>
      </c>
      <c r="C83" s="1">
        <v>3000000000000</v>
      </c>
      <c r="D83" s="1">
        <v>100000000000</v>
      </c>
      <c r="E83">
        <v>40000</v>
      </c>
      <c r="F83">
        <v>10000</v>
      </c>
      <c r="G83" t="s">
        <v>94</v>
      </c>
      <c r="H83" t="s">
        <v>48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17273</v>
      </c>
      <c r="R83">
        <v>7090</v>
      </c>
      <c r="S83">
        <v>0</v>
      </c>
      <c r="T83">
        <v>17555330.850000001</v>
      </c>
      <c r="U83">
        <v>858.14827679999996</v>
      </c>
      <c r="V83">
        <v>25200</v>
      </c>
      <c r="W83">
        <v>101</v>
      </c>
    </row>
    <row r="84" spans="1:23" x14ac:dyDescent="0.3">
      <c r="A84">
        <v>1240</v>
      </c>
      <c r="B84">
        <v>60</v>
      </c>
      <c r="C84" s="1">
        <v>3000000000000</v>
      </c>
      <c r="D84" s="1">
        <v>100000000000</v>
      </c>
      <c r="E84">
        <v>40000</v>
      </c>
      <c r="F84">
        <v>10000</v>
      </c>
      <c r="G84" t="s">
        <v>95</v>
      </c>
      <c r="H84" t="s">
        <v>67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31781</v>
      </c>
      <c r="R84">
        <v>14074</v>
      </c>
      <c r="S84">
        <v>0</v>
      </c>
      <c r="T84">
        <v>15987588.949999999</v>
      </c>
      <c r="U84">
        <v>911.70138220000001</v>
      </c>
      <c r="V84">
        <v>188400</v>
      </c>
      <c r="W84">
        <v>65</v>
      </c>
    </row>
    <row r="85" spans="1:23" x14ac:dyDescent="0.3">
      <c r="A85">
        <v>1240</v>
      </c>
      <c r="B85">
        <v>60</v>
      </c>
      <c r="C85" s="1">
        <v>3000000000000</v>
      </c>
      <c r="D85" s="1">
        <v>100000000000</v>
      </c>
      <c r="E85">
        <v>40000</v>
      </c>
      <c r="F85">
        <v>10000</v>
      </c>
      <c r="G85" t="s">
        <v>94</v>
      </c>
      <c r="H85" t="s">
        <v>53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17603</v>
      </c>
      <c r="R85">
        <v>7370</v>
      </c>
      <c r="S85">
        <v>0</v>
      </c>
      <c r="T85">
        <v>21606507.25</v>
      </c>
      <c r="U85">
        <v>905.98197270000003</v>
      </c>
      <c r="V85">
        <v>32340</v>
      </c>
      <c r="W85">
        <v>104</v>
      </c>
    </row>
    <row r="86" spans="1:23" x14ac:dyDescent="0.3">
      <c r="A86">
        <v>1240</v>
      </c>
      <c r="B86">
        <v>60</v>
      </c>
      <c r="C86" s="1">
        <v>3000000000000</v>
      </c>
      <c r="D86" s="1">
        <v>100000000000</v>
      </c>
      <c r="E86">
        <v>40000</v>
      </c>
      <c r="F86">
        <v>10000</v>
      </c>
      <c r="G86" t="s">
        <v>94</v>
      </c>
      <c r="H86" t="s">
        <v>54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19143</v>
      </c>
      <c r="R86">
        <v>8890</v>
      </c>
      <c r="S86">
        <v>57</v>
      </c>
      <c r="T86">
        <v>20152075.199999999</v>
      </c>
      <c r="U86">
        <v>908.7681718</v>
      </c>
      <c r="V86">
        <v>32280</v>
      </c>
      <c r="W86">
        <v>112</v>
      </c>
    </row>
    <row r="87" spans="1:23" x14ac:dyDescent="0.3">
      <c r="A87">
        <v>1240</v>
      </c>
      <c r="B87">
        <v>60</v>
      </c>
      <c r="C87" s="1">
        <v>3000000000000</v>
      </c>
      <c r="D87" s="1">
        <v>100000000000</v>
      </c>
      <c r="E87">
        <v>40000</v>
      </c>
      <c r="F87">
        <v>10000</v>
      </c>
      <c r="G87" t="s">
        <v>95</v>
      </c>
      <c r="H87" t="s">
        <v>49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16243</v>
      </c>
      <c r="R87">
        <v>6383</v>
      </c>
      <c r="S87">
        <v>0</v>
      </c>
      <c r="T87">
        <v>20501129.149999999</v>
      </c>
      <c r="U87">
        <v>965.0086</v>
      </c>
      <c r="V87">
        <v>25200</v>
      </c>
      <c r="W87">
        <v>101</v>
      </c>
    </row>
    <row r="88" spans="1:23" x14ac:dyDescent="0.3">
      <c r="A88">
        <v>1240</v>
      </c>
      <c r="B88">
        <v>60</v>
      </c>
      <c r="C88" s="1">
        <v>3000000000000</v>
      </c>
      <c r="D88" s="1">
        <v>100000000000</v>
      </c>
      <c r="E88">
        <v>40000</v>
      </c>
      <c r="F88">
        <v>10000</v>
      </c>
      <c r="G88" t="s">
        <v>96</v>
      </c>
      <c r="H88" t="s">
        <v>56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30991</v>
      </c>
      <c r="R88">
        <v>14962</v>
      </c>
      <c r="S88">
        <v>0</v>
      </c>
      <c r="T88">
        <v>12525933.85</v>
      </c>
      <c r="U88">
        <v>998.18608570000004</v>
      </c>
      <c r="V88">
        <v>186780</v>
      </c>
      <c r="W88">
        <v>55</v>
      </c>
    </row>
    <row r="89" spans="1:23" x14ac:dyDescent="0.3">
      <c r="A89">
        <v>1240</v>
      </c>
      <c r="B89">
        <v>60</v>
      </c>
      <c r="C89" s="1">
        <v>3000000000000</v>
      </c>
      <c r="D89" s="1">
        <v>100000000000</v>
      </c>
      <c r="E89">
        <v>40000</v>
      </c>
      <c r="F89">
        <v>10000</v>
      </c>
      <c r="G89" t="s">
        <v>95</v>
      </c>
      <c r="H89" t="s">
        <v>50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18623</v>
      </c>
      <c r="R89">
        <v>9578</v>
      </c>
      <c r="S89">
        <v>57</v>
      </c>
      <c r="T89">
        <v>25526286.449999999</v>
      </c>
      <c r="U89">
        <v>967.68879100000004</v>
      </c>
      <c r="V89">
        <v>32460</v>
      </c>
      <c r="W89">
        <v>115</v>
      </c>
    </row>
    <row r="90" spans="1:23" x14ac:dyDescent="0.3">
      <c r="A90">
        <v>1240</v>
      </c>
      <c r="B90">
        <v>60</v>
      </c>
      <c r="C90" s="1">
        <v>3000000000000</v>
      </c>
      <c r="D90" s="1">
        <v>100000000000</v>
      </c>
      <c r="E90">
        <v>40000</v>
      </c>
      <c r="F90">
        <v>10000</v>
      </c>
      <c r="G90" t="s">
        <v>96</v>
      </c>
      <c r="H90" t="s">
        <v>58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30838</v>
      </c>
      <c r="R90">
        <v>11918</v>
      </c>
      <c r="S90">
        <v>0</v>
      </c>
      <c r="T90">
        <v>14672673.050000001</v>
      </c>
      <c r="U90">
        <v>1006.0331200000001</v>
      </c>
      <c r="V90">
        <v>186780</v>
      </c>
      <c r="W90">
        <v>55</v>
      </c>
    </row>
    <row r="91" spans="1:23" x14ac:dyDescent="0.3">
      <c r="A91">
        <v>1240</v>
      </c>
      <c r="B91">
        <v>60</v>
      </c>
      <c r="C91" s="1">
        <v>3000000000000</v>
      </c>
      <c r="D91" s="1">
        <v>100000000000</v>
      </c>
      <c r="E91">
        <v>40000</v>
      </c>
      <c r="F91">
        <v>10000</v>
      </c>
      <c r="G91" t="s">
        <v>97</v>
      </c>
      <c r="H91" t="s">
        <v>60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18802</v>
      </c>
      <c r="R91">
        <v>8438</v>
      </c>
      <c r="S91">
        <v>0</v>
      </c>
      <c r="T91">
        <v>19179376.649999999</v>
      </c>
      <c r="U91">
        <v>1055.576421</v>
      </c>
      <c r="V91">
        <v>35760</v>
      </c>
      <c r="W91">
        <v>116</v>
      </c>
    </row>
    <row r="92" spans="1:23" x14ac:dyDescent="0.3">
      <c r="A92">
        <v>1240</v>
      </c>
      <c r="B92">
        <v>60</v>
      </c>
      <c r="C92" s="1">
        <v>3000000000000</v>
      </c>
      <c r="D92" s="1">
        <v>100000000000</v>
      </c>
      <c r="E92">
        <v>40000</v>
      </c>
      <c r="F92">
        <v>10000</v>
      </c>
      <c r="G92" t="s">
        <v>97</v>
      </c>
      <c r="H92" t="s">
        <v>59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18363</v>
      </c>
      <c r="R92">
        <v>7909</v>
      </c>
      <c r="S92">
        <v>0</v>
      </c>
      <c r="T92">
        <v>22878868.350000001</v>
      </c>
      <c r="U92">
        <v>1055.2399089999999</v>
      </c>
      <c r="V92">
        <v>35760</v>
      </c>
      <c r="W92">
        <v>116</v>
      </c>
    </row>
    <row r="93" spans="1:23" x14ac:dyDescent="0.3">
      <c r="A93">
        <v>1240</v>
      </c>
      <c r="B93">
        <v>60</v>
      </c>
      <c r="C93" s="1">
        <v>3000000000000</v>
      </c>
      <c r="D93" s="1">
        <v>100000000000</v>
      </c>
      <c r="E93">
        <v>40000</v>
      </c>
      <c r="F93">
        <v>10000</v>
      </c>
      <c r="G93" t="s">
        <v>98</v>
      </c>
      <c r="H93" t="s">
        <v>62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27499</v>
      </c>
      <c r="R93">
        <v>27777</v>
      </c>
      <c r="S93">
        <v>0</v>
      </c>
      <c r="T93">
        <v>76967876.950000003</v>
      </c>
      <c r="U93">
        <v>1301.235621</v>
      </c>
      <c r="V93">
        <v>118440</v>
      </c>
      <c r="W93">
        <v>238</v>
      </c>
    </row>
    <row r="94" spans="1:23" x14ac:dyDescent="0.3">
      <c r="A94">
        <v>1240</v>
      </c>
      <c r="B94">
        <v>60</v>
      </c>
      <c r="C94" s="1">
        <v>3000000000000</v>
      </c>
      <c r="D94" s="1">
        <v>100000000000</v>
      </c>
      <c r="E94">
        <v>40000</v>
      </c>
      <c r="F94">
        <v>10000</v>
      </c>
      <c r="G94" t="s">
        <v>99</v>
      </c>
      <c r="H94" t="s">
        <v>63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29397</v>
      </c>
      <c r="R94">
        <v>31517</v>
      </c>
      <c r="S94">
        <v>0</v>
      </c>
      <c r="T94">
        <v>98626459</v>
      </c>
      <c r="U94">
        <v>1359.9427020000001</v>
      </c>
      <c r="V94">
        <v>135000</v>
      </c>
      <c r="W94">
        <v>225</v>
      </c>
    </row>
    <row r="95" spans="1:23" x14ac:dyDescent="0.3">
      <c r="A95">
        <v>1240</v>
      </c>
      <c r="B95">
        <v>60</v>
      </c>
      <c r="C95" s="1">
        <v>3000000000000</v>
      </c>
      <c r="D95" s="1">
        <v>100000000000</v>
      </c>
      <c r="E95">
        <v>40000</v>
      </c>
      <c r="F95">
        <v>10000</v>
      </c>
      <c r="G95" t="s">
        <v>100</v>
      </c>
      <c r="H95" t="s">
        <v>68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25979</v>
      </c>
      <c r="R95">
        <v>28893</v>
      </c>
      <c r="S95">
        <v>0</v>
      </c>
      <c r="T95">
        <v>76667402.200000003</v>
      </c>
      <c r="U95">
        <v>1419.5466240000001</v>
      </c>
      <c r="V95">
        <v>117900</v>
      </c>
      <c r="W95">
        <v>209</v>
      </c>
    </row>
    <row r="96" spans="1:23" x14ac:dyDescent="0.3">
      <c r="A96">
        <v>1240</v>
      </c>
      <c r="B96">
        <v>60</v>
      </c>
      <c r="C96" s="1">
        <v>3000000000000</v>
      </c>
      <c r="D96" s="1">
        <v>100000000000</v>
      </c>
      <c r="E96">
        <v>40000</v>
      </c>
      <c r="F96">
        <v>10000</v>
      </c>
      <c r="G96" t="s">
        <v>100</v>
      </c>
      <c r="H96" t="s">
        <v>70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32436</v>
      </c>
      <c r="R96">
        <v>28814</v>
      </c>
      <c r="S96">
        <v>0</v>
      </c>
      <c r="T96">
        <v>94914623.450000003</v>
      </c>
      <c r="U96">
        <v>1422.6238490000001</v>
      </c>
      <c r="V96">
        <v>117900</v>
      </c>
      <c r="W96">
        <v>209</v>
      </c>
    </row>
    <row r="97" spans="1:23" x14ac:dyDescent="0.3">
      <c r="A97">
        <v>960</v>
      </c>
      <c r="B97">
        <v>60</v>
      </c>
      <c r="C97">
        <v>3000000000000</v>
      </c>
      <c r="D97">
        <v>100000000000</v>
      </c>
      <c r="E97">
        <v>40000</v>
      </c>
      <c r="F97">
        <v>10000</v>
      </c>
      <c r="G97" t="s">
        <v>101</v>
      </c>
      <c r="H97" t="s">
        <v>26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5463</v>
      </c>
      <c r="R97">
        <v>0</v>
      </c>
      <c r="S97">
        <v>0</v>
      </c>
      <c r="T97">
        <v>45984.1</v>
      </c>
      <c r="U97">
        <v>18.4743556976318</v>
      </c>
      <c r="V97">
        <v>1200</v>
      </c>
      <c r="W97">
        <v>0</v>
      </c>
    </row>
    <row r="98" spans="1:23" x14ac:dyDescent="0.3">
      <c r="A98">
        <v>960</v>
      </c>
      <c r="B98">
        <v>60</v>
      </c>
      <c r="C98">
        <v>3000000000000</v>
      </c>
      <c r="D98">
        <v>100000000000</v>
      </c>
      <c r="E98">
        <v>40000</v>
      </c>
      <c r="F98">
        <v>10000</v>
      </c>
      <c r="G98" t="s">
        <v>101</v>
      </c>
      <c r="H98" t="s">
        <v>24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4882</v>
      </c>
      <c r="R98">
        <v>0</v>
      </c>
      <c r="S98">
        <v>0</v>
      </c>
      <c r="T98">
        <v>57620.75</v>
      </c>
      <c r="U98">
        <v>20.548506021499598</v>
      </c>
      <c r="V98">
        <v>1200</v>
      </c>
      <c r="W98">
        <v>0</v>
      </c>
    </row>
    <row r="99" spans="1:23" x14ac:dyDescent="0.3">
      <c r="A99">
        <v>960</v>
      </c>
      <c r="B99">
        <v>60</v>
      </c>
      <c r="C99">
        <v>3000000000000</v>
      </c>
      <c r="D99">
        <v>100000000000</v>
      </c>
      <c r="E99">
        <v>40000</v>
      </c>
      <c r="F99">
        <v>10000</v>
      </c>
      <c r="G99" t="s">
        <v>101</v>
      </c>
      <c r="H99" t="s">
        <v>30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5281</v>
      </c>
      <c r="R99">
        <v>0</v>
      </c>
      <c r="S99">
        <v>0</v>
      </c>
      <c r="T99">
        <v>31352.85</v>
      </c>
      <c r="U99">
        <v>37.309656620025599</v>
      </c>
      <c r="V99">
        <v>2580</v>
      </c>
      <c r="W99">
        <v>0</v>
      </c>
    </row>
    <row r="100" spans="1:23" x14ac:dyDescent="0.3">
      <c r="A100">
        <v>960</v>
      </c>
      <c r="B100">
        <v>60</v>
      </c>
      <c r="C100">
        <v>3000000000000</v>
      </c>
      <c r="D100">
        <v>100000000000</v>
      </c>
      <c r="E100">
        <v>40000</v>
      </c>
      <c r="F100">
        <v>10000</v>
      </c>
      <c r="G100" t="s">
        <v>101</v>
      </c>
      <c r="H100" t="s">
        <v>29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3877</v>
      </c>
      <c r="R100">
        <v>0</v>
      </c>
      <c r="S100">
        <v>0</v>
      </c>
      <c r="T100">
        <v>35965.75</v>
      </c>
      <c r="U100">
        <v>41.726452589034999</v>
      </c>
      <c r="V100">
        <v>2580</v>
      </c>
      <c r="W100">
        <v>0</v>
      </c>
    </row>
    <row r="101" spans="1:23" x14ac:dyDescent="0.3">
      <c r="A101">
        <v>960</v>
      </c>
      <c r="B101">
        <v>60</v>
      </c>
      <c r="C101">
        <v>3000000000000</v>
      </c>
      <c r="D101">
        <v>100000000000</v>
      </c>
      <c r="E101">
        <v>40000</v>
      </c>
      <c r="F101">
        <v>10000</v>
      </c>
      <c r="G101" t="s">
        <v>102</v>
      </c>
      <c r="H101" t="s">
        <v>27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5223</v>
      </c>
      <c r="R101">
        <v>88</v>
      </c>
      <c r="S101">
        <v>0</v>
      </c>
      <c r="T101">
        <v>546369.19999999995</v>
      </c>
      <c r="U101">
        <v>56.6751899719238</v>
      </c>
      <c r="V101">
        <v>3300</v>
      </c>
      <c r="W101">
        <v>4</v>
      </c>
    </row>
    <row r="102" spans="1:23" x14ac:dyDescent="0.3">
      <c r="A102">
        <v>960</v>
      </c>
      <c r="B102">
        <v>60</v>
      </c>
      <c r="C102">
        <v>3000000000000</v>
      </c>
      <c r="D102">
        <v>100000000000</v>
      </c>
      <c r="E102">
        <v>40000</v>
      </c>
      <c r="F102">
        <v>10000</v>
      </c>
      <c r="G102" t="s">
        <v>102</v>
      </c>
      <c r="H102" t="s">
        <v>32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5223</v>
      </c>
      <c r="R102">
        <v>178</v>
      </c>
      <c r="S102">
        <v>0</v>
      </c>
      <c r="T102">
        <v>1046238.95</v>
      </c>
      <c r="U102">
        <v>52.8253333568573</v>
      </c>
      <c r="V102">
        <v>3300</v>
      </c>
      <c r="W102">
        <v>9</v>
      </c>
    </row>
    <row r="103" spans="1:23" x14ac:dyDescent="0.3">
      <c r="A103">
        <v>960</v>
      </c>
      <c r="B103">
        <v>60</v>
      </c>
      <c r="C103">
        <v>3000000000000</v>
      </c>
      <c r="D103">
        <v>100000000000</v>
      </c>
      <c r="E103">
        <v>40000</v>
      </c>
      <c r="F103">
        <v>10000</v>
      </c>
      <c r="G103" t="s">
        <v>102</v>
      </c>
      <c r="H103" t="s">
        <v>28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5650</v>
      </c>
      <c r="R103">
        <v>90</v>
      </c>
      <c r="S103">
        <v>0</v>
      </c>
      <c r="T103">
        <v>778447.45</v>
      </c>
      <c r="U103">
        <v>56.9206893444061</v>
      </c>
      <c r="V103">
        <v>3300</v>
      </c>
      <c r="W103">
        <v>4</v>
      </c>
    </row>
    <row r="104" spans="1:23" x14ac:dyDescent="0.3">
      <c r="A104">
        <v>960</v>
      </c>
      <c r="B104">
        <v>60</v>
      </c>
      <c r="C104">
        <v>3000000000000</v>
      </c>
      <c r="D104">
        <v>100000000000</v>
      </c>
      <c r="E104">
        <v>40000</v>
      </c>
      <c r="F104">
        <v>10000</v>
      </c>
      <c r="G104" t="s">
        <v>102</v>
      </c>
      <c r="H104" t="s">
        <v>31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5650</v>
      </c>
      <c r="R104">
        <v>403</v>
      </c>
      <c r="S104">
        <v>0</v>
      </c>
      <c r="T104">
        <v>1499075.15</v>
      </c>
      <c r="U104">
        <v>56.611666202545102</v>
      </c>
      <c r="V104">
        <v>3300</v>
      </c>
      <c r="W104">
        <v>9</v>
      </c>
    </row>
    <row r="105" spans="1:23" x14ac:dyDescent="0.3">
      <c r="A105">
        <v>960</v>
      </c>
      <c r="B105">
        <v>60</v>
      </c>
      <c r="C105">
        <v>3000000000000</v>
      </c>
      <c r="D105">
        <v>100000000000</v>
      </c>
      <c r="E105">
        <v>40000</v>
      </c>
      <c r="F105">
        <v>10000</v>
      </c>
      <c r="G105" t="s">
        <v>103</v>
      </c>
      <c r="H105" t="s">
        <v>35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11721</v>
      </c>
      <c r="R105">
        <v>354</v>
      </c>
      <c r="S105">
        <v>0</v>
      </c>
      <c r="T105">
        <v>464614.65</v>
      </c>
      <c r="U105">
        <v>170.450206041336</v>
      </c>
      <c r="V105">
        <v>24480</v>
      </c>
      <c r="W105">
        <v>1</v>
      </c>
    </row>
    <row r="106" spans="1:23" x14ac:dyDescent="0.3">
      <c r="A106">
        <v>960</v>
      </c>
      <c r="B106">
        <v>60</v>
      </c>
      <c r="C106">
        <v>3000000000000</v>
      </c>
      <c r="D106">
        <v>100000000000</v>
      </c>
      <c r="E106">
        <v>40000</v>
      </c>
      <c r="F106">
        <v>10000</v>
      </c>
      <c r="G106" t="s">
        <v>104</v>
      </c>
      <c r="H106" t="s">
        <v>34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9622</v>
      </c>
      <c r="R106">
        <v>265</v>
      </c>
      <c r="S106">
        <v>0</v>
      </c>
      <c r="T106">
        <v>533075.80000000005</v>
      </c>
      <c r="U106">
        <v>174.322486639022</v>
      </c>
      <c r="V106">
        <v>24480</v>
      </c>
      <c r="W106">
        <v>1</v>
      </c>
    </row>
    <row r="107" spans="1:23" x14ac:dyDescent="0.3">
      <c r="A107">
        <v>960</v>
      </c>
      <c r="B107">
        <v>60</v>
      </c>
      <c r="C107">
        <v>3000000000000</v>
      </c>
      <c r="D107">
        <v>100000000000</v>
      </c>
      <c r="E107">
        <v>40000</v>
      </c>
      <c r="F107">
        <v>10000</v>
      </c>
      <c r="G107" t="s">
        <v>105</v>
      </c>
      <c r="H107" t="s">
        <v>38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513</v>
      </c>
      <c r="R107">
        <v>901</v>
      </c>
      <c r="S107">
        <v>0</v>
      </c>
      <c r="T107">
        <v>2168904.9500000002</v>
      </c>
      <c r="U107">
        <v>283.01950287818897</v>
      </c>
      <c r="V107">
        <v>240</v>
      </c>
      <c r="W107">
        <v>6</v>
      </c>
    </row>
    <row r="108" spans="1:23" x14ac:dyDescent="0.3">
      <c r="A108">
        <v>960</v>
      </c>
      <c r="B108">
        <v>60</v>
      </c>
      <c r="C108">
        <v>3000000000000</v>
      </c>
      <c r="D108">
        <v>100000000000</v>
      </c>
      <c r="E108">
        <v>40000</v>
      </c>
      <c r="F108">
        <v>10000</v>
      </c>
      <c r="G108" t="s">
        <v>105</v>
      </c>
      <c r="H108" t="s">
        <v>37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1102</v>
      </c>
      <c r="R108">
        <v>1190</v>
      </c>
      <c r="S108">
        <v>0</v>
      </c>
      <c r="T108">
        <v>1961194.5</v>
      </c>
      <c r="U108">
        <v>254.87708473205501</v>
      </c>
      <c r="V108">
        <v>0</v>
      </c>
      <c r="W108">
        <v>9</v>
      </c>
    </row>
    <row r="109" spans="1:23" x14ac:dyDescent="0.3">
      <c r="A109">
        <v>960</v>
      </c>
      <c r="B109">
        <v>60</v>
      </c>
      <c r="C109">
        <v>3000000000000</v>
      </c>
      <c r="D109">
        <v>100000000000</v>
      </c>
      <c r="E109">
        <v>40000</v>
      </c>
      <c r="F109">
        <v>10000</v>
      </c>
      <c r="G109" t="s">
        <v>106</v>
      </c>
      <c r="H109" t="s">
        <v>42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14804</v>
      </c>
      <c r="R109">
        <v>6541</v>
      </c>
      <c r="S109">
        <v>0</v>
      </c>
      <c r="T109">
        <v>20467466.149999999</v>
      </c>
      <c r="U109">
        <v>597.69683527946404</v>
      </c>
      <c r="V109">
        <v>17580</v>
      </c>
      <c r="W109">
        <v>143</v>
      </c>
    </row>
    <row r="110" spans="1:23" x14ac:dyDescent="0.3">
      <c r="A110">
        <v>960</v>
      </c>
      <c r="B110">
        <v>60</v>
      </c>
      <c r="C110">
        <v>3000000000000</v>
      </c>
      <c r="D110">
        <v>100000000000</v>
      </c>
      <c r="E110">
        <v>40000</v>
      </c>
      <c r="F110">
        <v>10000</v>
      </c>
      <c r="G110" t="s">
        <v>107</v>
      </c>
      <c r="H110" t="s">
        <v>44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15967</v>
      </c>
      <c r="R110">
        <v>1190</v>
      </c>
      <c r="S110">
        <v>0</v>
      </c>
      <c r="T110">
        <v>2554408.5</v>
      </c>
      <c r="U110">
        <v>346.143985271453</v>
      </c>
      <c r="V110">
        <v>42240</v>
      </c>
      <c r="W110">
        <v>9</v>
      </c>
    </row>
    <row r="111" spans="1:23" x14ac:dyDescent="0.3">
      <c r="A111">
        <v>960</v>
      </c>
      <c r="B111">
        <v>60</v>
      </c>
      <c r="C111">
        <v>3000000000000</v>
      </c>
      <c r="D111">
        <v>100000000000</v>
      </c>
      <c r="E111">
        <v>40000</v>
      </c>
      <c r="F111">
        <v>10000</v>
      </c>
      <c r="G111" t="s">
        <v>108</v>
      </c>
      <c r="H111" t="s">
        <v>40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20305</v>
      </c>
      <c r="R111">
        <v>776</v>
      </c>
      <c r="S111">
        <v>0</v>
      </c>
      <c r="T111">
        <v>2696107.9</v>
      </c>
      <c r="U111">
        <v>429.38036751747097</v>
      </c>
      <c r="V111">
        <v>56580</v>
      </c>
      <c r="W111">
        <v>4</v>
      </c>
    </row>
    <row r="112" spans="1:23" x14ac:dyDescent="0.3">
      <c r="A112">
        <v>960</v>
      </c>
      <c r="B112">
        <v>60</v>
      </c>
      <c r="C112">
        <v>3000000000000</v>
      </c>
      <c r="D112">
        <v>100000000000</v>
      </c>
      <c r="E112">
        <v>40000</v>
      </c>
      <c r="F112">
        <v>10000</v>
      </c>
      <c r="G112" t="s">
        <v>109</v>
      </c>
      <c r="H112" t="s">
        <v>46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13611</v>
      </c>
      <c r="R112">
        <v>6281</v>
      </c>
      <c r="S112">
        <v>0</v>
      </c>
      <c r="T112">
        <v>24749969.699999999</v>
      </c>
      <c r="U112">
        <v>747.10280060768105</v>
      </c>
      <c r="V112">
        <v>17580</v>
      </c>
      <c r="W112">
        <v>143</v>
      </c>
    </row>
    <row r="113" spans="1:23" x14ac:dyDescent="0.3">
      <c r="A113">
        <v>960</v>
      </c>
      <c r="B113">
        <v>60</v>
      </c>
      <c r="C113">
        <v>3000000000000</v>
      </c>
      <c r="D113">
        <v>100000000000</v>
      </c>
      <c r="E113">
        <v>40000</v>
      </c>
      <c r="F113">
        <v>10000</v>
      </c>
      <c r="G113" t="s">
        <v>110</v>
      </c>
      <c r="H113" t="s">
        <v>53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13958</v>
      </c>
      <c r="R113">
        <v>5608</v>
      </c>
      <c r="S113">
        <v>0</v>
      </c>
      <c r="T113">
        <v>20313346.149999999</v>
      </c>
      <c r="U113">
        <v>823.24247598648003</v>
      </c>
      <c r="V113">
        <v>16800</v>
      </c>
      <c r="W113">
        <v>97</v>
      </c>
    </row>
    <row r="114" spans="1:23" x14ac:dyDescent="0.3">
      <c r="A114">
        <v>960</v>
      </c>
      <c r="B114">
        <v>60</v>
      </c>
      <c r="C114">
        <v>3000000000000</v>
      </c>
      <c r="D114">
        <v>100000000000</v>
      </c>
      <c r="E114">
        <v>40000</v>
      </c>
      <c r="F114">
        <v>10000</v>
      </c>
      <c r="G114" t="s">
        <v>111</v>
      </c>
      <c r="H114" t="s">
        <v>49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13618</v>
      </c>
      <c r="R114">
        <v>5474</v>
      </c>
      <c r="S114">
        <v>0</v>
      </c>
      <c r="T114">
        <v>20592662.649999999</v>
      </c>
      <c r="U114">
        <v>839.24526309966996</v>
      </c>
      <c r="V114">
        <v>15780</v>
      </c>
      <c r="W114">
        <v>99</v>
      </c>
    </row>
    <row r="115" spans="1:23" x14ac:dyDescent="0.3">
      <c r="A115">
        <v>960</v>
      </c>
      <c r="B115">
        <v>60</v>
      </c>
      <c r="C115">
        <v>3000000000000</v>
      </c>
      <c r="D115">
        <v>100000000000</v>
      </c>
      <c r="E115">
        <v>40000</v>
      </c>
      <c r="F115">
        <v>10000</v>
      </c>
      <c r="G115" t="s">
        <v>111</v>
      </c>
      <c r="H115" t="s">
        <v>48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14133</v>
      </c>
      <c r="R115">
        <v>5645</v>
      </c>
      <c r="S115">
        <v>0</v>
      </c>
      <c r="T115">
        <v>17003379.899999999</v>
      </c>
      <c r="U115">
        <v>836.95609784126202</v>
      </c>
      <c r="V115">
        <v>15780</v>
      </c>
      <c r="W115">
        <v>99</v>
      </c>
    </row>
    <row r="116" spans="1:23" x14ac:dyDescent="0.3">
      <c r="A116">
        <v>960</v>
      </c>
      <c r="B116">
        <v>60</v>
      </c>
      <c r="C116">
        <v>3000000000000</v>
      </c>
      <c r="D116">
        <v>100000000000</v>
      </c>
      <c r="E116">
        <v>40000</v>
      </c>
      <c r="F116">
        <v>10000</v>
      </c>
      <c r="G116" t="s">
        <v>111</v>
      </c>
      <c r="H116" t="s">
        <v>50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15488</v>
      </c>
      <c r="R116">
        <v>7138</v>
      </c>
      <c r="S116">
        <v>0</v>
      </c>
      <c r="T116">
        <v>24541802.449999999</v>
      </c>
      <c r="U116">
        <v>861.08965158462502</v>
      </c>
      <c r="V116">
        <v>19200</v>
      </c>
      <c r="W116">
        <v>108</v>
      </c>
    </row>
    <row r="117" spans="1:23" x14ac:dyDescent="0.3">
      <c r="A117">
        <v>960</v>
      </c>
      <c r="B117">
        <v>60</v>
      </c>
      <c r="C117">
        <v>3000000000000</v>
      </c>
      <c r="D117">
        <v>100000000000</v>
      </c>
      <c r="E117">
        <v>40000</v>
      </c>
      <c r="F117">
        <v>10000</v>
      </c>
      <c r="G117" t="s">
        <v>112</v>
      </c>
      <c r="H117" t="s">
        <v>52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14813</v>
      </c>
      <c r="R117">
        <v>5555</v>
      </c>
      <c r="S117">
        <v>0</v>
      </c>
      <c r="T117">
        <v>16875549.050000001</v>
      </c>
      <c r="U117">
        <v>901.24540185928299</v>
      </c>
      <c r="V117">
        <v>16800</v>
      </c>
      <c r="W117">
        <v>97</v>
      </c>
    </row>
    <row r="118" spans="1:23" x14ac:dyDescent="0.3">
      <c r="A118">
        <v>960</v>
      </c>
      <c r="B118">
        <v>60</v>
      </c>
      <c r="C118">
        <v>3000000000000</v>
      </c>
      <c r="D118">
        <v>100000000000</v>
      </c>
      <c r="E118">
        <v>40000</v>
      </c>
      <c r="F118">
        <v>10000</v>
      </c>
      <c r="G118" t="s">
        <v>113</v>
      </c>
      <c r="H118" t="s">
        <v>62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12773</v>
      </c>
      <c r="R118">
        <v>25223</v>
      </c>
      <c r="S118">
        <v>0</v>
      </c>
      <c r="T118">
        <v>75793417.599999994</v>
      </c>
      <c r="U118">
        <v>958.05932927131596</v>
      </c>
      <c r="V118">
        <v>30060</v>
      </c>
      <c r="W118">
        <v>183</v>
      </c>
    </row>
    <row r="119" spans="1:23" x14ac:dyDescent="0.3">
      <c r="A119">
        <v>960</v>
      </c>
      <c r="B119">
        <v>60</v>
      </c>
      <c r="C119">
        <v>3000000000000</v>
      </c>
      <c r="D119">
        <v>100000000000</v>
      </c>
      <c r="E119">
        <v>40000</v>
      </c>
      <c r="F119">
        <v>10000</v>
      </c>
      <c r="G119" t="s">
        <v>113</v>
      </c>
      <c r="H119" t="s">
        <v>54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16343</v>
      </c>
      <c r="R119">
        <v>6186</v>
      </c>
      <c r="S119">
        <v>0</v>
      </c>
      <c r="T119">
        <v>18863732.050000001</v>
      </c>
      <c r="U119">
        <v>965.14979887008599</v>
      </c>
      <c r="V119">
        <v>19380</v>
      </c>
      <c r="W119">
        <v>106</v>
      </c>
    </row>
    <row r="120" spans="1:23" x14ac:dyDescent="0.3">
      <c r="A120">
        <v>960</v>
      </c>
      <c r="B120">
        <v>60</v>
      </c>
      <c r="C120">
        <v>3000000000000</v>
      </c>
      <c r="D120">
        <v>100000000000</v>
      </c>
      <c r="E120">
        <v>40000</v>
      </c>
      <c r="F120">
        <v>10000</v>
      </c>
      <c r="G120" t="s">
        <v>113</v>
      </c>
      <c r="H120" t="s">
        <v>70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14647</v>
      </c>
      <c r="R120">
        <v>23955</v>
      </c>
      <c r="S120">
        <v>0</v>
      </c>
      <c r="T120">
        <v>93816142.099999994</v>
      </c>
      <c r="U120">
        <v>1000.77231144905</v>
      </c>
      <c r="V120">
        <v>34440</v>
      </c>
      <c r="W120">
        <v>191</v>
      </c>
    </row>
    <row r="121" spans="1:23" x14ac:dyDescent="0.3">
      <c r="A121">
        <v>960</v>
      </c>
      <c r="B121">
        <v>60</v>
      </c>
      <c r="C121">
        <v>3000000000000</v>
      </c>
      <c r="D121">
        <v>100000000000</v>
      </c>
      <c r="E121">
        <v>40000</v>
      </c>
      <c r="F121">
        <v>10000</v>
      </c>
      <c r="G121" t="s">
        <v>113</v>
      </c>
      <c r="H121" t="s">
        <v>68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12431</v>
      </c>
      <c r="R121">
        <v>24763</v>
      </c>
      <c r="S121">
        <v>0</v>
      </c>
      <c r="T121">
        <v>75430770.349999994</v>
      </c>
      <c r="U121">
        <v>1002.81145739555</v>
      </c>
      <c r="V121">
        <v>34440</v>
      </c>
      <c r="W121">
        <v>191</v>
      </c>
    </row>
    <row r="122" spans="1:23" x14ac:dyDescent="0.3">
      <c r="A122">
        <v>960</v>
      </c>
      <c r="B122">
        <v>60</v>
      </c>
      <c r="C122">
        <v>3000000000000</v>
      </c>
      <c r="D122">
        <v>100000000000</v>
      </c>
      <c r="E122">
        <v>40000</v>
      </c>
      <c r="F122">
        <v>10000</v>
      </c>
      <c r="G122" t="s">
        <v>114</v>
      </c>
      <c r="H122" t="s">
        <v>58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26271</v>
      </c>
      <c r="R122">
        <v>9565</v>
      </c>
      <c r="S122">
        <v>0</v>
      </c>
      <c r="T122">
        <v>15688235.4</v>
      </c>
      <c r="U122">
        <v>1076.7781634330699</v>
      </c>
      <c r="V122">
        <v>118020</v>
      </c>
      <c r="W122">
        <v>54</v>
      </c>
    </row>
    <row r="123" spans="1:23" x14ac:dyDescent="0.3">
      <c r="A123">
        <v>960</v>
      </c>
      <c r="B123">
        <v>60</v>
      </c>
      <c r="C123">
        <v>3000000000000</v>
      </c>
      <c r="D123">
        <v>100000000000</v>
      </c>
      <c r="E123">
        <v>40000</v>
      </c>
      <c r="F123">
        <v>10000</v>
      </c>
      <c r="G123" t="s">
        <v>115</v>
      </c>
      <c r="H123" t="s">
        <v>60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21103</v>
      </c>
      <c r="R123">
        <v>7976</v>
      </c>
      <c r="S123">
        <v>0</v>
      </c>
      <c r="T123">
        <v>20282190.399999999</v>
      </c>
      <c r="U123">
        <v>1058.6036806106499</v>
      </c>
      <c r="V123">
        <v>31140</v>
      </c>
      <c r="W123">
        <v>127</v>
      </c>
    </row>
    <row r="124" spans="1:23" x14ac:dyDescent="0.3">
      <c r="A124">
        <v>960</v>
      </c>
      <c r="B124">
        <v>60</v>
      </c>
      <c r="C124">
        <v>3000000000000</v>
      </c>
      <c r="D124">
        <v>100000000000</v>
      </c>
      <c r="E124">
        <v>40000</v>
      </c>
      <c r="F124">
        <v>10000</v>
      </c>
      <c r="G124" t="s">
        <v>115</v>
      </c>
      <c r="H124" t="s">
        <v>59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18208</v>
      </c>
      <c r="R124">
        <v>8123</v>
      </c>
      <c r="S124">
        <v>0</v>
      </c>
      <c r="T124">
        <v>24421705.850000001</v>
      </c>
      <c r="U124">
        <v>1062.02995920181</v>
      </c>
      <c r="V124">
        <v>31140</v>
      </c>
      <c r="W124">
        <v>127</v>
      </c>
    </row>
    <row r="125" spans="1:23" x14ac:dyDescent="0.3">
      <c r="A125">
        <v>960</v>
      </c>
      <c r="B125">
        <v>60</v>
      </c>
      <c r="C125">
        <v>3000000000000</v>
      </c>
      <c r="D125">
        <v>100000000000</v>
      </c>
      <c r="E125">
        <v>40000</v>
      </c>
      <c r="F125">
        <v>10000</v>
      </c>
      <c r="G125" t="s">
        <v>114</v>
      </c>
      <c r="H125" t="s">
        <v>56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26807</v>
      </c>
      <c r="R125">
        <v>11662</v>
      </c>
      <c r="S125">
        <v>0</v>
      </c>
      <c r="T125">
        <v>13193238.25</v>
      </c>
      <c r="U125">
        <v>1092.5408401489201</v>
      </c>
      <c r="V125">
        <v>118020</v>
      </c>
      <c r="W125">
        <v>54</v>
      </c>
    </row>
    <row r="126" spans="1:23" x14ac:dyDescent="0.3">
      <c r="A126">
        <v>960</v>
      </c>
      <c r="B126">
        <v>60</v>
      </c>
      <c r="C126">
        <v>3000000000000</v>
      </c>
      <c r="D126">
        <v>100000000000</v>
      </c>
      <c r="E126">
        <v>40000</v>
      </c>
      <c r="F126">
        <v>10000</v>
      </c>
      <c r="G126" t="s">
        <v>114</v>
      </c>
      <c r="H126" t="s">
        <v>63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15755</v>
      </c>
      <c r="R126">
        <v>26338</v>
      </c>
      <c r="S126">
        <v>0</v>
      </c>
      <c r="T126">
        <v>95638338.549999997</v>
      </c>
      <c r="U126">
        <v>1097.20691943168</v>
      </c>
      <c r="V126">
        <v>42600</v>
      </c>
      <c r="W126">
        <v>210</v>
      </c>
    </row>
    <row r="127" spans="1:23" x14ac:dyDescent="0.3">
      <c r="A127">
        <v>960</v>
      </c>
      <c r="B127">
        <v>60</v>
      </c>
      <c r="C127">
        <v>3000000000000</v>
      </c>
      <c r="D127">
        <v>100000000000</v>
      </c>
      <c r="E127">
        <v>40000</v>
      </c>
      <c r="F127">
        <v>10000</v>
      </c>
      <c r="G127" t="s">
        <v>116</v>
      </c>
      <c r="H127" t="s">
        <v>65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26204</v>
      </c>
      <c r="R127">
        <v>14072</v>
      </c>
      <c r="S127">
        <v>0</v>
      </c>
      <c r="T127">
        <v>15084847</v>
      </c>
      <c r="U127">
        <v>1144.7495567798601</v>
      </c>
      <c r="V127">
        <v>124920</v>
      </c>
      <c r="W127">
        <v>68</v>
      </c>
    </row>
    <row r="128" spans="1:23" x14ac:dyDescent="0.3">
      <c r="A128">
        <v>960</v>
      </c>
      <c r="B128">
        <v>60</v>
      </c>
      <c r="C128">
        <v>3000000000000</v>
      </c>
      <c r="D128">
        <v>100000000000</v>
      </c>
      <c r="E128">
        <v>40000</v>
      </c>
      <c r="F128">
        <v>10000</v>
      </c>
      <c r="G128" t="s">
        <v>116</v>
      </c>
      <c r="H128" t="s">
        <v>67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25347</v>
      </c>
      <c r="R128">
        <v>11004</v>
      </c>
      <c r="S128">
        <v>0</v>
      </c>
      <c r="T128">
        <v>17543948.649999999</v>
      </c>
      <c r="U128">
        <v>1160.7802996635401</v>
      </c>
      <c r="V128">
        <v>124920</v>
      </c>
      <c r="W128">
        <v>68</v>
      </c>
    </row>
    <row r="129" spans="1:23" x14ac:dyDescent="0.3">
      <c r="A129">
        <v>1240</v>
      </c>
      <c r="B129">
        <v>60</v>
      </c>
      <c r="C129">
        <v>3000000000000</v>
      </c>
      <c r="D129">
        <v>100000000000</v>
      </c>
      <c r="E129">
        <v>40000</v>
      </c>
      <c r="F129">
        <v>10000</v>
      </c>
      <c r="G129" t="s">
        <v>117</v>
      </c>
      <c r="H129" t="s">
        <v>65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36257</v>
      </c>
      <c r="R129">
        <v>16988</v>
      </c>
      <c r="S129">
        <v>0</v>
      </c>
      <c r="T129">
        <v>13430461.85</v>
      </c>
      <c r="U129">
        <v>1099.1074821949001</v>
      </c>
      <c r="V129">
        <v>188400</v>
      </c>
      <c r="W129">
        <v>65</v>
      </c>
    </row>
    <row r="130" spans="1:23" x14ac:dyDescent="0.3">
      <c r="A130">
        <v>1020</v>
      </c>
      <c r="B130">
        <v>60</v>
      </c>
      <c r="C130">
        <v>3000000000000</v>
      </c>
      <c r="D130">
        <v>100000000000</v>
      </c>
      <c r="E130">
        <v>40000</v>
      </c>
      <c r="F130">
        <v>20000</v>
      </c>
      <c r="G130" t="s">
        <v>118</v>
      </c>
      <c r="H130" t="s">
        <v>26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5463</v>
      </c>
      <c r="R130">
        <v>0</v>
      </c>
      <c r="S130">
        <v>0</v>
      </c>
      <c r="T130">
        <v>45984.1</v>
      </c>
      <c r="U130">
        <v>11.257607221603299</v>
      </c>
      <c r="V130">
        <v>1200</v>
      </c>
      <c r="W130">
        <v>0</v>
      </c>
    </row>
    <row r="131" spans="1:23" x14ac:dyDescent="0.3">
      <c r="A131">
        <v>1020</v>
      </c>
      <c r="B131">
        <v>60</v>
      </c>
      <c r="C131">
        <v>3000000000000</v>
      </c>
      <c r="D131">
        <v>100000000000</v>
      </c>
      <c r="E131">
        <v>40000</v>
      </c>
      <c r="F131">
        <v>20000</v>
      </c>
      <c r="G131" t="s">
        <v>118</v>
      </c>
      <c r="H131" t="s">
        <v>24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4882</v>
      </c>
      <c r="R131">
        <v>0</v>
      </c>
      <c r="S131">
        <v>0</v>
      </c>
      <c r="T131">
        <v>57620.75</v>
      </c>
      <c r="U131">
        <v>13.384274244308401</v>
      </c>
      <c r="V131">
        <v>1200</v>
      </c>
      <c r="W131">
        <v>0</v>
      </c>
    </row>
    <row r="132" spans="1:23" x14ac:dyDescent="0.3">
      <c r="A132">
        <v>1020</v>
      </c>
      <c r="B132">
        <v>60</v>
      </c>
      <c r="C132">
        <v>3000000000000</v>
      </c>
      <c r="D132">
        <v>100000000000</v>
      </c>
      <c r="E132">
        <v>40000</v>
      </c>
      <c r="F132">
        <v>20000</v>
      </c>
      <c r="G132" t="s">
        <v>118</v>
      </c>
      <c r="H132" t="s">
        <v>30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5281</v>
      </c>
      <c r="R132">
        <v>0</v>
      </c>
      <c r="S132">
        <v>0</v>
      </c>
      <c r="T132">
        <v>31352.85</v>
      </c>
      <c r="U132">
        <v>29.209990978240899</v>
      </c>
      <c r="V132">
        <v>2580</v>
      </c>
      <c r="W132">
        <v>0</v>
      </c>
    </row>
    <row r="133" spans="1:23" x14ac:dyDescent="0.3">
      <c r="A133">
        <v>1020</v>
      </c>
      <c r="B133">
        <v>60</v>
      </c>
      <c r="C133">
        <v>3000000000000</v>
      </c>
      <c r="D133">
        <v>100000000000</v>
      </c>
      <c r="E133">
        <v>40000</v>
      </c>
      <c r="F133">
        <v>20000</v>
      </c>
      <c r="G133" t="s">
        <v>118</v>
      </c>
      <c r="H133" t="s">
        <v>27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5223</v>
      </c>
      <c r="R133">
        <v>88</v>
      </c>
      <c r="S133">
        <v>0</v>
      </c>
      <c r="T133">
        <v>546369.19999999995</v>
      </c>
      <c r="U133">
        <v>42.8024742603302</v>
      </c>
      <c r="V133">
        <v>3300</v>
      </c>
      <c r="W133">
        <v>4</v>
      </c>
    </row>
    <row r="134" spans="1:23" x14ac:dyDescent="0.3">
      <c r="A134">
        <v>1020</v>
      </c>
      <c r="B134">
        <v>60</v>
      </c>
      <c r="C134">
        <v>3000000000000</v>
      </c>
      <c r="D134">
        <v>100000000000</v>
      </c>
      <c r="E134">
        <v>40000</v>
      </c>
      <c r="F134">
        <v>20000</v>
      </c>
      <c r="G134" t="s">
        <v>118</v>
      </c>
      <c r="H134" t="s">
        <v>28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5650</v>
      </c>
      <c r="R134">
        <v>90</v>
      </c>
      <c r="S134">
        <v>0</v>
      </c>
      <c r="T134">
        <v>778447.45</v>
      </c>
      <c r="U134">
        <v>43.8750898838043</v>
      </c>
      <c r="V134">
        <v>3300</v>
      </c>
      <c r="W134">
        <v>4</v>
      </c>
    </row>
    <row r="135" spans="1:23" x14ac:dyDescent="0.3">
      <c r="A135">
        <v>1020</v>
      </c>
      <c r="B135">
        <v>60</v>
      </c>
      <c r="C135">
        <v>3000000000000</v>
      </c>
      <c r="D135">
        <v>100000000000</v>
      </c>
      <c r="E135">
        <v>40000</v>
      </c>
      <c r="F135">
        <v>20000</v>
      </c>
      <c r="G135" t="s">
        <v>118</v>
      </c>
      <c r="H135" t="s">
        <v>31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5650</v>
      </c>
      <c r="R135">
        <v>403</v>
      </c>
      <c r="S135">
        <v>0</v>
      </c>
      <c r="T135">
        <v>1499075.15</v>
      </c>
      <c r="U135">
        <v>42.124453544616699</v>
      </c>
      <c r="V135">
        <v>3300</v>
      </c>
      <c r="W135">
        <v>9</v>
      </c>
    </row>
    <row r="136" spans="1:23" x14ac:dyDescent="0.3">
      <c r="A136">
        <v>1020</v>
      </c>
      <c r="B136">
        <v>60</v>
      </c>
      <c r="C136">
        <v>3000000000000</v>
      </c>
      <c r="D136">
        <v>100000000000</v>
      </c>
      <c r="E136">
        <v>40000</v>
      </c>
      <c r="F136">
        <v>20000</v>
      </c>
      <c r="G136" t="s">
        <v>118</v>
      </c>
      <c r="H136" t="s">
        <v>29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3877</v>
      </c>
      <c r="R136">
        <v>0</v>
      </c>
      <c r="S136">
        <v>0</v>
      </c>
      <c r="T136">
        <v>35965.75</v>
      </c>
      <c r="U136">
        <v>42.928535699844304</v>
      </c>
      <c r="V136">
        <v>2580</v>
      </c>
      <c r="W136">
        <v>0</v>
      </c>
    </row>
    <row r="137" spans="1:23" x14ac:dyDescent="0.3">
      <c r="A137">
        <v>1020</v>
      </c>
      <c r="B137">
        <v>60</v>
      </c>
      <c r="C137">
        <v>3000000000000</v>
      </c>
      <c r="D137">
        <v>100000000000</v>
      </c>
      <c r="E137">
        <v>40000</v>
      </c>
      <c r="F137">
        <v>20000</v>
      </c>
      <c r="G137" t="s">
        <v>118</v>
      </c>
      <c r="H137" t="s">
        <v>32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5223</v>
      </c>
      <c r="R137">
        <v>178</v>
      </c>
      <c r="S137">
        <v>0</v>
      </c>
      <c r="T137">
        <v>1046238.95</v>
      </c>
      <c r="U137">
        <v>43.738595485687199</v>
      </c>
      <c r="V137">
        <v>3300</v>
      </c>
      <c r="W137">
        <v>9</v>
      </c>
    </row>
    <row r="138" spans="1:23" x14ac:dyDescent="0.3">
      <c r="A138">
        <v>1020</v>
      </c>
      <c r="B138">
        <v>60</v>
      </c>
      <c r="C138">
        <v>3000000000000</v>
      </c>
      <c r="D138">
        <v>100000000000</v>
      </c>
      <c r="E138">
        <v>40000</v>
      </c>
      <c r="F138">
        <v>20000</v>
      </c>
      <c r="G138" t="s">
        <v>119</v>
      </c>
      <c r="H138" t="s">
        <v>34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9622</v>
      </c>
      <c r="R138">
        <v>265</v>
      </c>
      <c r="S138">
        <v>0</v>
      </c>
      <c r="T138">
        <v>529904.80000000005</v>
      </c>
      <c r="U138">
        <v>193.88074016570999</v>
      </c>
      <c r="V138">
        <v>24480</v>
      </c>
      <c r="W138">
        <v>1</v>
      </c>
    </row>
    <row r="139" spans="1:23" x14ac:dyDescent="0.3">
      <c r="A139">
        <v>1020</v>
      </c>
      <c r="B139">
        <v>60</v>
      </c>
      <c r="C139">
        <v>3000000000000</v>
      </c>
      <c r="D139">
        <v>100000000000</v>
      </c>
      <c r="E139">
        <v>40000</v>
      </c>
      <c r="F139">
        <v>20000</v>
      </c>
      <c r="G139" t="s">
        <v>119</v>
      </c>
      <c r="H139" t="s">
        <v>35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11721</v>
      </c>
      <c r="R139">
        <v>354</v>
      </c>
      <c r="S139">
        <v>0</v>
      </c>
      <c r="T139">
        <v>459271.65</v>
      </c>
      <c r="U139">
        <v>206.04674363136201</v>
      </c>
      <c r="V139">
        <v>24480</v>
      </c>
      <c r="W139">
        <v>1</v>
      </c>
    </row>
    <row r="140" spans="1:23" x14ac:dyDescent="0.3">
      <c r="A140">
        <v>1020</v>
      </c>
      <c r="B140">
        <v>60</v>
      </c>
      <c r="C140">
        <v>3000000000000</v>
      </c>
      <c r="D140">
        <v>100000000000</v>
      </c>
      <c r="E140">
        <v>40000</v>
      </c>
      <c r="F140">
        <v>20000</v>
      </c>
      <c r="G140" t="s">
        <v>120</v>
      </c>
      <c r="H140" t="s">
        <v>37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1102</v>
      </c>
      <c r="R140">
        <v>1190</v>
      </c>
      <c r="S140">
        <v>0</v>
      </c>
      <c r="T140">
        <v>1961194.5</v>
      </c>
      <c r="U140">
        <v>482.22695708274802</v>
      </c>
      <c r="V140">
        <v>0</v>
      </c>
      <c r="W140">
        <v>9</v>
      </c>
    </row>
    <row r="141" spans="1:23" x14ac:dyDescent="0.3">
      <c r="A141">
        <v>1020</v>
      </c>
      <c r="B141">
        <v>60</v>
      </c>
      <c r="C141">
        <v>3000000000000</v>
      </c>
      <c r="D141">
        <v>100000000000</v>
      </c>
      <c r="E141">
        <v>40000</v>
      </c>
      <c r="F141">
        <v>20000</v>
      </c>
      <c r="G141" t="s">
        <v>121</v>
      </c>
      <c r="H141" t="s">
        <v>46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14631</v>
      </c>
      <c r="R141">
        <v>6101</v>
      </c>
      <c r="S141">
        <v>0</v>
      </c>
      <c r="T141">
        <v>24987583.199999999</v>
      </c>
      <c r="U141">
        <v>703.00634574890103</v>
      </c>
      <c r="V141">
        <v>19500</v>
      </c>
      <c r="W141">
        <v>144</v>
      </c>
    </row>
    <row r="142" spans="1:23" x14ac:dyDescent="0.3">
      <c r="A142">
        <v>1020</v>
      </c>
      <c r="B142">
        <v>60</v>
      </c>
      <c r="C142">
        <v>3000000000000</v>
      </c>
      <c r="D142">
        <v>100000000000</v>
      </c>
      <c r="E142">
        <v>40000</v>
      </c>
      <c r="F142">
        <v>20000</v>
      </c>
      <c r="G142" t="s">
        <v>122</v>
      </c>
      <c r="H142" t="s">
        <v>42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16334</v>
      </c>
      <c r="R142">
        <v>6676</v>
      </c>
      <c r="S142">
        <v>0</v>
      </c>
      <c r="T142">
        <v>20881420.350000001</v>
      </c>
      <c r="U142">
        <v>843.44548892974797</v>
      </c>
      <c r="V142">
        <v>19500</v>
      </c>
      <c r="W142">
        <v>144</v>
      </c>
    </row>
    <row r="143" spans="1:23" x14ac:dyDescent="0.3">
      <c r="A143">
        <v>1020</v>
      </c>
      <c r="B143">
        <v>60</v>
      </c>
      <c r="C143">
        <v>3000000000000</v>
      </c>
      <c r="D143">
        <v>100000000000</v>
      </c>
      <c r="E143">
        <v>40000</v>
      </c>
      <c r="F143">
        <v>20000</v>
      </c>
      <c r="G143" t="s">
        <v>123</v>
      </c>
      <c r="H143" t="s">
        <v>49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13790</v>
      </c>
      <c r="R143">
        <v>6236</v>
      </c>
      <c r="S143">
        <v>0</v>
      </c>
      <c r="T143">
        <v>21319413.050000001</v>
      </c>
      <c r="U143">
        <v>911.89212393760602</v>
      </c>
      <c r="V143">
        <v>19380</v>
      </c>
      <c r="W143">
        <v>108</v>
      </c>
    </row>
    <row r="144" spans="1:23" x14ac:dyDescent="0.3">
      <c r="A144">
        <v>1020</v>
      </c>
      <c r="B144">
        <v>60</v>
      </c>
      <c r="C144">
        <v>3000000000000</v>
      </c>
      <c r="D144">
        <v>100000000000</v>
      </c>
      <c r="E144">
        <v>40000</v>
      </c>
      <c r="F144">
        <v>20000</v>
      </c>
      <c r="G144" t="s">
        <v>120</v>
      </c>
      <c r="H144" t="s">
        <v>38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513</v>
      </c>
      <c r="R144">
        <v>901</v>
      </c>
      <c r="S144">
        <v>0</v>
      </c>
      <c r="T144">
        <v>2168904.9500000002</v>
      </c>
      <c r="U144">
        <v>493.236804723739</v>
      </c>
      <c r="V144">
        <v>240</v>
      </c>
      <c r="W144">
        <v>6</v>
      </c>
    </row>
    <row r="145" spans="1:23" x14ac:dyDescent="0.3">
      <c r="A145">
        <v>1020</v>
      </c>
      <c r="B145">
        <v>60</v>
      </c>
      <c r="C145">
        <v>3000000000000</v>
      </c>
      <c r="D145">
        <v>100000000000</v>
      </c>
      <c r="E145">
        <v>40000</v>
      </c>
      <c r="F145">
        <v>20000</v>
      </c>
      <c r="G145" t="s">
        <v>123</v>
      </c>
      <c r="H145" t="s">
        <v>50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15488</v>
      </c>
      <c r="R145">
        <v>7138</v>
      </c>
      <c r="S145">
        <v>0</v>
      </c>
      <c r="T145">
        <v>24541802.449999999</v>
      </c>
      <c r="U145">
        <v>908.44384527206398</v>
      </c>
      <c r="V145">
        <v>19200</v>
      </c>
      <c r="W145">
        <v>108</v>
      </c>
    </row>
    <row r="146" spans="1:23" x14ac:dyDescent="0.3">
      <c r="A146">
        <v>1020</v>
      </c>
      <c r="B146">
        <v>60</v>
      </c>
      <c r="C146">
        <v>3000000000000</v>
      </c>
      <c r="D146">
        <v>100000000000</v>
      </c>
      <c r="E146">
        <v>40000</v>
      </c>
      <c r="F146">
        <v>20000</v>
      </c>
      <c r="G146" t="s">
        <v>124</v>
      </c>
      <c r="H146" t="s">
        <v>44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15967</v>
      </c>
      <c r="R146">
        <v>1190</v>
      </c>
      <c r="S146">
        <v>0</v>
      </c>
      <c r="T146">
        <v>2554408.5</v>
      </c>
      <c r="U146">
        <v>579.24573516845703</v>
      </c>
      <c r="V146">
        <v>42240</v>
      </c>
      <c r="W146">
        <v>9</v>
      </c>
    </row>
    <row r="147" spans="1:23" x14ac:dyDescent="0.3">
      <c r="A147">
        <v>1020</v>
      </c>
      <c r="B147">
        <v>60</v>
      </c>
      <c r="C147">
        <v>3000000000000</v>
      </c>
      <c r="D147">
        <v>100000000000</v>
      </c>
      <c r="E147">
        <v>40000</v>
      </c>
      <c r="F147">
        <v>20000</v>
      </c>
      <c r="G147" t="s">
        <v>125</v>
      </c>
      <c r="H147" t="s">
        <v>40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20220</v>
      </c>
      <c r="R147">
        <v>776</v>
      </c>
      <c r="S147">
        <v>0</v>
      </c>
      <c r="T147">
        <v>2702032.9</v>
      </c>
      <c r="U147">
        <v>717.31490111351002</v>
      </c>
      <c r="V147">
        <v>56580</v>
      </c>
      <c r="W147">
        <v>4</v>
      </c>
    </row>
    <row r="148" spans="1:23" x14ac:dyDescent="0.3">
      <c r="A148">
        <v>1020</v>
      </c>
      <c r="B148">
        <v>60</v>
      </c>
      <c r="C148">
        <v>3000000000000</v>
      </c>
      <c r="D148">
        <v>100000000000</v>
      </c>
      <c r="E148">
        <v>40000</v>
      </c>
      <c r="F148">
        <v>20000</v>
      </c>
      <c r="G148" t="s">
        <v>126</v>
      </c>
      <c r="H148" t="s">
        <v>48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14558</v>
      </c>
      <c r="R148">
        <v>6316</v>
      </c>
      <c r="S148">
        <v>0</v>
      </c>
      <c r="T148">
        <v>17665145.399999999</v>
      </c>
      <c r="U148">
        <v>1074.4730796813899</v>
      </c>
      <c r="V148">
        <v>19380</v>
      </c>
      <c r="W148">
        <v>108</v>
      </c>
    </row>
    <row r="149" spans="1:23" x14ac:dyDescent="0.3">
      <c r="A149">
        <v>1020</v>
      </c>
      <c r="B149">
        <v>60</v>
      </c>
      <c r="C149">
        <v>3000000000000</v>
      </c>
      <c r="D149">
        <v>100000000000</v>
      </c>
      <c r="E149">
        <v>40000</v>
      </c>
      <c r="F149">
        <v>20000</v>
      </c>
      <c r="G149" t="s">
        <v>127</v>
      </c>
      <c r="H149" t="s">
        <v>53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14640</v>
      </c>
      <c r="R149">
        <v>6551</v>
      </c>
      <c r="S149">
        <v>0</v>
      </c>
      <c r="T149">
        <v>21008856.649999999</v>
      </c>
      <c r="U149">
        <v>1234.9059486389101</v>
      </c>
      <c r="V149">
        <v>21360</v>
      </c>
      <c r="W149">
        <v>105</v>
      </c>
    </row>
    <row r="150" spans="1:23" x14ac:dyDescent="0.3">
      <c r="A150">
        <v>1020</v>
      </c>
      <c r="B150">
        <v>60</v>
      </c>
      <c r="C150">
        <v>3000000000000</v>
      </c>
      <c r="D150">
        <v>100000000000</v>
      </c>
      <c r="E150">
        <v>40000</v>
      </c>
      <c r="F150">
        <v>20000</v>
      </c>
      <c r="G150" t="s">
        <v>128</v>
      </c>
      <c r="H150" t="s">
        <v>52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16428</v>
      </c>
      <c r="R150">
        <v>6318</v>
      </c>
      <c r="S150">
        <v>0</v>
      </c>
      <c r="T150">
        <v>17357724.449999999</v>
      </c>
      <c r="U150">
        <v>1299.4894397258699</v>
      </c>
      <c r="V150">
        <v>21360</v>
      </c>
      <c r="W150">
        <v>105</v>
      </c>
    </row>
    <row r="151" spans="1:23" x14ac:dyDescent="0.3">
      <c r="A151">
        <v>1020</v>
      </c>
      <c r="B151">
        <v>60</v>
      </c>
      <c r="C151">
        <v>3000000000000</v>
      </c>
      <c r="D151">
        <v>100000000000</v>
      </c>
      <c r="E151">
        <v>40000</v>
      </c>
      <c r="F151">
        <v>20000</v>
      </c>
      <c r="G151" t="s">
        <v>129</v>
      </c>
      <c r="H151" t="s">
        <v>60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20168</v>
      </c>
      <c r="R151">
        <v>8111</v>
      </c>
      <c r="S151">
        <v>0</v>
      </c>
      <c r="T151">
        <v>20224559</v>
      </c>
      <c r="U151">
        <v>1324.54380822181</v>
      </c>
      <c r="V151">
        <v>29880</v>
      </c>
      <c r="W151">
        <v>127</v>
      </c>
    </row>
    <row r="152" spans="1:23" x14ac:dyDescent="0.3">
      <c r="A152">
        <v>1020</v>
      </c>
      <c r="B152">
        <v>60</v>
      </c>
      <c r="C152">
        <v>3000000000000</v>
      </c>
      <c r="D152">
        <v>100000000000</v>
      </c>
      <c r="E152">
        <v>40000</v>
      </c>
      <c r="F152">
        <v>20000</v>
      </c>
      <c r="G152" t="s">
        <v>129</v>
      </c>
      <c r="H152" t="s">
        <v>59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17528</v>
      </c>
      <c r="R152">
        <v>8348</v>
      </c>
      <c r="S152">
        <v>0</v>
      </c>
      <c r="T152">
        <v>24485788.649999999</v>
      </c>
      <c r="U152">
        <v>1329.13666272163</v>
      </c>
      <c r="V152">
        <v>29880</v>
      </c>
      <c r="W152">
        <v>127</v>
      </c>
    </row>
    <row r="153" spans="1:23" x14ac:dyDescent="0.3">
      <c r="A153">
        <v>1020</v>
      </c>
      <c r="B153">
        <v>60</v>
      </c>
      <c r="C153">
        <v>3000000000000</v>
      </c>
      <c r="D153">
        <v>100000000000</v>
      </c>
      <c r="E153">
        <v>40000</v>
      </c>
      <c r="F153">
        <v>20000</v>
      </c>
      <c r="G153" t="s">
        <v>130</v>
      </c>
      <c r="H153" t="s">
        <v>54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16343</v>
      </c>
      <c r="R153">
        <v>6186</v>
      </c>
      <c r="S153">
        <v>0</v>
      </c>
      <c r="T153">
        <v>18863732.050000001</v>
      </c>
      <c r="U153">
        <v>1381.6902558803499</v>
      </c>
      <c r="V153">
        <v>19380</v>
      </c>
      <c r="W153">
        <v>106</v>
      </c>
    </row>
    <row r="154" spans="1:23" x14ac:dyDescent="0.3">
      <c r="A154">
        <v>1020</v>
      </c>
      <c r="B154">
        <v>60</v>
      </c>
      <c r="C154">
        <v>3000000000000</v>
      </c>
      <c r="D154">
        <v>100000000000</v>
      </c>
      <c r="E154">
        <v>40000</v>
      </c>
      <c r="F154">
        <v>20000</v>
      </c>
      <c r="G154" t="s">
        <v>131</v>
      </c>
      <c r="H154" t="s">
        <v>62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19720</v>
      </c>
      <c r="R154">
        <v>27616</v>
      </c>
      <c r="S154">
        <v>0</v>
      </c>
      <c r="T154">
        <v>78171403.099999994</v>
      </c>
      <c r="U154">
        <v>1530.99673891067</v>
      </c>
      <c r="V154">
        <v>62940</v>
      </c>
      <c r="W154">
        <v>169</v>
      </c>
    </row>
    <row r="155" spans="1:23" x14ac:dyDescent="0.3">
      <c r="A155">
        <v>1020</v>
      </c>
      <c r="B155">
        <v>60</v>
      </c>
      <c r="C155">
        <v>3000000000000</v>
      </c>
      <c r="D155">
        <v>100000000000</v>
      </c>
      <c r="E155">
        <v>40000</v>
      </c>
      <c r="F155">
        <v>20000</v>
      </c>
      <c r="G155" t="s">
        <v>132</v>
      </c>
      <c r="H155" t="s">
        <v>68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15638</v>
      </c>
      <c r="R155">
        <v>25805</v>
      </c>
      <c r="S155">
        <v>0</v>
      </c>
      <c r="T155">
        <v>76370529.349999994</v>
      </c>
      <c r="U155">
        <v>1670.5550978183701</v>
      </c>
      <c r="V155">
        <v>50340</v>
      </c>
      <c r="W155">
        <v>178</v>
      </c>
    </row>
    <row r="156" spans="1:23" x14ac:dyDescent="0.3">
      <c r="A156">
        <v>1020</v>
      </c>
      <c r="B156">
        <v>60</v>
      </c>
      <c r="C156">
        <v>3000000000000</v>
      </c>
      <c r="D156">
        <v>100000000000</v>
      </c>
      <c r="E156">
        <v>40000</v>
      </c>
      <c r="F156">
        <v>20000</v>
      </c>
      <c r="G156" t="s">
        <v>132</v>
      </c>
      <c r="H156" t="s">
        <v>63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20488</v>
      </c>
      <c r="R156">
        <v>26736</v>
      </c>
      <c r="S156">
        <v>0</v>
      </c>
      <c r="T156">
        <v>96156396.200000003</v>
      </c>
      <c r="U156">
        <v>1667.97837162017</v>
      </c>
      <c r="V156">
        <v>50160</v>
      </c>
      <c r="W156">
        <v>205</v>
      </c>
    </row>
    <row r="157" spans="1:23" x14ac:dyDescent="0.3">
      <c r="A157">
        <v>1020</v>
      </c>
      <c r="B157">
        <v>60</v>
      </c>
      <c r="C157">
        <v>3000000000000</v>
      </c>
      <c r="D157">
        <v>100000000000</v>
      </c>
      <c r="E157">
        <v>40000</v>
      </c>
      <c r="F157">
        <v>20000</v>
      </c>
      <c r="G157" t="s">
        <v>132</v>
      </c>
      <c r="H157" t="s">
        <v>58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29241</v>
      </c>
      <c r="R157">
        <v>9043</v>
      </c>
      <c r="S157">
        <v>0</v>
      </c>
      <c r="T157">
        <v>15474885.5</v>
      </c>
      <c r="U157">
        <v>1712.5824820995299</v>
      </c>
      <c r="V157">
        <v>137460</v>
      </c>
      <c r="W157">
        <v>55</v>
      </c>
    </row>
    <row r="158" spans="1:23" x14ac:dyDescent="0.3">
      <c r="A158">
        <v>1020</v>
      </c>
      <c r="B158">
        <v>60</v>
      </c>
      <c r="C158">
        <v>3000000000000</v>
      </c>
      <c r="D158">
        <v>100000000000</v>
      </c>
      <c r="E158">
        <v>40000</v>
      </c>
      <c r="F158">
        <v>20000</v>
      </c>
      <c r="G158" t="s">
        <v>132</v>
      </c>
      <c r="H158" t="s">
        <v>70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18789</v>
      </c>
      <c r="R158">
        <v>24539</v>
      </c>
      <c r="S158">
        <v>0</v>
      </c>
      <c r="T158">
        <v>94834820</v>
      </c>
      <c r="U158">
        <v>1694.8999869823399</v>
      </c>
      <c r="V158">
        <v>50340</v>
      </c>
      <c r="W158">
        <v>178</v>
      </c>
    </row>
    <row r="159" spans="1:23" x14ac:dyDescent="0.3">
      <c r="A159">
        <v>1020</v>
      </c>
      <c r="B159">
        <v>60</v>
      </c>
      <c r="C159">
        <v>3000000000000</v>
      </c>
      <c r="D159">
        <v>100000000000</v>
      </c>
      <c r="E159">
        <v>40000</v>
      </c>
      <c r="F159">
        <v>20000</v>
      </c>
      <c r="G159" t="s">
        <v>133</v>
      </c>
      <c r="H159" t="s">
        <v>56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33312</v>
      </c>
      <c r="R159">
        <v>10999</v>
      </c>
      <c r="S159">
        <v>0</v>
      </c>
      <c r="T159">
        <v>12970893.449999999</v>
      </c>
      <c r="U159">
        <v>1769.9549195766399</v>
      </c>
      <c r="V159">
        <v>137460</v>
      </c>
      <c r="W159">
        <v>55</v>
      </c>
    </row>
    <row r="160" spans="1:23" x14ac:dyDescent="0.3">
      <c r="A160">
        <v>1020</v>
      </c>
      <c r="B160">
        <v>60</v>
      </c>
      <c r="C160">
        <v>3000000000000</v>
      </c>
      <c r="D160">
        <v>100000000000</v>
      </c>
      <c r="E160">
        <v>40000</v>
      </c>
      <c r="F160">
        <v>20000</v>
      </c>
      <c r="G160" t="s">
        <v>134</v>
      </c>
      <c r="H160" t="s">
        <v>67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28992</v>
      </c>
      <c r="R160">
        <v>10713</v>
      </c>
      <c r="S160">
        <v>0</v>
      </c>
      <c r="T160">
        <v>17373535.25</v>
      </c>
      <c r="U160">
        <v>1914.93939709663</v>
      </c>
      <c r="V160">
        <v>142380</v>
      </c>
      <c r="W160">
        <v>80</v>
      </c>
    </row>
    <row r="161" spans="1:23" x14ac:dyDescent="0.3">
      <c r="A161">
        <v>1020</v>
      </c>
      <c r="B161">
        <v>60</v>
      </c>
      <c r="C161">
        <v>3000000000000</v>
      </c>
      <c r="D161">
        <v>100000000000</v>
      </c>
      <c r="E161">
        <v>40000</v>
      </c>
      <c r="F161">
        <v>20000</v>
      </c>
      <c r="G161" t="s">
        <v>134</v>
      </c>
      <c r="H161" t="s">
        <v>65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30853</v>
      </c>
      <c r="R161">
        <v>13833</v>
      </c>
      <c r="S161">
        <v>0</v>
      </c>
      <c r="T161">
        <v>14742823.5</v>
      </c>
      <c r="U161">
        <v>1956.2219874858799</v>
      </c>
      <c r="V161">
        <v>142380</v>
      </c>
      <c r="W161">
        <v>80</v>
      </c>
    </row>
    <row r="162" spans="1:23" x14ac:dyDescent="0.3">
      <c r="A162">
        <v>1020</v>
      </c>
      <c r="B162">
        <v>60</v>
      </c>
      <c r="C162">
        <v>3000000000000</v>
      </c>
      <c r="D162">
        <v>200000000000</v>
      </c>
      <c r="E162">
        <v>40000</v>
      </c>
      <c r="F162">
        <v>20000</v>
      </c>
      <c r="G162" t="s">
        <v>135</v>
      </c>
      <c r="H162" t="s">
        <v>26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5463</v>
      </c>
      <c r="R162">
        <v>0</v>
      </c>
      <c r="S162">
        <v>0</v>
      </c>
      <c r="T162">
        <v>45984.1</v>
      </c>
      <c r="U162">
        <v>13.7231774330139</v>
      </c>
      <c r="V162">
        <v>1200</v>
      </c>
      <c r="W162">
        <v>0</v>
      </c>
    </row>
    <row r="163" spans="1:23" x14ac:dyDescent="0.3">
      <c r="A163">
        <v>1020</v>
      </c>
      <c r="B163">
        <v>60</v>
      </c>
      <c r="C163">
        <v>3000000000000</v>
      </c>
      <c r="D163">
        <v>200000000000</v>
      </c>
      <c r="E163">
        <v>40000</v>
      </c>
      <c r="F163">
        <v>20000</v>
      </c>
      <c r="G163" t="s">
        <v>135</v>
      </c>
      <c r="H163" t="s">
        <v>24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4882</v>
      </c>
      <c r="R163">
        <v>0</v>
      </c>
      <c r="S163">
        <v>0</v>
      </c>
      <c r="T163">
        <v>57620.75</v>
      </c>
      <c r="U163">
        <v>13.1751396656036</v>
      </c>
      <c r="V163">
        <v>1200</v>
      </c>
      <c r="W163">
        <v>0</v>
      </c>
    </row>
    <row r="164" spans="1:23" x14ac:dyDescent="0.3">
      <c r="A164">
        <v>1020</v>
      </c>
      <c r="B164">
        <v>60</v>
      </c>
      <c r="C164">
        <v>3000000000000</v>
      </c>
      <c r="D164">
        <v>200000000000</v>
      </c>
      <c r="E164">
        <v>40000</v>
      </c>
      <c r="F164">
        <v>20000</v>
      </c>
      <c r="G164" t="s">
        <v>136</v>
      </c>
      <c r="H164" t="s">
        <v>30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5281</v>
      </c>
      <c r="R164">
        <v>0</v>
      </c>
      <c r="S164">
        <v>0</v>
      </c>
      <c r="T164">
        <v>31352.85</v>
      </c>
      <c r="U164">
        <v>31.7686121463775</v>
      </c>
      <c r="V164">
        <v>2580</v>
      </c>
      <c r="W164">
        <v>0</v>
      </c>
    </row>
    <row r="165" spans="1:23" x14ac:dyDescent="0.3">
      <c r="A165">
        <v>1020</v>
      </c>
      <c r="B165">
        <v>60</v>
      </c>
      <c r="C165">
        <v>3000000000000</v>
      </c>
      <c r="D165">
        <v>200000000000</v>
      </c>
      <c r="E165">
        <v>40000</v>
      </c>
      <c r="F165">
        <v>20000</v>
      </c>
      <c r="G165" t="s">
        <v>136</v>
      </c>
      <c r="H165" t="s">
        <v>29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3877</v>
      </c>
      <c r="R165">
        <v>0</v>
      </c>
      <c r="S165">
        <v>0</v>
      </c>
      <c r="T165">
        <v>35965.75</v>
      </c>
      <c r="U165">
        <v>31.306551456451398</v>
      </c>
      <c r="V165">
        <v>2580</v>
      </c>
      <c r="W165">
        <v>0</v>
      </c>
    </row>
    <row r="166" spans="1:23" x14ac:dyDescent="0.3">
      <c r="A166">
        <v>1020</v>
      </c>
      <c r="B166">
        <v>60</v>
      </c>
      <c r="C166">
        <v>3000000000000</v>
      </c>
      <c r="D166">
        <v>200000000000</v>
      </c>
      <c r="E166">
        <v>40000</v>
      </c>
      <c r="F166">
        <v>20000</v>
      </c>
      <c r="G166" t="s">
        <v>136</v>
      </c>
      <c r="H166" t="s">
        <v>27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5223</v>
      </c>
      <c r="R166">
        <v>88</v>
      </c>
      <c r="S166">
        <v>0</v>
      </c>
      <c r="T166">
        <v>546369.19999999995</v>
      </c>
      <c r="U166">
        <v>41.113361835479701</v>
      </c>
      <c r="V166">
        <v>3300</v>
      </c>
      <c r="W166">
        <v>4</v>
      </c>
    </row>
    <row r="167" spans="1:23" x14ac:dyDescent="0.3">
      <c r="A167">
        <v>1020</v>
      </c>
      <c r="B167">
        <v>60</v>
      </c>
      <c r="C167">
        <v>3000000000000</v>
      </c>
      <c r="D167">
        <v>200000000000</v>
      </c>
      <c r="E167">
        <v>40000</v>
      </c>
      <c r="F167">
        <v>20000</v>
      </c>
      <c r="G167" t="s">
        <v>136</v>
      </c>
      <c r="H167" t="s">
        <v>28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5650</v>
      </c>
      <c r="R167">
        <v>90</v>
      </c>
      <c r="S167">
        <v>0</v>
      </c>
      <c r="T167">
        <v>778447.45</v>
      </c>
      <c r="U167">
        <v>43.134657382965003</v>
      </c>
      <c r="V167">
        <v>3300</v>
      </c>
      <c r="W167">
        <v>4</v>
      </c>
    </row>
    <row r="168" spans="1:23" x14ac:dyDescent="0.3">
      <c r="A168">
        <v>1020</v>
      </c>
      <c r="B168">
        <v>60</v>
      </c>
      <c r="C168">
        <v>3000000000000</v>
      </c>
      <c r="D168">
        <v>200000000000</v>
      </c>
      <c r="E168">
        <v>40000</v>
      </c>
      <c r="F168">
        <v>20000</v>
      </c>
      <c r="G168" t="s">
        <v>136</v>
      </c>
      <c r="H168" t="s">
        <v>31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5650</v>
      </c>
      <c r="R168">
        <v>403</v>
      </c>
      <c r="S168">
        <v>0</v>
      </c>
      <c r="T168">
        <v>1499075.15</v>
      </c>
      <c r="U168">
        <v>46.986953020095797</v>
      </c>
      <c r="V168">
        <v>3300</v>
      </c>
      <c r="W168">
        <v>9</v>
      </c>
    </row>
    <row r="169" spans="1:23" x14ac:dyDescent="0.3">
      <c r="A169">
        <v>1020</v>
      </c>
      <c r="B169">
        <v>60</v>
      </c>
      <c r="C169">
        <v>3000000000000</v>
      </c>
      <c r="D169">
        <v>200000000000</v>
      </c>
      <c r="E169">
        <v>40000</v>
      </c>
      <c r="F169">
        <v>20000</v>
      </c>
      <c r="G169" t="s">
        <v>136</v>
      </c>
      <c r="H169" t="s">
        <v>32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5223</v>
      </c>
      <c r="R169">
        <v>178</v>
      </c>
      <c r="S169">
        <v>0</v>
      </c>
      <c r="T169">
        <v>1046238.95</v>
      </c>
      <c r="U169">
        <v>46.301901578903198</v>
      </c>
      <c r="V169">
        <v>3300</v>
      </c>
      <c r="W169">
        <v>9</v>
      </c>
    </row>
    <row r="170" spans="1:23" x14ac:dyDescent="0.3">
      <c r="A170">
        <v>1020</v>
      </c>
      <c r="B170">
        <v>60</v>
      </c>
      <c r="C170">
        <v>3000000000000</v>
      </c>
      <c r="D170">
        <v>200000000000</v>
      </c>
      <c r="E170">
        <v>40000</v>
      </c>
      <c r="F170">
        <v>20000</v>
      </c>
      <c r="G170" t="s">
        <v>137</v>
      </c>
      <c r="H170" t="s">
        <v>35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11721</v>
      </c>
      <c r="R170">
        <v>354</v>
      </c>
      <c r="S170">
        <v>0</v>
      </c>
      <c r="T170">
        <v>464614.65</v>
      </c>
      <c r="U170">
        <v>148.78440952301</v>
      </c>
      <c r="V170">
        <v>24480</v>
      </c>
      <c r="W170">
        <v>1</v>
      </c>
    </row>
    <row r="171" spans="1:23" x14ac:dyDescent="0.3">
      <c r="A171">
        <v>1020</v>
      </c>
      <c r="B171">
        <v>60</v>
      </c>
      <c r="C171">
        <v>3000000000000</v>
      </c>
      <c r="D171">
        <v>200000000000</v>
      </c>
      <c r="E171">
        <v>40000</v>
      </c>
      <c r="F171">
        <v>20000</v>
      </c>
      <c r="G171" t="s">
        <v>137</v>
      </c>
      <c r="H171" t="s">
        <v>34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9622</v>
      </c>
      <c r="R171">
        <v>265</v>
      </c>
      <c r="S171">
        <v>0</v>
      </c>
      <c r="T171">
        <v>533075.80000000005</v>
      </c>
      <c r="U171">
        <v>155.21243834495499</v>
      </c>
      <c r="V171">
        <v>24480</v>
      </c>
      <c r="W171">
        <v>1</v>
      </c>
    </row>
    <row r="172" spans="1:23" x14ac:dyDescent="0.3">
      <c r="A172">
        <v>1020</v>
      </c>
      <c r="B172">
        <v>60</v>
      </c>
      <c r="C172">
        <v>3000000000000</v>
      </c>
      <c r="D172">
        <v>200000000000</v>
      </c>
      <c r="E172">
        <v>40000</v>
      </c>
      <c r="F172">
        <v>20000</v>
      </c>
      <c r="G172" t="s">
        <v>138</v>
      </c>
      <c r="H172" t="s">
        <v>44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15967</v>
      </c>
      <c r="R172">
        <v>1190</v>
      </c>
      <c r="S172">
        <v>0</v>
      </c>
      <c r="T172">
        <v>2554408.5</v>
      </c>
      <c r="U172">
        <v>502.52703142166098</v>
      </c>
      <c r="V172">
        <v>42240</v>
      </c>
      <c r="W172">
        <v>9</v>
      </c>
    </row>
    <row r="173" spans="1:23" x14ac:dyDescent="0.3">
      <c r="A173">
        <v>1020</v>
      </c>
      <c r="B173">
        <v>60</v>
      </c>
      <c r="C173">
        <v>3000000000000</v>
      </c>
      <c r="D173">
        <v>200000000000</v>
      </c>
      <c r="E173">
        <v>40000</v>
      </c>
      <c r="F173">
        <v>20000</v>
      </c>
      <c r="G173" t="s">
        <v>138</v>
      </c>
      <c r="H173" t="s">
        <v>38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513</v>
      </c>
      <c r="R173">
        <v>901</v>
      </c>
      <c r="S173">
        <v>0</v>
      </c>
      <c r="T173">
        <v>2168904.9500000002</v>
      </c>
      <c r="U173">
        <v>463.194869279861</v>
      </c>
      <c r="V173">
        <v>240</v>
      </c>
      <c r="W173">
        <v>6</v>
      </c>
    </row>
    <row r="174" spans="1:23" x14ac:dyDescent="0.3">
      <c r="A174">
        <v>1020</v>
      </c>
      <c r="B174">
        <v>60</v>
      </c>
      <c r="C174">
        <v>3000000000000</v>
      </c>
      <c r="D174">
        <v>200000000000</v>
      </c>
      <c r="E174">
        <v>40000</v>
      </c>
      <c r="F174">
        <v>20000</v>
      </c>
      <c r="G174" t="s">
        <v>139</v>
      </c>
      <c r="H174" t="s">
        <v>52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17957</v>
      </c>
      <c r="R174">
        <v>6500</v>
      </c>
      <c r="S174">
        <v>0</v>
      </c>
      <c r="T174">
        <v>17914608.75</v>
      </c>
      <c r="U174">
        <v>772.40446472167901</v>
      </c>
      <c r="V174">
        <v>25620</v>
      </c>
      <c r="W174">
        <v>108</v>
      </c>
    </row>
    <row r="175" spans="1:23" x14ac:dyDescent="0.3">
      <c r="A175">
        <v>1020</v>
      </c>
      <c r="B175">
        <v>60</v>
      </c>
      <c r="C175">
        <v>3000000000000</v>
      </c>
      <c r="D175">
        <v>200000000000</v>
      </c>
      <c r="E175">
        <v>40000</v>
      </c>
      <c r="F175">
        <v>20000</v>
      </c>
      <c r="G175" t="s">
        <v>139</v>
      </c>
      <c r="H175" t="s">
        <v>46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14631</v>
      </c>
      <c r="R175">
        <v>6101</v>
      </c>
      <c r="S175">
        <v>0</v>
      </c>
      <c r="T175">
        <v>24987583.199999999</v>
      </c>
      <c r="U175">
        <v>786.12301611900295</v>
      </c>
      <c r="V175">
        <v>19500</v>
      </c>
      <c r="W175">
        <v>144</v>
      </c>
    </row>
    <row r="176" spans="1:23" x14ac:dyDescent="0.3">
      <c r="A176">
        <v>1020</v>
      </c>
      <c r="B176">
        <v>60</v>
      </c>
      <c r="C176">
        <v>3000000000000</v>
      </c>
      <c r="D176">
        <v>200000000000</v>
      </c>
      <c r="E176">
        <v>40000</v>
      </c>
      <c r="F176">
        <v>20000</v>
      </c>
      <c r="G176" t="s">
        <v>140</v>
      </c>
      <c r="H176" t="s">
        <v>42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16334</v>
      </c>
      <c r="R176">
        <v>6676</v>
      </c>
      <c r="S176">
        <v>0</v>
      </c>
      <c r="T176">
        <v>20881420.350000001</v>
      </c>
      <c r="U176">
        <v>830.43537521362305</v>
      </c>
      <c r="V176">
        <v>19500</v>
      </c>
      <c r="W176">
        <v>144</v>
      </c>
    </row>
    <row r="177" spans="1:23" x14ac:dyDescent="0.3">
      <c r="A177">
        <v>1020</v>
      </c>
      <c r="B177">
        <v>60</v>
      </c>
      <c r="C177">
        <v>3000000000000</v>
      </c>
      <c r="D177">
        <v>200000000000</v>
      </c>
      <c r="E177">
        <v>40000</v>
      </c>
      <c r="F177">
        <v>20000</v>
      </c>
      <c r="G177" t="s">
        <v>141</v>
      </c>
      <c r="H177" t="s">
        <v>37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1102</v>
      </c>
      <c r="R177">
        <v>1190</v>
      </c>
      <c r="S177">
        <v>0</v>
      </c>
      <c r="T177">
        <v>1961194.5</v>
      </c>
      <c r="U177">
        <v>433.325523853302</v>
      </c>
      <c r="V177">
        <v>0</v>
      </c>
      <c r="W177">
        <v>9</v>
      </c>
    </row>
    <row r="178" spans="1:23" x14ac:dyDescent="0.3">
      <c r="A178">
        <v>1020</v>
      </c>
      <c r="B178">
        <v>60</v>
      </c>
      <c r="C178">
        <v>3000000000000</v>
      </c>
      <c r="D178">
        <v>200000000000</v>
      </c>
      <c r="E178">
        <v>40000</v>
      </c>
      <c r="F178">
        <v>20000</v>
      </c>
      <c r="G178" t="s">
        <v>142</v>
      </c>
      <c r="H178" t="s">
        <v>40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20220</v>
      </c>
      <c r="R178">
        <v>776</v>
      </c>
      <c r="S178">
        <v>0</v>
      </c>
      <c r="T178">
        <v>2702032.9</v>
      </c>
      <c r="U178">
        <v>604.385555505752</v>
      </c>
      <c r="V178">
        <v>56580</v>
      </c>
      <c r="W178">
        <v>4</v>
      </c>
    </row>
    <row r="179" spans="1:23" x14ac:dyDescent="0.3">
      <c r="A179">
        <v>1020</v>
      </c>
      <c r="B179">
        <v>60</v>
      </c>
      <c r="C179">
        <v>3000000000000</v>
      </c>
      <c r="D179">
        <v>200000000000</v>
      </c>
      <c r="E179">
        <v>40000</v>
      </c>
      <c r="F179">
        <v>20000</v>
      </c>
      <c r="G179" t="s">
        <v>143</v>
      </c>
      <c r="H179" t="s">
        <v>49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13790</v>
      </c>
      <c r="R179">
        <v>6236</v>
      </c>
      <c r="S179">
        <v>0</v>
      </c>
      <c r="T179">
        <v>21319413.050000001</v>
      </c>
      <c r="U179">
        <v>955.345137357711</v>
      </c>
      <c r="V179">
        <v>19380</v>
      </c>
      <c r="W179">
        <v>108</v>
      </c>
    </row>
    <row r="180" spans="1:23" x14ac:dyDescent="0.3">
      <c r="A180">
        <v>1020</v>
      </c>
      <c r="B180">
        <v>60</v>
      </c>
      <c r="C180">
        <v>3000000000000</v>
      </c>
      <c r="D180">
        <v>200000000000</v>
      </c>
      <c r="E180">
        <v>40000</v>
      </c>
      <c r="F180">
        <v>20000</v>
      </c>
      <c r="G180" t="s">
        <v>143</v>
      </c>
      <c r="H180" t="s">
        <v>50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15488</v>
      </c>
      <c r="R180">
        <v>7138</v>
      </c>
      <c r="S180">
        <v>0</v>
      </c>
      <c r="T180">
        <v>24541802.449999999</v>
      </c>
      <c r="U180">
        <v>958.85687232017494</v>
      </c>
      <c r="V180">
        <v>19200</v>
      </c>
      <c r="W180">
        <v>108</v>
      </c>
    </row>
    <row r="181" spans="1:23" x14ac:dyDescent="0.3">
      <c r="A181">
        <v>1020</v>
      </c>
      <c r="B181">
        <v>60</v>
      </c>
      <c r="C181">
        <v>3000000000000</v>
      </c>
      <c r="D181">
        <v>200000000000</v>
      </c>
      <c r="E181">
        <v>40000</v>
      </c>
      <c r="F181">
        <v>20000</v>
      </c>
      <c r="G181" t="s">
        <v>143</v>
      </c>
      <c r="H181" t="s">
        <v>53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16000</v>
      </c>
      <c r="R181">
        <v>7227</v>
      </c>
      <c r="S181">
        <v>0</v>
      </c>
      <c r="T181">
        <v>21583389.949999999</v>
      </c>
      <c r="U181">
        <v>952.05930399894703</v>
      </c>
      <c r="V181">
        <v>25620</v>
      </c>
      <c r="W181">
        <v>108</v>
      </c>
    </row>
    <row r="182" spans="1:23" x14ac:dyDescent="0.3">
      <c r="A182">
        <v>1020</v>
      </c>
      <c r="B182">
        <v>60</v>
      </c>
      <c r="C182">
        <v>3000000000000</v>
      </c>
      <c r="D182">
        <v>200000000000</v>
      </c>
      <c r="E182">
        <v>40000</v>
      </c>
      <c r="F182">
        <v>20000</v>
      </c>
      <c r="G182" t="s">
        <v>143</v>
      </c>
      <c r="H182" t="s">
        <v>54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15833</v>
      </c>
      <c r="R182">
        <v>6411</v>
      </c>
      <c r="S182">
        <v>57</v>
      </c>
      <c r="T182">
        <v>18837569.149999999</v>
      </c>
      <c r="U182">
        <v>974.05249500274601</v>
      </c>
      <c r="V182">
        <v>19020</v>
      </c>
      <c r="W182">
        <v>106</v>
      </c>
    </row>
    <row r="183" spans="1:23" x14ac:dyDescent="0.3">
      <c r="A183">
        <v>1020</v>
      </c>
      <c r="B183">
        <v>60</v>
      </c>
      <c r="C183">
        <v>3000000000000</v>
      </c>
      <c r="D183">
        <v>200000000000</v>
      </c>
      <c r="E183">
        <v>40000</v>
      </c>
      <c r="F183">
        <v>20000</v>
      </c>
      <c r="G183" t="s">
        <v>143</v>
      </c>
      <c r="H183" t="s">
        <v>48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14558</v>
      </c>
      <c r="R183">
        <v>6316</v>
      </c>
      <c r="S183">
        <v>0</v>
      </c>
      <c r="T183">
        <v>17665145.399999999</v>
      </c>
      <c r="U183">
        <v>981.68722271919205</v>
      </c>
      <c r="V183">
        <v>19380</v>
      </c>
      <c r="W183">
        <v>108</v>
      </c>
    </row>
    <row r="184" spans="1:23" x14ac:dyDescent="0.3">
      <c r="A184">
        <v>1020</v>
      </c>
      <c r="B184">
        <v>60</v>
      </c>
      <c r="C184">
        <v>3000000000000</v>
      </c>
      <c r="D184">
        <v>200000000000</v>
      </c>
      <c r="E184">
        <v>40000</v>
      </c>
      <c r="F184">
        <v>20000</v>
      </c>
      <c r="G184" t="s">
        <v>144</v>
      </c>
      <c r="H184" t="s">
        <v>60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18638</v>
      </c>
      <c r="R184">
        <v>7934</v>
      </c>
      <c r="S184">
        <v>0</v>
      </c>
      <c r="T184">
        <v>20790126.050000001</v>
      </c>
      <c r="U184">
        <v>1048.4526393413501</v>
      </c>
      <c r="V184">
        <v>33720</v>
      </c>
      <c r="W184">
        <v>130</v>
      </c>
    </row>
    <row r="185" spans="1:23" x14ac:dyDescent="0.3">
      <c r="A185">
        <v>1020</v>
      </c>
      <c r="B185">
        <v>60</v>
      </c>
      <c r="C185">
        <v>3000000000000</v>
      </c>
      <c r="D185">
        <v>200000000000</v>
      </c>
      <c r="E185">
        <v>40000</v>
      </c>
      <c r="F185">
        <v>20000</v>
      </c>
      <c r="G185" t="s">
        <v>145</v>
      </c>
      <c r="H185" t="s">
        <v>56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34247</v>
      </c>
      <c r="R185">
        <v>10237</v>
      </c>
      <c r="S185">
        <v>0</v>
      </c>
      <c r="T185">
        <v>11782959.449999999</v>
      </c>
      <c r="U185">
        <v>1114.16958785057</v>
      </c>
      <c r="V185">
        <v>154140</v>
      </c>
      <c r="W185">
        <v>43</v>
      </c>
    </row>
    <row r="186" spans="1:23" x14ac:dyDescent="0.3">
      <c r="A186">
        <v>1020</v>
      </c>
      <c r="B186">
        <v>60</v>
      </c>
      <c r="C186">
        <v>3000000000000</v>
      </c>
      <c r="D186">
        <v>200000000000</v>
      </c>
      <c r="E186">
        <v>40000</v>
      </c>
      <c r="F186">
        <v>20000</v>
      </c>
      <c r="G186" t="s">
        <v>145</v>
      </c>
      <c r="H186" t="s">
        <v>58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31451</v>
      </c>
      <c r="R186">
        <v>7917</v>
      </c>
      <c r="S186">
        <v>0</v>
      </c>
      <c r="T186">
        <v>13983277.699999999</v>
      </c>
      <c r="U186">
        <v>1118.0467824935899</v>
      </c>
      <c r="V186">
        <v>154140</v>
      </c>
      <c r="W186">
        <v>43</v>
      </c>
    </row>
    <row r="187" spans="1:23" x14ac:dyDescent="0.3">
      <c r="A187">
        <v>1020</v>
      </c>
      <c r="B187">
        <v>60</v>
      </c>
      <c r="C187">
        <v>3000000000000</v>
      </c>
      <c r="D187">
        <v>200000000000</v>
      </c>
      <c r="E187">
        <v>40000</v>
      </c>
      <c r="F187">
        <v>20000</v>
      </c>
      <c r="G187" t="s">
        <v>145</v>
      </c>
      <c r="H187" t="s">
        <v>59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16338</v>
      </c>
      <c r="R187">
        <v>8755</v>
      </c>
      <c r="S187">
        <v>0</v>
      </c>
      <c r="T187">
        <v>24909124.550000001</v>
      </c>
      <c r="U187">
        <v>1119.8821105956999</v>
      </c>
      <c r="V187">
        <v>33720</v>
      </c>
      <c r="W187">
        <v>130</v>
      </c>
    </row>
    <row r="188" spans="1:23" x14ac:dyDescent="0.3">
      <c r="A188">
        <v>1020</v>
      </c>
      <c r="B188">
        <v>60</v>
      </c>
      <c r="C188">
        <v>3000000000000</v>
      </c>
      <c r="D188">
        <v>200000000000</v>
      </c>
      <c r="E188">
        <v>40000</v>
      </c>
      <c r="F188">
        <v>20000</v>
      </c>
      <c r="G188" t="s">
        <v>145</v>
      </c>
      <c r="H188" t="s">
        <v>62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19125</v>
      </c>
      <c r="R188">
        <v>27121</v>
      </c>
      <c r="S188">
        <v>0</v>
      </c>
      <c r="T188">
        <v>77942033.200000003</v>
      </c>
      <c r="U188">
        <v>1132.5328068733199</v>
      </c>
      <c r="V188">
        <v>64980</v>
      </c>
      <c r="W188">
        <v>176</v>
      </c>
    </row>
    <row r="189" spans="1:23" x14ac:dyDescent="0.3">
      <c r="A189">
        <v>1020</v>
      </c>
      <c r="B189">
        <v>60</v>
      </c>
      <c r="C189">
        <v>3000000000000</v>
      </c>
      <c r="D189">
        <v>200000000000</v>
      </c>
      <c r="E189">
        <v>40000</v>
      </c>
      <c r="F189">
        <v>20000</v>
      </c>
      <c r="G189" t="s">
        <v>146</v>
      </c>
      <c r="H189" t="s">
        <v>67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30189</v>
      </c>
      <c r="R189">
        <v>10603</v>
      </c>
      <c r="S189">
        <v>0</v>
      </c>
      <c r="T189">
        <v>17238235</v>
      </c>
      <c r="U189">
        <v>1161.2836482524799</v>
      </c>
      <c r="V189">
        <v>151920</v>
      </c>
      <c r="W189">
        <v>72</v>
      </c>
    </row>
    <row r="190" spans="1:23" x14ac:dyDescent="0.3">
      <c r="A190">
        <v>1020</v>
      </c>
      <c r="B190">
        <v>60</v>
      </c>
      <c r="C190">
        <v>3000000000000</v>
      </c>
      <c r="D190">
        <v>200000000000</v>
      </c>
      <c r="E190">
        <v>40000</v>
      </c>
      <c r="F190">
        <v>20000</v>
      </c>
      <c r="G190" t="s">
        <v>146</v>
      </c>
      <c r="H190" t="s">
        <v>65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31284</v>
      </c>
      <c r="R190">
        <v>13505</v>
      </c>
      <c r="S190">
        <v>0</v>
      </c>
      <c r="T190">
        <v>14439480.800000001</v>
      </c>
      <c r="U190">
        <v>1182.0971760749801</v>
      </c>
      <c r="V190">
        <v>151920</v>
      </c>
      <c r="W190">
        <v>72</v>
      </c>
    </row>
    <row r="191" spans="1:23" x14ac:dyDescent="0.3">
      <c r="A191">
        <v>1020</v>
      </c>
      <c r="B191">
        <v>60</v>
      </c>
      <c r="C191">
        <v>3000000000000</v>
      </c>
      <c r="D191">
        <v>200000000000</v>
      </c>
      <c r="E191">
        <v>40000</v>
      </c>
      <c r="F191">
        <v>20000</v>
      </c>
      <c r="G191" t="s">
        <v>147</v>
      </c>
      <c r="H191" t="s">
        <v>63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22103</v>
      </c>
      <c r="R191">
        <v>27138</v>
      </c>
      <c r="S191">
        <v>0</v>
      </c>
      <c r="T191">
        <v>97296875</v>
      </c>
      <c r="U191">
        <v>1288.60246825218</v>
      </c>
      <c r="V191">
        <v>61800</v>
      </c>
      <c r="W191">
        <v>197</v>
      </c>
    </row>
    <row r="192" spans="1:23" x14ac:dyDescent="0.3">
      <c r="A192">
        <v>1020</v>
      </c>
      <c r="B192">
        <v>60</v>
      </c>
      <c r="C192">
        <v>3000000000000</v>
      </c>
      <c r="D192">
        <v>200000000000</v>
      </c>
      <c r="E192">
        <v>40000</v>
      </c>
      <c r="F192">
        <v>20000</v>
      </c>
      <c r="G192" t="s">
        <v>147</v>
      </c>
      <c r="H192" t="s">
        <v>70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20404</v>
      </c>
      <c r="R192">
        <v>25798</v>
      </c>
      <c r="S192">
        <v>0</v>
      </c>
      <c r="T192">
        <v>96046260</v>
      </c>
      <c r="U192">
        <v>1294.6352705955501</v>
      </c>
      <c r="V192">
        <v>55560</v>
      </c>
      <c r="W192">
        <v>171</v>
      </c>
    </row>
    <row r="193" spans="1:23" x14ac:dyDescent="0.3">
      <c r="A193">
        <v>1020</v>
      </c>
      <c r="B193">
        <v>60</v>
      </c>
      <c r="C193">
        <v>3000000000000</v>
      </c>
      <c r="D193">
        <v>200000000000</v>
      </c>
      <c r="E193">
        <v>40000</v>
      </c>
      <c r="F193">
        <v>20000</v>
      </c>
      <c r="G193" t="s">
        <v>147</v>
      </c>
      <c r="H193" t="s">
        <v>68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16913</v>
      </c>
      <c r="R193">
        <v>26113</v>
      </c>
      <c r="S193">
        <v>0</v>
      </c>
      <c r="T193">
        <v>77188208.099999994</v>
      </c>
      <c r="U193">
        <v>1326.4110245704601</v>
      </c>
      <c r="V193">
        <v>55560</v>
      </c>
      <c r="W193">
        <v>171</v>
      </c>
    </row>
    <row r="194" spans="1:23" x14ac:dyDescent="0.3">
      <c r="A194">
        <v>960</v>
      </c>
      <c r="B194">
        <v>60</v>
      </c>
      <c r="C194">
        <v>3000000000000</v>
      </c>
      <c r="D194">
        <v>200000000000</v>
      </c>
      <c r="E194">
        <v>40000</v>
      </c>
      <c r="F194">
        <v>20000</v>
      </c>
      <c r="G194" t="s">
        <v>153</v>
      </c>
      <c r="H194" t="s">
        <v>24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4882</v>
      </c>
      <c r="R194">
        <v>0</v>
      </c>
      <c r="S194">
        <v>0</v>
      </c>
      <c r="T194">
        <v>57620.75</v>
      </c>
      <c r="U194">
        <v>31.594139337539598</v>
      </c>
      <c r="V194">
        <v>1200</v>
      </c>
      <c r="W194">
        <v>0</v>
      </c>
    </row>
    <row r="195" spans="1:23" x14ac:dyDescent="0.3">
      <c r="A195">
        <v>960</v>
      </c>
      <c r="B195">
        <v>60</v>
      </c>
      <c r="C195">
        <v>3000000000000</v>
      </c>
      <c r="D195">
        <v>200000000000</v>
      </c>
      <c r="E195">
        <v>40000</v>
      </c>
      <c r="F195">
        <v>20000</v>
      </c>
      <c r="G195" t="s">
        <v>153</v>
      </c>
      <c r="H195" t="s">
        <v>26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5463</v>
      </c>
      <c r="R195">
        <v>0</v>
      </c>
      <c r="S195">
        <v>0</v>
      </c>
      <c r="T195">
        <v>45984.1</v>
      </c>
      <c r="U195">
        <v>31.504130601882899</v>
      </c>
      <c r="V195">
        <v>1200</v>
      </c>
      <c r="W195">
        <v>0</v>
      </c>
    </row>
    <row r="196" spans="1:23" x14ac:dyDescent="0.3">
      <c r="A196">
        <v>960</v>
      </c>
      <c r="B196">
        <v>60</v>
      </c>
      <c r="C196">
        <v>3000000000000</v>
      </c>
      <c r="D196">
        <v>200000000000</v>
      </c>
      <c r="E196">
        <v>40000</v>
      </c>
      <c r="F196">
        <v>20000</v>
      </c>
      <c r="G196" t="s">
        <v>153</v>
      </c>
      <c r="H196" t="s">
        <v>29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3877</v>
      </c>
      <c r="R196">
        <v>0</v>
      </c>
      <c r="S196">
        <v>0</v>
      </c>
      <c r="T196">
        <v>35965.75</v>
      </c>
      <c r="U196">
        <v>54.663341522216797</v>
      </c>
      <c r="V196">
        <v>2580</v>
      </c>
      <c r="W196">
        <v>0</v>
      </c>
    </row>
    <row r="197" spans="1:23" x14ac:dyDescent="0.3">
      <c r="A197">
        <v>960</v>
      </c>
      <c r="B197">
        <v>60</v>
      </c>
      <c r="C197">
        <v>3000000000000</v>
      </c>
      <c r="D197">
        <v>200000000000</v>
      </c>
      <c r="E197">
        <v>40000</v>
      </c>
      <c r="F197">
        <v>20000</v>
      </c>
      <c r="G197" t="s">
        <v>153</v>
      </c>
      <c r="H197" t="s">
        <v>30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5281</v>
      </c>
      <c r="R197">
        <v>0</v>
      </c>
      <c r="S197">
        <v>0</v>
      </c>
      <c r="T197">
        <v>31352.85</v>
      </c>
      <c r="U197">
        <v>54.518300294876099</v>
      </c>
      <c r="V197">
        <v>2580</v>
      </c>
      <c r="W197">
        <v>0</v>
      </c>
    </row>
    <row r="198" spans="1:23" x14ac:dyDescent="0.3">
      <c r="A198">
        <v>960</v>
      </c>
      <c r="B198">
        <v>60</v>
      </c>
      <c r="C198">
        <v>3000000000000</v>
      </c>
      <c r="D198">
        <v>200000000000</v>
      </c>
      <c r="E198">
        <v>40000</v>
      </c>
      <c r="F198">
        <v>20000</v>
      </c>
      <c r="G198" t="s">
        <v>153</v>
      </c>
      <c r="H198" t="s">
        <v>28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5650</v>
      </c>
      <c r="R198">
        <v>90</v>
      </c>
      <c r="S198">
        <v>0</v>
      </c>
      <c r="T198">
        <v>778447.45</v>
      </c>
      <c r="U198">
        <v>66.781416654586707</v>
      </c>
      <c r="V198">
        <v>3300</v>
      </c>
      <c r="W198">
        <v>4</v>
      </c>
    </row>
    <row r="199" spans="1:23" x14ac:dyDescent="0.3">
      <c r="A199">
        <v>960</v>
      </c>
      <c r="B199">
        <v>60</v>
      </c>
      <c r="C199">
        <v>3000000000000</v>
      </c>
      <c r="D199">
        <v>200000000000</v>
      </c>
      <c r="E199">
        <v>40000</v>
      </c>
      <c r="F199">
        <v>20000</v>
      </c>
      <c r="G199" t="s">
        <v>153</v>
      </c>
      <c r="H199" t="s">
        <v>31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5650</v>
      </c>
      <c r="R199">
        <v>403</v>
      </c>
      <c r="S199">
        <v>0</v>
      </c>
      <c r="T199">
        <v>1499075.15</v>
      </c>
      <c r="U199">
        <v>68.018002748489295</v>
      </c>
      <c r="V199">
        <v>3300</v>
      </c>
      <c r="W199">
        <v>9</v>
      </c>
    </row>
    <row r="200" spans="1:23" x14ac:dyDescent="0.3">
      <c r="A200">
        <v>960</v>
      </c>
      <c r="B200">
        <v>60</v>
      </c>
      <c r="C200">
        <v>3000000000000</v>
      </c>
      <c r="D200">
        <v>200000000000</v>
      </c>
      <c r="E200">
        <v>40000</v>
      </c>
      <c r="F200">
        <v>20000</v>
      </c>
      <c r="G200" t="s">
        <v>153</v>
      </c>
      <c r="H200" t="s">
        <v>27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5223</v>
      </c>
      <c r="R200">
        <v>88</v>
      </c>
      <c r="S200">
        <v>0</v>
      </c>
      <c r="T200">
        <v>546369.19999999995</v>
      </c>
      <c r="U200">
        <v>68.951077938079806</v>
      </c>
      <c r="V200">
        <v>3300</v>
      </c>
      <c r="W200">
        <v>4</v>
      </c>
    </row>
    <row r="201" spans="1:23" x14ac:dyDescent="0.3">
      <c r="A201">
        <v>960</v>
      </c>
      <c r="B201">
        <v>60</v>
      </c>
      <c r="C201">
        <v>3000000000000</v>
      </c>
      <c r="D201">
        <v>200000000000</v>
      </c>
      <c r="E201">
        <v>40000</v>
      </c>
      <c r="F201">
        <v>20000</v>
      </c>
      <c r="G201" t="s">
        <v>153</v>
      </c>
      <c r="H201" t="s">
        <v>32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5223</v>
      </c>
      <c r="R201">
        <v>178</v>
      </c>
      <c r="S201">
        <v>0</v>
      </c>
      <c r="T201">
        <v>1046238.95</v>
      </c>
      <c r="U201">
        <v>69.146597623825002</v>
      </c>
      <c r="V201">
        <v>3300</v>
      </c>
      <c r="W201">
        <v>9</v>
      </c>
    </row>
    <row r="202" spans="1:23" x14ac:dyDescent="0.3">
      <c r="A202">
        <v>960</v>
      </c>
      <c r="B202">
        <v>60</v>
      </c>
      <c r="C202">
        <v>3000000000000</v>
      </c>
      <c r="D202">
        <v>200000000000</v>
      </c>
      <c r="E202">
        <v>40000</v>
      </c>
      <c r="F202">
        <v>20000</v>
      </c>
      <c r="G202" t="s">
        <v>154</v>
      </c>
      <c r="H202" t="s">
        <v>35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10963</v>
      </c>
      <c r="R202">
        <v>354</v>
      </c>
      <c r="S202">
        <v>0</v>
      </c>
      <c r="T202">
        <v>449950.65</v>
      </c>
      <c r="U202">
        <v>160.203478336334</v>
      </c>
      <c r="V202">
        <v>24180</v>
      </c>
      <c r="W202">
        <v>1</v>
      </c>
    </row>
    <row r="203" spans="1:23" x14ac:dyDescent="0.3">
      <c r="A203">
        <v>960</v>
      </c>
      <c r="B203">
        <v>60</v>
      </c>
      <c r="C203">
        <v>3000000000000</v>
      </c>
      <c r="D203">
        <v>200000000000</v>
      </c>
      <c r="E203">
        <v>40000</v>
      </c>
      <c r="F203">
        <v>20000</v>
      </c>
      <c r="G203" t="s">
        <v>154</v>
      </c>
      <c r="H203" t="s">
        <v>34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9365</v>
      </c>
      <c r="R203">
        <v>265</v>
      </c>
      <c r="S203">
        <v>0</v>
      </c>
      <c r="T203">
        <v>517139.8</v>
      </c>
      <c r="U203">
        <v>163.26194024085899</v>
      </c>
      <c r="V203">
        <v>24180</v>
      </c>
      <c r="W203">
        <v>1</v>
      </c>
    </row>
    <row r="204" spans="1:23" x14ac:dyDescent="0.3">
      <c r="A204">
        <v>960</v>
      </c>
      <c r="B204">
        <v>60</v>
      </c>
      <c r="C204">
        <v>3000000000000</v>
      </c>
      <c r="D204">
        <v>200000000000</v>
      </c>
      <c r="E204">
        <v>40000</v>
      </c>
      <c r="F204">
        <v>20000</v>
      </c>
      <c r="G204" t="s">
        <v>155</v>
      </c>
      <c r="H204" t="s">
        <v>46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44</v>
      </c>
      <c r="P204">
        <v>0</v>
      </c>
      <c r="Q204">
        <v>13696</v>
      </c>
      <c r="R204">
        <v>6057</v>
      </c>
      <c r="S204">
        <v>0</v>
      </c>
      <c r="T204">
        <v>23906391.5</v>
      </c>
      <c r="U204">
        <v>659.84946513175896</v>
      </c>
      <c r="V204">
        <v>19140</v>
      </c>
      <c r="W204">
        <v>138</v>
      </c>
    </row>
    <row r="205" spans="1:23" x14ac:dyDescent="0.3">
      <c r="A205">
        <v>960</v>
      </c>
      <c r="B205">
        <v>60</v>
      </c>
      <c r="C205">
        <v>3000000000000</v>
      </c>
      <c r="D205">
        <v>200000000000</v>
      </c>
      <c r="E205">
        <v>40000</v>
      </c>
      <c r="F205">
        <v>20000</v>
      </c>
      <c r="G205" t="s">
        <v>156</v>
      </c>
      <c r="H205" t="s">
        <v>42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44</v>
      </c>
      <c r="P205">
        <v>0</v>
      </c>
      <c r="Q205">
        <v>14973</v>
      </c>
      <c r="R205">
        <v>6407</v>
      </c>
      <c r="S205">
        <v>0</v>
      </c>
      <c r="T205">
        <v>20020246.050000001</v>
      </c>
      <c r="U205">
        <v>729.71027231216397</v>
      </c>
      <c r="V205">
        <v>19140</v>
      </c>
      <c r="W205">
        <v>138</v>
      </c>
    </row>
    <row r="206" spans="1:23" x14ac:dyDescent="0.3">
      <c r="A206">
        <v>960</v>
      </c>
      <c r="B206">
        <v>60</v>
      </c>
      <c r="C206">
        <v>3000000000000</v>
      </c>
      <c r="D206">
        <v>200000000000</v>
      </c>
      <c r="E206">
        <v>40000</v>
      </c>
      <c r="F206">
        <v>20000</v>
      </c>
      <c r="G206" t="s">
        <v>157</v>
      </c>
      <c r="H206" t="s">
        <v>44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15967</v>
      </c>
      <c r="R206">
        <v>1190</v>
      </c>
      <c r="S206">
        <v>0</v>
      </c>
      <c r="T206">
        <v>2554408.5</v>
      </c>
      <c r="U206">
        <v>598.12382602691605</v>
      </c>
      <c r="V206">
        <v>42240</v>
      </c>
      <c r="W206">
        <v>9</v>
      </c>
    </row>
    <row r="207" spans="1:23" x14ac:dyDescent="0.3">
      <c r="A207">
        <v>960</v>
      </c>
      <c r="B207">
        <v>60</v>
      </c>
      <c r="C207">
        <v>3000000000000</v>
      </c>
      <c r="D207">
        <v>200000000000</v>
      </c>
      <c r="E207">
        <v>40000</v>
      </c>
      <c r="F207">
        <v>20000</v>
      </c>
      <c r="G207" t="s">
        <v>158</v>
      </c>
      <c r="H207" t="s">
        <v>37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1102</v>
      </c>
      <c r="R207">
        <v>1190</v>
      </c>
      <c r="S207">
        <v>0</v>
      </c>
      <c r="T207">
        <v>1961194.5</v>
      </c>
      <c r="U207">
        <v>508.20271348953202</v>
      </c>
      <c r="V207">
        <v>0</v>
      </c>
      <c r="W207">
        <v>9</v>
      </c>
    </row>
    <row r="208" spans="1:23" x14ac:dyDescent="0.3">
      <c r="A208">
        <v>960</v>
      </c>
      <c r="B208">
        <v>60</v>
      </c>
      <c r="C208">
        <v>3000000000000</v>
      </c>
      <c r="D208">
        <v>200000000000</v>
      </c>
      <c r="E208">
        <v>40000</v>
      </c>
      <c r="F208">
        <v>20000</v>
      </c>
      <c r="G208" t="s">
        <v>159</v>
      </c>
      <c r="H208" t="s">
        <v>48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14558</v>
      </c>
      <c r="R208">
        <v>6316</v>
      </c>
      <c r="S208">
        <v>0</v>
      </c>
      <c r="T208">
        <v>17665145.399999999</v>
      </c>
      <c r="U208">
        <v>967.52435636520295</v>
      </c>
      <c r="V208">
        <v>19380</v>
      </c>
      <c r="W208">
        <v>108</v>
      </c>
    </row>
    <row r="209" spans="1:23" x14ac:dyDescent="0.3">
      <c r="A209">
        <v>960</v>
      </c>
      <c r="B209">
        <v>60</v>
      </c>
      <c r="C209">
        <v>3000000000000</v>
      </c>
      <c r="D209">
        <v>200000000000</v>
      </c>
      <c r="E209">
        <v>40000</v>
      </c>
      <c r="F209">
        <v>20000</v>
      </c>
      <c r="G209" t="s">
        <v>160</v>
      </c>
      <c r="H209" t="s">
        <v>49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13790</v>
      </c>
      <c r="R209">
        <v>6236</v>
      </c>
      <c r="S209">
        <v>0</v>
      </c>
      <c r="T209">
        <v>21319413.050000001</v>
      </c>
      <c r="U209">
        <v>1012.69107413291</v>
      </c>
      <c r="V209">
        <v>19380</v>
      </c>
      <c r="W209">
        <v>108</v>
      </c>
    </row>
    <row r="210" spans="1:23" x14ac:dyDescent="0.3">
      <c r="A210">
        <v>960</v>
      </c>
      <c r="B210">
        <v>60</v>
      </c>
      <c r="C210">
        <v>3000000000000</v>
      </c>
      <c r="D210">
        <v>200000000000</v>
      </c>
      <c r="E210">
        <v>40000</v>
      </c>
      <c r="F210">
        <v>20000</v>
      </c>
      <c r="G210" t="s">
        <v>158</v>
      </c>
      <c r="H210" t="s">
        <v>38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513</v>
      </c>
      <c r="R210">
        <v>901</v>
      </c>
      <c r="S210">
        <v>0</v>
      </c>
      <c r="T210">
        <v>2168904.9500000002</v>
      </c>
      <c r="U210">
        <v>541.35544610023499</v>
      </c>
      <c r="V210">
        <v>240</v>
      </c>
      <c r="W210">
        <v>6</v>
      </c>
    </row>
    <row r="211" spans="1:23" x14ac:dyDescent="0.3">
      <c r="A211">
        <v>960</v>
      </c>
      <c r="B211">
        <v>60</v>
      </c>
      <c r="C211">
        <v>3000000000000</v>
      </c>
      <c r="D211">
        <v>200000000000</v>
      </c>
      <c r="E211">
        <v>40000</v>
      </c>
      <c r="F211">
        <v>20000</v>
      </c>
      <c r="G211" t="s">
        <v>156</v>
      </c>
      <c r="H211" t="s">
        <v>40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20305</v>
      </c>
      <c r="R211">
        <v>776</v>
      </c>
      <c r="S211">
        <v>0</v>
      </c>
      <c r="T211">
        <v>2696107.9</v>
      </c>
      <c r="U211">
        <v>688.78408741950898</v>
      </c>
      <c r="V211">
        <v>56580</v>
      </c>
      <c r="W211">
        <v>4</v>
      </c>
    </row>
    <row r="212" spans="1:23" x14ac:dyDescent="0.3">
      <c r="A212">
        <v>960</v>
      </c>
      <c r="B212">
        <v>60</v>
      </c>
      <c r="C212">
        <v>3000000000000</v>
      </c>
      <c r="D212">
        <v>200000000000</v>
      </c>
      <c r="E212">
        <v>40000</v>
      </c>
      <c r="F212">
        <v>20000</v>
      </c>
      <c r="G212" t="s">
        <v>161</v>
      </c>
      <c r="H212" t="s">
        <v>50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15488</v>
      </c>
      <c r="R212">
        <v>7138</v>
      </c>
      <c r="S212">
        <v>0</v>
      </c>
      <c r="T212">
        <v>24541802.449999999</v>
      </c>
      <c r="U212">
        <v>1043.96781301498</v>
      </c>
      <c r="V212">
        <v>19200</v>
      </c>
      <c r="W212">
        <v>108</v>
      </c>
    </row>
    <row r="213" spans="1:23" x14ac:dyDescent="0.3">
      <c r="A213">
        <v>960</v>
      </c>
      <c r="B213">
        <v>60</v>
      </c>
      <c r="C213">
        <v>3000000000000</v>
      </c>
      <c r="D213">
        <v>200000000000</v>
      </c>
      <c r="E213">
        <v>40000</v>
      </c>
      <c r="F213">
        <v>20000</v>
      </c>
      <c r="G213" t="s">
        <v>162</v>
      </c>
      <c r="H213" t="s">
        <v>54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17023</v>
      </c>
      <c r="R213">
        <v>6007</v>
      </c>
      <c r="S213">
        <v>0</v>
      </c>
      <c r="T213">
        <v>18764022.350000001</v>
      </c>
      <c r="U213">
        <v>1137.19805383682</v>
      </c>
      <c r="V213">
        <v>22260</v>
      </c>
      <c r="W213">
        <v>104</v>
      </c>
    </row>
    <row r="214" spans="1:23" x14ac:dyDescent="0.3">
      <c r="A214">
        <v>960</v>
      </c>
      <c r="B214">
        <v>60</v>
      </c>
      <c r="C214">
        <v>3000000000000</v>
      </c>
      <c r="D214">
        <v>200000000000</v>
      </c>
      <c r="E214">
        <v>40000</v>
      </c>
      <c r="F214">
        <v>20000</v>
      </c>
      <c r="G214" t="s">
        <v>163</v>
      </c>
      <c r="H214" t="s">
        <v>56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30186</v>
      </c>
      <c r="R214">
        <v>9727</v>
      </c>
      <c r="S214">
        <v>0</v>
      </c>
      <c r="T214">
        <v>12550502.050000001</v>
      </c>
      <c r="U214">
        <v>1198.96399497985</v>
      </c>
      <c r="V214">
        <v>123660</v>
      </c>
      <c r="W214">
        <v>57</v>
      </c>
    </row>
    <row r="215" spans="1:23" x14ac:dyDescent="0.3">
      <c r="A215">
        <v>960</v>
      </c>
      <c r="B215">
        <v>60</v>
      </c>
      <c r="C215">
        <v>3000000000000</v>
      </c>
      <c r="D215">
        <v>200000000000</v>
      </c>
      <c r="E215">
        <v>40000</v>
      </c>
      <c r="F215">
        <v>20000</v>
      </c>
      <c r="G215" t="s">
        <v>163</v>
      </c>
      <c r="H215" t="s">
        <v>52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16428</v>
      </c>
      <c r="R215">
        <v>6496</v>
      </c>
      <c r="S215">
        <v>0</v>
      </c>
      <c r="T215">
        <v>17421103.75</v>
      </c>
      <c r="U215">
        <v>1164.52834868431</v>
      </c>
      <c r="V215">
        <v>21360</v>
      </c>
      <c r="W215">
        <v>105</v>
      </c>
    </row>
    <row r="216" spans="1:23" x14ac:dyDescent="0.3">
      <c r="A216">
        <v>960</v>
      </c>
      <c r="B216">
        <v>60</v>
      </c>
      <c r="C216">
        <v>3000000000000</v>
      </c>
      <c r="D216">
        <v>200000000000</v>
      </c>
      <c r="E216">
        <v>40000</v>
      </c>
      <c r="F216">
        <v>20000</v>
      </c>
      <c r="G216" t="s">
        <v>164</v>
      </c>
      <c r="H216" t="s">
        <v>65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30524</v>
      </c>
      <c r="R216">
        <v>11432</v>
      </c>
      <c r="S216">
        <v>0</v>
      </c>
      <c r="T216">
        <v>13698568.65</v>
      </c>
      <c r="U216">
        <v>1232.20926451683</v>
      </c>
      <c r="V216">
        <v>129480</v>
      </c>
      <c r="W216">
        <v>75</v>
      </c>
    </row>
    <row r="217" spans="1:23" x14ac:dyDescent="0.3">
      <c r="A217">
        <v>960</v>
      </c>
      <c r="B217">
        <v>60</v>
      </c>
      <c r="C217">
        <v>3000000000000</v>
      </c>
      <c r="D217">
        <v>200000000000</v>
      </c>
      <c r="E217">
        <v>40000</v>
      </c>
      <c r="F217">
        <v>20000</v>
      </c>
      <c r="G217" t="s">
        <v>163</v>
      </c>
      <c r="H217" t="s">
        <v>53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14640</v>
      </c>
      <c r="R217">
        <v>6776</v>
      </c>
      <c r="S217">
        <v>0</v>
      </c>
      <c r="T217">
        <v>21076305.949999999</v>
      </c>
      <c r="U217">
        <v>1201.3831765651701</v>
      </c>
      <c r="V217">
        <v>21360</v>
      </c>
      <c r="W217">
        <v>105</v>
      </c>
    </row>
    <row r="218" spans="1:23" x14ac:dyDescent="0.3">
      <c r="A218">
        <v>960</v>
      </c>
      <c r="B218">
        <v>60</v>
      </c>
      <c r="C218">
        <v>3000000000000</v>
      </c>
      <c r="D218">
        <v>200000000000</v>
      </c>
      <c r="E218">
        <v>40000</v>
      </c>
      <c r="F218">
        <v>20000</v>
      </c>
      <c r="G218" t="s">
        <v>164</v>
      </c>
      <c r="H218" t="s">
        <v>67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26537</v>
      </c>
      <c r="R218">
        <v>10292</v>
      </c>
      <c r="S218">
        <v>0</v>
      </c>
      <c r="T218">
        <v>16345727.699999999</v>
      </c>
      <c r="U218">
        <v>1238.17191386222</v>
      </c>
      <c r="V218">
        <v>129480</v>
      </c>
      <c r="W218">
        <v>75</v>
      </c>
    </row>
    <row r="219" spans="1:23" x14ac:dyDescent="0.3">
      <c r="A219">
        <v>960</v>
      </c>
      <c r="B219">
        <v>60</v>
      </c>
      <c r="C219">
        <v>3000000000000</v>
      </c>
      <c r="D219">
        <v>200000000000</v>
      </c>
      <c r="E219">
        <v>40000</v>
      </c>
      <c r="F219">
        <v>20000</v>
      </c>
      <c r="G219" t="s">
        <v>164</v>
      </c>
      <c r="H219" t="s">
        <v>62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13794</v>
      </c>
      <c r="R219">
        <v>26124</v>
      </c>
      <c r="S219">
        <v>0</v>
      </c>
      <c r="T219">
        <v>76874892.799999997</v>
      </c>
      <c r="U219">
        <v>1239.7571105956999</v>
      </c>
      <c r="V219">
        <v>32520</v>
      </c>
      <c r="W219">
        <v>187</v>
      </c>
    </row>
    <row r="220" spans="1:23" x14ac:dyDescent="0.3">
      <c r="A220">
        <v>960</v>
      </c>
      <c r="B220">
        <v>60</v>
      </c>
      <c r="C220">
        <v>3000000000000</v>
      </c>
      <c r="D220">
        <v>200000000000</v>
      </c>
      <c r="E220">
        <v>40000</v>
      </c>
      <c r="F220">
        <v>20000</v>
      </c>
      <c r="G220" t="s">
        <v>164</v>
      </c>
      <c r="H220" t="s">
        <v>68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15834</v>
      </c>
      <c r="R220">
        <v>25715</v>
      </c>
      <c r="S220">
        <v>0</v>
      </c>
      <c r="T220">
        <v>75909810.549999997</v>
      </c>
      <c r="U220">
        <v>1248.57994103431</v>
      </c>
      <c r="V220">
        <v>45960</v>
      </c>
      <c r="W220">
        <v>218</v>
      </c>
    </row>
    <row r="221" spans="1:23" x14ac:dyDescent="0.3">
      <c r="A221">
        <v>960</v>
      </c>
      <c r="B221">
        <v>60</v>
      </c>
      <c r="C221">
        <v>3000000000000</v>
      </c>
      <c r="D221">
        <v>200000000000</v>
      </c>
      <c r="E221">
        <v>40000</v>
      </c>
      <c r="F221">
        <v>20000</v>
      </c>
      <c r="G221" t="s">
        <v>165</v>
      </c>
      <c r="H221" t="s">
        <v>58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27642</v>
      </c>
      <c r="R221">
        <v>9074</v>
      </c>
      <c r="S221">
        <v>0</v>
      </c>
      <c r="T221">
        <v>15199959.15</v>
      </c>
      <c r="U221">
        <v>1275.7418632507299</v>
      </c>
      <c r="V221">
        <v>123660</v>
      </c>
      <c r="W221">
        <v>57</v>
      </c>
    </row>
    <row r="222" spans="1:23" x14ac:dyDescent="0.3">
      <c r="A222">
        <v>960</v>
      </c>
      <c r="B222">
        <v>60</v>
      </c>
      <c r="C222">
        <v>3000000000000</v>
      </c>
      <c r="D222">
        <v>200000000000</v>
      </c>
      <c r="E222">
        <v>40000</v>
      </c>
      <c r="F222">
        <v>20000</v>
      </c>
      <c r="G222" t="s">
        <v>164</v>
      </c>
      <c r="H222" t="s">
        <v>70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17710</v>
      </c>
      <c r="R222">
        <v>25805</v>
      </c>
      <c r="S222">
        <v>0</v>
      </c>
      <c r="T222">
        <v>94569599.200000003</v>
      </c>
      <c r="U222">
        <v>1271.12336182594</v>
      </c>
      <c r="V222">
        <v>45960</v>
      </c>
      <c r="W222">
        <v>218</v>
      </c>
    </row>
    <row r="223" spans="1:23" x14ac:dyDescent="0.3">
      <c r="A223">
        <v>960</v>
      </c>
      <c r="B223">
        <v>60</v>
      </c>
      <c r="C223">
        <v>3000000000000</v>
      </c>
      <c r="D223">
        <v>200000000000</v>
      </c>
      <c r="E223">
        <v>40000</v>
      </c>
      <c r="F223">
        <v>20000</v>
      </c>
      <c r="G223" t="s">
        <v>165</v>
      </c>
      <c r="H223" t="s">
        <v>59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16848</v>
      </c>
      <c r="R223">
        <v>7853</v>
      </c>
      <c r="S223">
        <v>0</v>
      </c>
      <c r="T223">
        <v>24340991.949999999</v>
      </c>
      <c r="U223">
        <v>1326.4966762065801</v>
      </c>
      <c r="V223">
        <v>29040</v>
      </c>
      <c r="W223">
        <v>127</v>
      </c>
    </row>
    <row r="224" spans="1:23" x14ac:dyDescent="0.3">
      <c r="A224">
        <v>960</v>
      </c>
      <c r="B224">
        <v>60</v>
      </c>
      <c r="C224">
        <v>3000000000000</v>
      </c>
      <c r="D224">
        <v>200000000000</v>
      </c>
      <c r="E224">
        <v>40000</v>
      </c>
      <c r="F224">
        <v>20000</v>
      </c>
      <c r="G224" t="s">
        <v>166</v>
      </c>
      <c r="H224" t="s">
        <v>63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15755</v>
      </c>
      <c r="R224">
        <v>26338</v>
      </c>
      <c r="S224">
        <v>0</v>
      </c>
      <c r="T224">
        <v>95638338.549999997</v>
      </c>
      <c r="U224">
        <v>1374.86734843254</v>
      </c>
      <c r="V224">
        <v>42600</v>
      </c>
      <c r="W224">
        <v>210</v>
      </c>
    </row>
    <row r="225" spans="1:25" x14ac:dyDescent="0.3">
      <c r="A225">
        <v>960</v>
      </c>
      <c r="B225">
        <v>60</v>
      </c>
      <c r="C225">
        <v>3000000000000</v>
      </c>
      <c r="D225">
        <v>200000000000</v>
      </c>
      <c r="E225">
        <v>40000</v>
      </c>
      <c r="F225">
        <v>20000</v>
      </c>
      <c r="G225" t="s">
        <v>167</v>
      </c>
      <c r="H225" t="s">
        <v>60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19318</v>
      </c>
      <c r="R225">
        <v>7661</v>
      </c>
      <c r="S225">
        <v>0</v>
      </c>
      <c r="T225">
        <v>20175389.199999999</v>
      </c>
      <c r="U225">
        <v>1399.0718147754601</v>
      </c>
      <c r="V225">
        <v>29040</v>
      </c>
      <c r="W225">
        <v>127</v>
      </c>
    </row>
    <row r="226" spans="1:25" x14ac:dyDescent="0.3">
      <c r="A226">
        <v>1141</v>
      </c>
      <c r="B226">
        <v>60</v>
      </c>
      <c r="C226">
        <v>3000000000000</v>
      </c>
      <c r="D226">
        <v>200000000000</v>
      </c>
      <c r="E226">
        <v>40000</v>
      </c>
      <c r="F226">
        <v>20000</v>
      </c>
      <c r="G226" t="s">
        <v>178</v>
      </c>
      <c r="H226" t="s">
        <v>26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5547</v>
      </c>
      <c r="R226">
        <v>0</v>
      </c>
      <c r="S226">
        <v>0</v>
      </c>
      <c r="T226">
        <v>204762.3</v>
      </c>
      <c r="U226">
        <v>16.9402511119842</v>
      </c>
      <c r="V226">
        <v>1260</v>
      </c>
      <c r="W226">
        <v>0</v>
      </c>
      <c r="X226">
        <v>-1</v>
      </c>
      <c r="Y226">
        <v>0</v>
      </c>
    </row>
    <row r="227" spans="1:25" x14ac:dyDescent="0.3">
      <c r="A227">
        <v>1141</v>
      </c>
      <c r="B227">
        <v>60</v>
      </c>
      <c r="C227">
        <v>3000000000000</v>
      </c>
      <c r="D227">
        <v>200000000000</v>
      </c>
      <c r="E227">
        <v>40000</v>
      </c>
      <c r="F227">
        <v>20000</v>
      </c>
      <c r="G227" t="s">
        <v>178</v>
      </c>
      <c r="H227" t="s">
        <v>27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4719</v>
      </c>
      <c r="R227">
        <v>88</v>
      </c>
      <c r="S227">
        <v>0</v>
      </c>
      <c r="T227">
        <v>868443.25</v>
      </c>
      <c r="U227">
        <v>18.594374179839999</v>
      </c>
      <c r="V227">
        <v>1500</v>
      </c>
      <c r="W227">
        <v>3</v>
      </c>
      <c r="X227">
        <v>-1</v>
      </c>
      <c r="Y227">
        <v>0</v>
      </c>
    </row>
    <row r="228" spans="1:25" x14ac:dyDescent="0.3">
      <c r="A228">
        <v>1141</v>
      </c>
      <c r="B228">
        <v>60</v>
      </c>
      <c r="C228">
        <v>3000000000000</v>
      </c>
      <c r="D228">
        <v>200000000000</v>
      </c>
      <c r="E228">
        <v>40000</v>
      </c>
      <c r="F228">
        <v>20000</v>
      </c>
      <c r="G228" t="s">
        <v>178</v>
      </c>
      <c r="H228" t="s">
        <v>24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4797</v>
      </c>
      <c r="R228">
        <v>0</v>
      </c>
      <c r="S228">
        <v>0</v>
      </c>
      <c r="T228">
        <v>213290.75</v>
      </c>
      <c r="U228">
        <v>20.4445123672485</v>
      </c>
      <c r="V228">
        <v>1260</v>
      </c>
      <c r="W228">
        <v>0</v>
      </c>
      <c r="X228">
        <v>-1</v>
      </c>
      <c r="Y228">
        <v>0</v>
      </c>
    </row>
    <row r="229" spans="1:25" x14ac:dyDescent="0.3">
      <c r="A229">
        <v>1141</v>
      </c>
      <c r="B229">
        <v>60</v>
      </c>
      <c r="C229">
        <v>3000000000000</v>
      </c>
      <c r="D229">
        <v>200000000000</v>
      </c>
      <c r="E229">
        <v>40000</v>
      </c>
      <c r="F229">
        <v>20000</v>
      </c>
      <c r="G229" t="s">
        <v>178</v>
      </c>
      <c r="H229" t="s">
        <v>32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4719</v>
      </c>
      <c r="R229">
        <v>178</v>
      </c>
      <c r="S229">
        <v>0</v>
      </c>
      <c r="T229">
        <v>1368313</v>
      </c>
      <c r="U229">
        <v>20.501516819000202</v>
      </c>
      <c r="V229">
        <v>1500</v>
      </c>
      <c r="W229">
        <v>8</v>
      </c>
      <c r="X229">
        <v>-1</v>
      </c>
      <c r="Y229">
        <v>0</v>
      </c>
    </row>
    <row r="230" spans="1:25" x14ac:dyDescent="0.3">
      <c r="A230">
        <v>1141</v>
      </c>
      <c r="B230">
        <v>60</v>
      </c>
      <c r="C230">
        <v>3000000000000</v>
      </c>
      <c r="D230">
        <v>200000000000</v>
      </c>
      <c r="E230">
        <v>40000</v>
      </c>
      <c r="F230">
        <v>20000</v>
      </c>
      <c r="G230" t="s">
        <v>178</v>
      </c>
      <c r="H230" t="s">
        <v>28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5482</v>
      </c>
      <c r="R230">
        <v>90</v>
      </c>
      <c r="S230">
        <v>0</v>
      </c>
      <c r="T230">
        <v>1156623.45</v>
      </c>
      <c r="U230">
        <v>19.786462306976301</v>
      </c>
      <c r="V230">
        <v>1500</v>
      </c>
      <c r="W230">
        <v>3</v>
      </c>
      <c r="X230">
        <v>-1</v>
      </c>
      <c r="Y230">
        <v>0</v>
      </c>
    </row>
    <row r="231" spans="1:25" x14ac:dyDescent="0.3">
      <c r="A231">
        <v>1141</v>
      </c>
      <c r="B231">
        <v>60</v>
      </c>
      <c r="C231">
        <v>3000000000000</v>
      </c>
      <c r="D231">
        <v>200000000000</v>
      </c>
      <c r="E231">
        <v>40000</v>
      </c>
      <c r="F231">
        <v>20000</v>
      </c>
      <c r="G231" t="s">
        <v>178</v>
      </c>
      <c r="H231" t="s">
        <v>31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5482</v>
      </c>
      <c r="R231">
        <v>403</v>
      </c>
      <c r="S231">
        <v>0</v>
      </c>
      <c r="T231">
        <v>1877251.15</v>
      </c>
      <c r="U231">
        <v>19.3324279785156</v>
      </c>
      <c r="V231">
        <v>1500</v>
      </c>
      <c r="W231">
        <v>8</v>
      </c>
      <c r="X231">
        <v>-1</v>
      </c>
      <c r="Y231">
        <v>0</v>
      </c>
    </row>
    <row r="232" spans="1:25" x14ac:dyDescent="0.3">
      <c r="A232">
        <v>1141</v>
      </c>
      <c r="B232">
        <v>60</v>
      </c>
      <c r="C232">
        <v>3000000000000</v>
      </c>
      <c r="D232">
        <v>200000000000</v>
      </c>
      <c r="E232">
        <v>40000</v>
      </c>
      <c r="F232">
        <v>20000</v>
      </c>
      <c r="G232" t="s">
        <v>178</v>
      </c>
      <c r="H232" t="s">
        <v>30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5281</v>
      </c>
      <c r="R232">
        <v>0</v>
      </c>
      <c r="S232">
        <v>0</v>
      </c>
      <c r="T232">
        <v>31352.85</v>
      </c>
      <c r="U232">
        <v>30.046220779418899</v>
      </c>
      <c r="V232">
        <v>2580</v>
      </c>
      <c r="W232">
        <v>0</v>
      </c>
      <c r="X232">
        <v>-1</v>
      </c>
      <c r="Y232">
        <v>0</v>
      </c>
    </row>
    <row r="233" spans="1:25" x14ac:dyDescent="0.3">
      <c r="A233">
        <v>1141</v>
      </c>
      <c r="B233">
        <v>60</v>
      </c>
      <c r="C233">
        <v>3000000000000</v>
      </c>
      <c r="D233">
        <v>200000000000</v>
      </c>
      <c r="E233">
        <v>40000</v>
      </c>
      <c r="F233">
        <v>20000</v>
      </c>
      <c r="G233" t="s">
        <v>179</v>
      </c>
      <c r="H233" t="s">
        <v>29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3877</v>
      </c>
      <c r="R233">
        <v>0</v>
      </c>
      <c r="S233">
        <v>0</v>
      </c>
      <c r="T233">
        <v>35965.75</v>
      </c>
      <c r="U233">
        <v>37.604779481887803</v>
      </c>
      <c r="V233">
        <v>2580</v>
      </c>
      <c r="W233">
        <v>0</v>
      </c>
      <c r="X233">
        <v>-1</v>
      </c>
      <c r="Y233">
        <v>0</v>
      </c>
    </row>
    <row r="234" spans="1:25" x14ac:dyDescent="0.3">
      <c r="A234">
        <v>1141</v>
      </c>
      <c r="B234">
        <v>60</v>
      </c>
      <c r="C234">
        <v>3000000000000</v>
      </c>
      <c r="D234">
        <v>200000000000</v>
      </c>
      <c r="E234">
        <v>40000</v>
      </c>
      <c r="F234">
        <v>20000</v>
      </c>
      <c r="G234" t="s">
        <v>180</v>
      </c>
      <c r="H234" t="s">
        <v>35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10963</v>
      </c>
      <c r="R234">
        <v>354</v>
      </c>
      <c r="S234">
        <v>0</v>
      </c>
      <c r="T234">
        <v>449950.65</v>
      </c>
      <c r="U234">
        <v>152.95638465881299</v>
      </c>
      <c r="V234">
        <v>24180</v>
      </c>
      <c r="W234">
        <v>1</v>
      </c>
      <c r="X234">
        <v>-1</v>
      </c>
      <c r="Y234">
        <v>0</v>
      </c>
    </row>
    <row r="235" spans="1:25" x14ac:dyDescent="0.3">
      <c r="A235">
        <v>1141</v>
      </c>
      <c r="B235">
        <v>60</v>
      </c>
      <c r="C235">
        <v>3000000000000</v>
      </c>
      <c r="D235">
        <v>200000000000</v>
      </c>
      <c r="E235">
        <v>40000</v>
      </c>
      <c r="F235">
        <v>20000</v>
      </c>
      <c r="G235" t="s">
        <v>180</v>
      </c>
      <c r="H235" t="s">
        <v>34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9365</v>
      </c>
      <c r="R235">
        <v>265</v>
      </c>
      <c r="S235">
        <v>0</v>
      </c>
      <c r="T235">
        <v>517139.8</v>
      </c>
      <c r="U235">
        <v>156.59765195846501</v>
      </c>
      <c r="V235">
        <v>24180</v>
      </c>
      <c r="W235">
        <v>1</v>
      </c>
      <c r="X235">
        <v>-1</v>
      </c>
      <c r="Y235">
        <v>0</v>
      </c>
    </row>
    <row r="236" spans="1:25" x14ac:dyDescent="0.3">
      <c r="A236">
        <v>1141</v>
      </c>
      <c r="B236">
        <v>60</v>
      </c>
      <c r="C236">
        <v>3000000000000</v>
      </c>
      <c r="D236">
        <v>200000000000</v>
      </c>
      <c r="E236">
        <v>40000</v>
      </c>
      <c r="F236">
        <v>20000</v>
      </c>
      <c r="G236" t="s">
        <v>181</v>
      </c>
      <c r="H236" t="s">
        <v>37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673</v>
      </c>
      <c r="S236">
        <v>45</v>
      </c>
      <c r="T236">
        <v>1901354.9</v>
      </c>
      <c r="U236">
        <v>395.15493988990698</v>
      </c>
      <c r="V236">
        <v>0</v>
      </c>
      <c r="W236">
        <v>8</v>
      </c>
      <c r="X236">
        <v>-1</v>
      </c>
      <c r="Y236">
        <v>0</v>
      </c>
    </row>
    <row r="237" spans="1:25" x14ac:dyDescent="0.3">
      <c r="A237">
        <v>1141</v>
      </c>
      <c r="B237">
        <v>60</v>
      </c>
      <c r="C237">
        <v>3000000000000</v>
      </c>
      <c r="D237">
        <v>200000000000</v>
      </c>
      <c r="E237">
        <v>40000</v>
      </c>
      <c r="F237">
        <v>20000</v>
      </c>
      <c r="G237" t="s">
        <v>182</v>
      </c>
      <c r="H237" t="s">
        <v>38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807</v>
      </c>
      <c r="S237">
        <v>0</v>
      </c>
      <c r="T237">
        <v>2610245.1</v>
      </c>
      <c r="U237">
        <v>451.23608446121199</v>
      </c>
      <c r="V237">
        <v>0</v>
      </c>
      <c r="W237">
        <v>1</v>
      </c>
      <c r="X237">
        <v>-1</v>
      </c>
      <c r="Y237">
        <v>0</v>
      </c>
    </row>
    <row r="238" spans="1:25" x14ac:dyDescent="0.3">
      <c r="A238">
        <v>1141</v>
      </c>
      <c r="B238">
        <v>60</v>
      </c>
      <c r="C238">
        <v>3000000000000</v>
      </c>
      <c r="D238">
        <v>200000000000</v>
      </c>
      <c r="E238">
        <v>40000</v>
      </c>
      <c r="F238">
        <v>20000</v>
      </c>
      <c r="G238" t="s">
        <v>183</v>
      </c>
      <c r="H238" t="s">
        <v>44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14865</v>
      </c>
      <c r="R238">
        <v>673</v>
      </c>
      <c r="S238">
        <v>45</v>
      </c>
      <c r="T238">
        <v>2487521.9</v>
      </c>
      <c r="U238">
        <v>533.14646911621003</v>
      </c>
      <c r="V238">
        <v>42240</v>
      </c>
      <c r="W238">
        <v>8</v>
      </c>
      <c r="X238">
        <v>-1</v>
      </c>
      <c r="Y238">
        <v>0</v>
      </c>
    </row>
    <row r="239" spans="1:25" x14ac:dyDescent="0.3">
      <c r="A239">
        <v>1141</v>
      </c>
      <c r="B239">
        <v>60</v>
      </c>
      <c r="C239">
        <v>3000000000000</v>
      </c>
      <c r="D239">
        <v>200000000000</v>
      </c>
      <c r="E239">
        <v>40000</v>
      </c>
      <c r="F239">
        <v>20000</v>
      </c>
      <c r="G239" t="s">
        <v>184</v>
      </c>
      <c r="H239" t="s">
        <v>60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21352</v>
      </c>
      <c r="R239">
        <v>8248</v>
      </c>
      <c r="S239">
        <v>0</v>
      </c>
      <c r="T239">
        <v>19118226.449999999</v>
      </c>
      <c r="U239">
        <v>872.06642007827702</v>
      </c>
      <c r="V239">
        <v>38880</v>
      </c>
      <c r="W239">
        <v>117</v>
      </c>
      <c r="X239">
        <v>-1</v>
      </c>
      <c r="Y239">
        <v>0</v>
      </c>
    </row>
    <row r="240" spans="1:25" x14ac:dyDescent="0.3">
      <c r="A240">
        <v>1141</v>
      </c>
      <c r="B240">
        <v>60</v>
      </c>
      <c r="C240">
        <v>3000000000000</v>
      </c>
      <c r="D240">
        <v>200000000000</v>
      </c>
      <c r="E240">
        <v>40000</v>
      </c>
      <c r="F240">
        <v>20000</v>
      </c>
      <c r="G240" t="s">
        <v>184</v>
      </c>
      <c r="H240" t="s">
        <v>52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20417</v>
      </c>
      <c r="R240">
        <v>8022</v>
      </c>
      <c r="S240">
        <v>0</v>
      </c>
      <c r="T240">
        <v>18481652.100000001</v>
      </c>
      <c r="U240">
        <v>821.89101934432904</v>
      </c>
      <c r="V240">
        <v>35040</v>
      </c>
      <c r="W240">
        <v>101</v>
      </c>
      <c r="X240">
        <v>-1</v>
      </c>
      <c r="Y240">
        <v>0</v>
      </c>
    </row>
    <row r="241" spans="1:25" x14ac:dyDescent="0.3">
      <c r="A241">
        <v>1141</v>
      </c>
      <c r="B241">
        <v>60</v>
      </c>
      <c r="C241">
        <v>3000000000000</v>
      </c>
      <c r="D241">
        <v>200000000000</v>
      </c>
      <c r="E241">
        <v>40000</v>
      </c>
      <c r="F241">
        <v>20000</v>
      </c>
      <c r="G241" t="s">
        <v>185</v>
      </c>
      <c r="H241" t="s">
        <v>48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16423</v>
      </c>
      <c r="R241">
        <v>6943</v>
      </c>
      <c r="S241">
        <v>0</v>
      </c>
      <c r="T241">
        <v>17198544.949999999</v>
      </c>
      <c r="U241">
        <v>897.27680897712696</v>
      </c>
      <c r="V241">
        <v>23940</v>
      </c>
      <c r="W241">
        <v>96</v>
      </c>
      <c r="X241">
        <v>-1</v>
      </c>
      <c r="Y241">
        <v>0</v>
      </c>
    </row>
    <row r="242" spans="1:25" x14ac:dyDescent="0.3">
      <c r="A242">
        <v>1141</v>
      </c>
      <c r="B242">
        <v>60</v>
      </c>
      <c r="C242">
        <v>3000000000000</v>
      </c>
      <c r="D242">
        <v>200000000000</v>
      </c>
      <c r="E242">
        <v>40000</v>
      </c>
      <c r="F242">
        <v>20000</v>
      </c>
      <c r="G242" t="s">
        <v>186</v>
      </c>
      <c r="H242" t="s">
        <v>54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20502</v>
      </c>
      <c r="R242">
        <v>7803</v>
      </c>
      <c r="S242">
        <v>57</v>
      </c>
      <c r="T242">
        <v>19620643.600000001</v>
      </c>
      <c r="U242">
        <v>931.05230712890602</v>
      </c>
      <c r="V242">
        <v>32220</v>
      </c>
      <c r="W242">
        <v>103</v>
      </c>
      <c r="X242">
        <v>-1</v>
      </c>
      <c r="Y242">
        <v>0</v>
      </c>
    </row>
    <row r="243" spans="1:25" x14ac:dyDescent="0.3">
      <c r="A243">
        <v>1141</v>
      </c>
      <c r="B243">
        <v>60</v>
      </c>
      <c r="C243">
        <v>3000000000000</v>
      </c>
      <c r="D243">
        <v>200000000000</v>
      </c>
      <c r="E243">
        <v>40000</v>
      </c>
      <c r="F243">
        <v>20000</v>
      </c>
      <c r="G243" t="s">
        <v>186</v>
      </c>
      <c r="H243" t="s">
        <v>59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19808</v>
      </c>
      <c r="R243">
        <v>7948</v>
      </c>
      <c r="S243">
        <v>0</v>
      </c>
      <c r="T243">
        <v>22735433.050000001</v>
      </c>
      <c r="U243">
        <v>934.94660067558198</v>
      </c>
      <c r="V243">
        <v>38880</v>
      </c>
      <c r="W243">
        <v>117</v>
      </c>
      <c r="X243">
        <v>-1</v>
      </c>
      <c r="Y243">
        <v>0</v>
      </c>
    </row>
    <row r="244" spans="1:25" x14ac:dyDescent="0.3">
      <c r="A244">
        <v>1141</v>
      </c>
      <c r="B244">
        <v>60</v>
      </c>
      <c r="C244">
        <v>3000000000000</v>
      </c>
      <c r="D244">
        <v>200000000000</v>
      </c>
      <c r="E244">
        <v>40000</v>
      </c>
      <c r="F244">
        <v>20000</v>
      </c>
      <c r="G244" t="s">
        <v>187</v>
      </c>
      <c r="H244" t="s">
        <v>40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19537</v>
      </c>
      <c r="R244">
        <v>1755</v>
      </c>
      <c r="S244">
        <v>0</v>
      </c>
      <c r="T244">
        <v>5510748.2000000002</v>
      </c>
      <c r="U244">
        <v>630.18022441864002</v>
      </c>
      <c r="V244">
        <v>56520</v>
      </c>
      <c r="W244">
        <v>9</v>
      </c>
      <c r="X244">
        <v>-1</v>
      </c>
      <c r="Y244">
        <v>0</v>
      </c>
    </row>
    <row r="245" spans="1:25" x14ac:dyDescent="0.3">
      <c r="A245">
        <v>1141</v>
      </c>
      <c r="B245">
        <v>60</v>
      </c>
      <c r="C245">
        <v>3000000000000</v>
      </c>
      <c r="D245">
        <v>200000000000</v>
      </c>
      <c r="E245">
        <v>40000</v>
      </c>
      <c r="F245">
        <v>20000</v>
      </c>
      <c r="G245" t="s">
        <v>186</v>
      </c>
      <c r="H245" t="s">
        <v>53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17943</v>
      </c>
      <c r="R245">
        <v>7445</v>
      </c>
      <c r="S245">
        <v>0</v>
      </c>
      <c r="T245">
        <v>21477335.649999999</v>
      </c>
      <c r="U245">
        <v>953.74698805808998</v>
      </c>
      <c r="V245">
        <v>35040</v>
      </c>
      <c r="W245">
        <v>101</v>
      </c>
      <c r="X245">
        <v>-1</v>
      </c>
      <c r="Y245">
        <v>0</v>
      </c>
    </row>
    <row r="246" spans="1:25" x14ac:dyDescent="0.3">
      <c r="A246">
        <v>1141</v>
      </c>
      <c r="B246">
        <v>60</v>
      </c>
      <c r="C246">
        <v>3000000000000</v>
      </c>
      <c r="D246">
        <v>200000000000</v>
      </c>
      <c r="E246">
        <v>40000</v>
      </c>
      <c r="F246">
        <v>20000</v>
      </c>
      <c r="G246" t="s">
        <v>188</v>
      </c>
      <c r="H246" t="s">
        <v>49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15478</v>
      </c>
      <c r="R246">
        <v>6727</v>
      </c>
      <c r="S246">
        <v>0</v>
      </c>
      <c r="T246">
        <v>20364125.850000001</v>
      </c>
      <c r="U246">
        <v>1007.97708678245</v>
      </c>
      <c r="V246">
        <v>23940</v>
      </c>
      <c r="W246">
        <v>96</v>
      </c>
      <c r="X246">
        <v>-1</v>
      </c>
      <c r="Y246">
        <v>0</v>
      </c>
    </row>
    <row r="247" spans="1:25" x14ac:dyDescent="0.3">
      <c r="A247">
        <v>1141</v>
      </c>
      <c r="B247">
        <v>60</v>
      </c>
      <c r="C247">
        <v>3000000000000</v>
      </c>
      <c r="D247">
        <v>200000000000</v>
      </c>
      <c r="E247">
        <v>40000</v>
      </c>
      <c r="F247">
        <v>20000</v>
      </c>
      <c r="G247" t="s">
        <v>189</v>
      </c>
      <c r="H247" t="s">
        <v>67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33371</v>
      </c>
      <c r="R247">
        <v>9402</v>
      </c>
      <c r="S247">
        <v>46</v>
      </c>
      <c r="T247">
        <v>15249807.699999999</v>
      </c>
      <c r="U247">
        <v>1066.16939115524</v>
      </c>
      <c r="V247">
        <v>169920</v>
      </c>
      <c r="W247">
        <v>70</v>
      </c>
      <c r="X247">
        <v>-1</v>
      </c>
      <c r="Y247">
        <v>16</v>
      </c>
    </row>
    <row r="248" spans="1:25" x14ac:dyDescent="0.3">
      <c r="A248">
        <v>1141</v>
      </c>
      <c r="B248">
        <v>60</v>
      </c>
      <c r="C248">
        <v>3000000000000</v>
      </c>
      <c r="D248">
        <v>200000000000</v>
      </c>
      <c r="E248">
        <v>40000</v>
      </c>
      <c r="F248">
        <v>20000</v>
      </c>
      <c r="G248" t="s">
        <v>189</v>
      </c>
      <c r="H248" t="s">
        <v>50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18623</v>
      </c>
      <c r="R248">
        <v>7811</v>
      </c>
      <c r="S248">
        <v>103</v>
      </c>
      <c r="T248">
        <v>24805727.949999999</v>
      </c>
      <c r="U248">
        <v>1050.34021735191</v>
      </c>
      <c r="V248">
        <v>31980</v>
      </c>
      <c r="W248">
        <v>106</v>
      </c>
      <c r="X248">
        <v>-1</v>
      </c>
      <c r="Y248">
        <v>0</v>
      </c>
    </row>
    <row r="249" spans="1:25" x14ac:dyDescent="0.3">
      <c r="A249">
        <v>1141</v>
      </c>
      <c r="B249">
        <v>60</v>
      </c>
      <c r="C249">
        <v>3000000000000</v>
      </c>
      <c r="D249">
        <v>200000000000</v>
      </c>
      <c r="E249">
        <v>40000</v>
      </c>
      <c r="F249">
        <v>20000</v>
      </c>
      <c r="G249" t="s">
        <v>189</v>
      </c>
      <c r="H249" t="s">
        <v>56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36407</v>
      </c>
      <c r="R249">
        <v>11637</v>
      </c>
      <c r="S249">
        <v>0</v>
      </c>
      <c r="T249">
        <v>11278835.800000001</v>
      </c>
      <c r="U249">
        <v>1079.41536951065</v>
      </c>
      <c r="V249">
        <v>182400</v>
      </c>
      <c r="W249">
        <v>45</v>
      </c>
      <c r="X249">
        <v>-1</v>
      </c>
      <c r="Y249">
        <v>16</v>
      </c>
    </row>
    <row r="250" spans="1:25" x14ac:dyDescent="0.3">
      <c r="A250">
        <v>1141</v>
      </c>
      <c r="B250">
        <v>60</v>
      </c>
      <c r="C250">
        <v>3000000000000</v>
      </c>
      <c r="D250">
        <v>200000000000</v>
      </c>
      <c r="E250">
        <v>40000</v>
      </c>
      <c r="F250">
        <v>20000</v>
      </c>
      <c r="G250" t="s">
        <v>189</v>
      </c>
      <c r="H250" t="s">
        <v>65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33850</v>
      </c>
      <c r="R250">
        <v>10511</v>
      </c>
      <c r="S250">
        <v>46</v>
      </c>
      <c r="T250">
        <v>12728367.15</v>
      </c>
      <c r="U250">
        <v>1106.58937716484</v>
      </c>
      <c r="V250">
        <v>169920</v>
      </c>
      <c r="W250">
        <v>70</v>
      </c>
      <c r="X250">
        <v>-1</v>
      </c>
      <c r="Y250">
        <v>16</v>
      </c>
    </row>
    <row r="251" spans="1:25" x14ac:dyDescent="0.3">
      <c r="A251">
        <v>1141</v>
      </c>
      <c r="B251">
        <v>60</v>
      </c>
      <c r="C251">
        <v>3000000000000</v>
      </c>
      <c r="D251">
        <v>200000000000</v>
      </c>
      <c r="E251">
        <v>40000</v>
      </c>
      <c r="F251">
        <v>20000</v>
      </c>
      <c r="G251" t="s">
        <v>190</v>
      </c>
      <c r="H251" t="s">
        <v>58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35251</v>
      </c>
      <c r="R251">
        <v>9809</v>
      </c>
      <c r="S251">
        <v>0</v>
      </c>
      <c r="T251">
        <v>13789188.9</v>
      </c>
      <c r="U251">
        <v>1118.8692903518599</v>
      </c>
      <c r="V251">
        <v>182400</v>
      </c>
      <c r="W251">
        <v>45</v>
      </c>
      <c r="X251">
        <v>-1</v>
      </c>
      <c r="Y251">
        <v>16</v>
      </c>
    </row>
    <row r="252" spans="1:25" x14ac:dyDescent="0.3">
      <c r="A252">
        <v>1141</v>
      </c>
      <c r="B252">
        <v>60</v>
      </c>
      <c r="C252">
        <v>3000000000000</v>
      </c>
      <c r="D252">
        <v>200000000000</v>
      </c>
      <c r="E252">
        <v>40000</v>
      </c>
      <c r="F252">
        <v>20000</v>
      </c>
      <c r="G252" t="s">
        <v>191</v>
      </c>
      <c r="H252" t="s">
        <v>42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21848</v>
      </c>
      <c r="R252">
        <v>12508</v>
      </c>
      <c r="S252">
        <v>60</v>
      </c>
      <c r="T252">
        <v>36127713.399999999</v>
      </c>
      <c r="U252">
        <v>1299.0669791698399</v>
      </c>
      <c r="V252">
        <v>32160</v>
      </c>
      <c r="W252">
        <v>204</v>
      </c>
      <c r="X252">
        <v>-1</v>
      </c>
      <c r="Y252">
        <v>0</v>
      </c>
    </row>
    <row r="253" spans="1:25" x14ac:dyDescent="0.3">
      <c r="A253">
        <v>1141</v>
      </c>
      <c r="B253">
        <v>60</v>
      </c>
      <c r="C253">
        <v>3000000000000</v>
      </c>
      <c r="D253">
        <v>200000000000</v>
      </c>
      <c r="E253">
        <v>40000</v>
      </c>
      <c r="F253">
        <v>20000</v>
      </c>
      <c r="G253" t="s">
        <v>191</v>
      </c>
      <c r="H253" t="s">
        <v>46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18616</v>
      </c>
      <c r="R253">
        <v>11887</v>
      </c>
      <c r="S253">
        <v>60</v>
      </c>
      <c r="T253">
        <v>43695034</v>
      </c>
      <c r="U253">
        <v>1306.37451529502</v>
      </c>
      <c r="V253">
        <v>32160</v>
      </c>
      <c r="W253">
        <v>204</v>
      </c>
      <c r="X253">
        <v>-1</v>
      </c>
      <c r="Y253">
        <v>0</v>
      </c>
    </row>
    <row r="254" spans="1:25" x14ac:dyDescent="0.3">
      <c r="A254">
        <v>1141</v>
      </c>
      <c r="B254">
        <v>60</v>
      </c>
      <c r="C254">
        <v>3000000000000</v>
      </c>
      <c r="D254">
        <v>200000000000</v>
      </c>
      <c r="E254">
        <v>40000</v>
      </c>
      <c r="F254">
        <v>20000</v>
      </c>
      <c r="G254" t="s">
        <v>191</v>
      </c>
      <c r="H254" t="s">
        <v>63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28539</v>
      </c>
      <c r="R254">
        <v>30661</v>
      </c>
      <c r="S254">
        <v>45</v>
      </c>
      <c r="T254">
        <v>99871361.900000006</v>
      </c>
      <c r="U254">
        <v>1324.5238592624601</v>
      </c>
      <c r="V254">
        <v>113880</v>
      </c>
      <c r="W254">
        <v>241</v>
      </c>
      <c r="X254">
        <v>-1</v>
      </c>
      <c r="Y254">
        <v>35</v>
      </c>
    </row>
    <row r="255" spans="1:25" x14ac:dyDescent="0.3">
      <c r="A255">
        <v>1141</v>
      </c>
      <c r="B255">
        <v>60</v>
      </c>
      <c r="C255">
        <v>3000000000000</v>
      </c>
      <c r="D255">
        <v>200000000000</v>
      </c>
      <c r="E255">
        <v>40000</v>
      </c>
      <c r="F255">
        <v>20000</v>
      </c>
      <c r="G255" t="s">
        <v>192</v>
      </c>
      <c r="H255" t="s">
        <v>62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23435</v>
      </c>
      <c r="R255">
        <v>28960</v>
      </c>
      <c r="S255">
        <v>45</v>
      </c>
      <c r="T255">
        <v>78216895.799999997</v>
      </c>
      <c r="U255">
        <v>1366.7099812030699</v>
      </c>
      <c r="V255">
        <v>101640</v>
      </c>
      <c r="W255">
        <v>240</v>
      </c>
      <c r="X255">
        <v>-1</v>
      </c>
      <c r="Y255">
        <v>34</v>
      </c>
    </row>
    <row r="256" spans="1:25" x14ac:dyDescent="0.3">
      <c r="A256">
        <v>1141</v>
      </c>
      <c r="B256">
        <v>60</v>
      </c>
      <c r="C256">
        <v>3000000000000</v>
      </c>
      <c r="D256">
        <v>200000000000</v>
      </c>
      <c r="E256">
        <v>40000</v>
      </c>
      <c r="F256">
        <v>20000</v>
      </c>
      <c r="G256" t="s">
        <v>193</v>
      </c>
      <c r="H256" t="s">
        <v>68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24879</v>
      </c>
      <c r="R256">
        <v>27971</v>
      </c>
      <c r="S256">
        <v>0</v>
      </c>
      <c r="T256">
        <v>78344429.700000003</v>
      </c>
      <c r="U256">
        <v>1412.59040021896</v>
      </c>
      <c r="V256">
        <v>109260</v>
      </c>
      <c r="W256">
        <v>216</v>
      </c>
      <c r="X256">
        <v>-1</v>
      </c>
      <c r="Y256">
        <v>35</v>
      </c>
    </row>
    <row r="257" spans="1:25" x14ac:dyDescent="0.3">
      <c r="A257">
        <v>1141</v>
      </c>
      <c r="B257">
        <v>60</v>
      </c>
      <c r="C257">
        <v>3000000000000</v>
      </c>
      <c r="D257">
        <v>200000000000</v>
      </c>
      <c r="E257">
        <v>40000</v>
      </c>
      <c r="F257">
        <v>20000</v>
      </c>
      <c r="G257" t="s">
        <v>193</v>
      </c>
      <c r="H257" t="s">
        <v>70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28879</v>
      </c>
      <c r="R257">
        <v>28731</v>
      </c>
      <c r="S257">
        <v>0</v>
      </c>
      <c r="T257">
        <v>98086740.099999994</v>
      </c>
      <c r="U257">
        <v>1423.72222566604</v>
      </c>
      <c r="V257">
        <v>109260</v>
      </c>
      <c r="W257">
        <v>216</v>
      </c>
      <c r="X257">
        <v>-1</v>
      </c>
      <c r="Y257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7F925-7F36-4A01-A760-B497EFBA6EF4}">
  <dimension ref="A1:F8"/>
  <sheetViews>
    <sheetView workbookViewId="0">
      <selection sqref="A1:F8"/>
    </sheetView>
  </sheetViews>
  <sheetFormatPr defaultRowHeight="14.4" x14ac:dyDescent="0.3"/>
  <cols>
    <col min="1" max="1" width="18.5546875" bestFit="1" customWidth="1"/>
    <col min="2" max="2" width="17.88671875" bestFit="1" customWidth="1"/>
    <col min="3" max="3" width="18" bestFit="1" customWidth="1"/>
    <col min="4" max="4" width="16.21875" bestFit="1" customWidth="1"/>
    <col min="5" max="5" width="25.21875" bestFit="1" customWidth="1"/>
  </cols>
  <sheetData>
    <row r="1" spans="1:6" x14ac:dyDescent="0.3">
      <c r="A1" t="s">
        <v>151</v>
      </c>
      <c r="B1" t="s">
        <v>148</v>
      </c>
      <c r="C1" t="s">
        <v>149</v>
      </c>
      <c r="D1" t="s">
        <v>150</v>
      </c>
      <c r="E1" t="s">
        <v>152</v>
      </c>
      <c r="F1" t="s">
        <v>168</v>
      </c>
    </row>
    <row r="2" spans="1:6" x14ac:dyDescent="0.3">
      <c r="A2">
        <v>900</v>
      </c>
      <c r="B2" s="4">
        <f>SUM(kpiBat!T97:T128)</f>
        <v>624720102.74999988</v>
      </c>
      <c r="C2" s="2">
        <f>MAX(kpiBat!U97:U128)</f>
        <v>1160.7802996635401</v>
      </c>
      <c r="D2" s="3">
        <f>SUM(kpiBat!V97:V128)</f>
        <v>997380</v>
      </c>
      <c r="E2" s="3">
        <f>SUM(kpiBat!W97:W128)</f>
        <v>2221</v>
      </c>
      <c r="F2">
        <v>1</v>
      </c>
    </row>
    <row r="3" spans="1:6" x14ac:dyDescent="0.3">
      <c r="A3">
        <v>960</v>
      </c>
      <c r="B3" s="4">
        <f>SUM(kpiBat!T2:T33)</f>
        <v>627075226.70000005</v>
      </c>
      <c r="C3" s="2">
        <f>MAX(kpiBat!U2:U33)</f>
        <v>1451.423002</v>
      </c>
      <c r="D3" s="3">
        <f>SUM(kpiBat!V2:V33)</f>
        <v>1212900</v>
      </c>
      <c r="E3" s="3">
        <f>SUM(kpiBat!W2:W33)</f>
        <v>2145</v>
      </c>
      <c r="F3">
        <v>1</v>
      </c>
    </row>
    <row r="4" spans="1:6" x14ac:dyDescent="0.3">
      <c r="A4">
        <v>1020</v>
      </c>
      <c r="B4" s="4">
        <v>632183738.25000012</v>
      </c>
      <c r="C4" s="2">
        <v>1406.8886570930399</v>
      </c>
      <c r="D4" s="3">
        <v>1373820</v>
      </c>
      <c r="E4" s="3">
        <v>2349</v>
      </c>
      <c r="F4">
        <v>1</v>
      </c>
    </row>
    <row r="5" spans="1:6" x14ac:dyDescent="0.3">
      <c r="A5">
        <v>1080</v>
      </c>
      <c r="B5" s="4">
        <v>627790413.35000002</v>
      </c>
      <c r="C5" s="2">
        <v>1692.5041413307099</v>
      </c>
      <c r="D5" s="3">
        <v>1561140</v>
      </c>
      <c r="E5" s="3">
        <v>2229</v>
      </c>
      <c r="F5">
        <v>1</v>
      </c>
    </row>
    <row r="6" spans="1:6" x14ac:dyDescent="0.3">
      <c r="A6">
        <v>1140</v>
      </c>
      <c r="B6" s="4">
        <v>628452714.00000012</v>
      </c>
      <c r="C6" s="2">
        <v>1812.7027430534299</v>
      </c>
      <c r="D6" s="3">
        <v>1614120</v>
      </c>
      <c r="E6" s="3">
        <v>2190</v>
      </c>
      <c r="F6">
        <v>1</v>
      </c>
    </row>
    <row r="7" spans="1:6" x14ac:dyDescent="0.3">
      <c r="A7">
        <v>1200</v>
      </c>
      <c r="B7" s="4">
        <v>628856871.54999995</v>
      </c>
      <c r="C7" s="2">
        <v>1436.9211533069599</v>
      </c>
      <c r="D7" s="3">
        <v>1718880</v>
      </c>
      <c r="E7" s="3">
        <v>2312</v>
      </c>
      <c r="F7">
        <v>1</v>
      </c>
    </row>
    <row r="8" spans="1:6" x14ac:dyDescent="0.3">
      <c r="A8">
        <v>1260</v>
      </c>
      <c r="B8" s="4">
        <v>638199025.35000002</v>
      </c>
      <c r="C8" s="2">
        <v>1781.52462315559</v>
      </c>
      <c r="D8" s="3">
        <v>1801380</v>
      </c>
      <c r="E8" s="3">
        <v>2307</v>
      </c>
      <c r="F8">
        <v>1</v>
      </c>
    </row>
  </sheetData>
  <pageMargins left="0.7" right="0.7" top="0.75" bottom="0.75" header="0.3" footer="0.3"/>
  <ignoredErrors>
    <ignoredError sqref="B2:E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2025D-6295-4E3C-A8E9-AFFB705CECD4}">
  <dimension ref="A1:O35"/>
  <sheetViews>
    <sheetView tabSelected="1" workbookViewId="0">
      <selection activeCell="L2" sqref="L1:L13"/>
    </sheetView>
  </sheetViews>
  <sheetFormatPr defaultRowHeight="14.4" x14ac:dyDescent="0.3"/>
  <cols>
    <col min="1" max="1" width="17.44140625" bestFit="1" customWidth="1"/>
    <col min="2" max="2" width="16.33203125" bestFit="1" customWidth="1"/>
    <col min="3" max="3" width="16.88671875" bestFit="1" customWidth="1"/>
    <col min="4" max="4" width="15.44140625" bestFit="1" customWidth="1"/>
    <col min="5" max="5" width="23.5546875" bestFit="1" customWidth="1"/>
    <col min="6" max="6" width="8.77734375" bestFit="1" customWidth="1"/>
    <col min="9" max="9" width="11.88671875" bestFit="1" customWidth="1"/>
    <col min="10" max="10" width="11.44140625" bestFit="1" customWidth="1"/>
  </cols>
  <sheetData>
    <row r="1" spans="1:12" ht="15.6" x14ac:dyDescent="0.3">
      <c r="A1" s="5" t="s">
        <v>151</v>
      </c>
      <c r="B1" s="6" t="s">
        <v>148</v>
      </c>
      <c r="C1" s="6" t="s">
        <v>149</v>
      </c>
      <c r="D1" s="6" t="s">
        <v>150</v>
      </c>
      <c r="E1" s="6" t="s">
        <v>152</v>
      </c>
      <c r="F1" s="6" t="s">
        <v>168</v>
      </c>
      <c r="G1" s="6" t="s">
        <v>169</v>
      </c>
      <c r="H1" s="6"/>
      <c r="I1" s="14" t="s">
        <v>170</v>
      </c>
      <c r="J1" s="15" t="s">
        <v>171</v>
      </c>
      <c r="L1" s="29" t="s">
        <v>207</v>
      </c>
    </row>
    <row r="2" spans="1:12" x14ac:dyDescent="0.3">
      <c r="A2" s="17">
        <v>900</v>
      </c>
      <c r="B2" s="18">
        <v>667971547.0999999</v>
      </c>
      <c r="C2" s="19">
        <v>1326.34708</v>
      </c>
      <c r="D2" s="20">
        <v>1022340</v>
      </c>
      <c r="E2" s="20">
        <v>2413</v>
      </c>
      <c r="F2" s="21">
        <v>-1</v>
      </c>
      <c r="G2" s="21">
        <v>176</v>
      </c>
      <c r="H2" s="7"/>
      <c r="I2" s="12" t="s">
        <v>173</v>
      </c>
      <c r="J2" s="16" t="s">
        <v>172</v>
      </c>
    </row>
    <row r="3" spans="1:12" ht="15.6" x14ac:dyDescent="0.3">
      <c r="A3" s="17">
        <v>960</v>
      </c>
      <c r="B3" s="18">
        <v>668673368.19999981</v>
      </c>
      <c r="C3" s="19">
        <v>1348.716559</v>
      </c>
      <c r="D3" s="20">
        <v>1204620</v>
      </c>
      <c r="E3" s="20">
        <v>2275</v>
      </c>
      <c r="F3" s="21">
        <v>-1</v>
      </c>
      <c r="G3" s="21">
        <v>206</v>
      </c>
      <c r="H3" s="7"/>
      <c r="I3" s="7"/>
      <c r="J3" s="8"/>
      <c r="L3" s="29" t="s">
        <v>194</v>
      </c>
    </row>
    <row r="4" spans="1:12" ht="15.6" x14ac:dyDescent="0.3">
      <c r="A4" s="17">
        <v>1020</v>
      </c>
      <c r="B4" s="18">
        <v>672256344.05000007</v>
      </c>
      <c r="C4" s="19">
        <v>1310.6775510311099</v>
      </c>
      <c r="D4" s="20">
        <v>1391340</v>
      </c>
      <c r="E4" s="20">
        <v>2476</v>
      </c>
      <c r="F4" s="21">
        <v>-1</v>
      </c>
      <c r="G4" s="21">
        <v>203</v>
      </c>
      <c r="H4" s="7"/>
      <c r="I4" s="7"/>
      <c r="J4" s="8"/>
      <c r="L4" s="29" t="s">
        <v>195</v>
      </c>
    </row>
    <row r="5" spans="1:12" ht="15.6" x14ac:dyDescent="0.3">
      <c r="A5" s="17">
        <v>1080</v>
      </c>
      <c r="B5" s="18">
        <v>670165714.5</v>
      </c>
      <c r="C5" s="19">
        <v>1390.6916732788</v>
      </c>
      <c r="D5" s="20">
        <v>1551540</v>
      </c>
      <c r="E5" s="20">
        <v>2386</v>
      </c>
      <c r="F5" s="21">
        <v>-1</v>
      </c>
      <c r="G5" s="21">
        <v>206</v>
      </c>
      <c r="H5" s="7"/>
      <c r="I5" s="7"/>
      <c r="J5" s="8"/>
      <c r="L5" s="29" t="s">
        <v>196</v>
      </c>
    </row>
    <row r="6" spans="1:12" ht="15.6" x14ac:dyDescent="0.3">
      <c r="A6" s="17">
        <v>1140</v>
      </c>
      <c r="B6" s="18">
        <v>668479215</v>
      </c>
      <c r="C6" s="19">
        <v>1597.43451833724</v>
      </c>
      <c r="D6" s="20">
        <v>1600860</v>
      </c>
      <c r="E6" s="20">
        <v>2372</v>
      </c>
      <c r="F6" s="21">
        <v>-1</v>
      </c>
      <c r="G6" s="21">
        <v>211</v>
      </c>
      <c r="H6" s="7"/>
      <c r="I6" s="7"/>
      <c r="J6" s="8"/>
      <c r="L6" s="29" t="s">
        <v>197</v>
      </c>
    </row>
    <row r="7" spans="1:12" ht="15.6" x14ac:dyDescent="0.3">
      <c r="A7" s="17">
        <v>1200</v>
      </c>
      <c r="B7" s="18">
        <v>842018583.20000005</v>
      </c>
      <c r="C7" s="19">
        <v>1606.0931968688899</v>
      </c>
      <c r="D7" s="20">
        <v>1905660</v>
      </c>
      <c r="E7" s="20">
        <v>2816</v>
      </c>
      <c r="F7" s="21">
        <v>-1</v>
      </c>
      <c r="G7" s="21">
        <v>274</v>
      </c>
      <c r="H7" s="7"/>
      <c r="I7" s="7"/>
      <c r="J7" s="8"/>
      <c r="L7" s="29" t="s">
        <v>198</v>
      </c>
    </row>
    <row r="8" spans="1:12" ht="15" thickBot="1" x14ac:dyDescent="0.35">
      <c r="A8" s="22">
        <v>1260</v>
      </c>
      <c r="B8" s="23">
        <v>679612687.85000002</v>
      </c>
      <c r="C8" s="24">
        <v>1572.8711104393001</v>
      </c>
      <c r="D8" s="25">
        <v>1803660</v>
      </c>
      <c r="E8" s="25">
        <v>2439</v>
      </c>
      <c r="F8" s="26">
        <v>-1</v>
      </c>
      <c r="G8" s="26">
        <v>206</v>
      </c>
      <c r="H8" s="10"/>
      <c r="I8" s="10"/>
      <c r="J8" s="11"/>
    </row>
    <row r="9" spans="1:12" ht="16.2" thickBot="1" x14ac:dyDescent="0.35">
      <c r="L9" s="29" t="s">
        <v>199</v>
      </c>
    </row>
    <row r="10" spans="1:12" x14ac:dyDescent="0.3">
      <c r="A10" s="5" t="s">
        <v>151</v>
      </c>
      <c r="B10" s="6" t="s">
        <v>148</v>
      </c>
      <c r="C10" s="6" t="s">
        <v>149</v>
      </c>
      <c r="D10" s="6" t="s">
        <v>150</v>
      </c>
      <c r="E10" s="6" t="s">
        <v>152</v>
      </c>
      <c r="F10" s="6" t="s">
        <v>168</v>
      </c>
      <c r="G10" s="6" t="s">
        <v>169</v>
      </c>
      <c r="H10" s="6"/>
      <c r="I10" s="14" t="s">
        <v>170</v>
      </c>
      <c r="J10" s="15" t="s">
        <v>171</v>
      </c>
    </row>
    <row r="11" spans="1:12" ht="15.6" x14ac:dyDescent="0.3">
      <c r="A11" s="17">
        <v>900</v>
      </c>
      <c r="B11" s="18">
        <v>623450118.04999995</v>
      </c>
      <c r="C11" s="19">
        <v>1195.7141059999999</v>
      </c>
      <c r="D11" s="20">
        <v>996780</v>
      </c>
      <c r="E11" s="20">
        <v>2159</v>
      </c>
      <c r="F11" s="21">
        <v>118</v>
      </c>
      <c r="G11" s="21">
        <v>181</v>
      </c>
      <c r="H11" s="7"/>
      <c r="I11" s="13" t="s">
        <v>172</v>
      </c>
      <c r="J11" s="16" t="s">
        <v>172</v>
      </c>
      <c r="L11" s="29" t="s">
        <v>200</v>
      </c>
    </row>
    <row r="12" spans="1:12" x14ac:dyDescent="0.3">
      <c r="A12" s="17">
        <v>960</v>
      </c>
      <c r="B12" s="18">
        <v>625805242</v>
      </c>
      <c r="C12" s="19">
        <v>1307.3466100000001</v>
      </c>
      <c r="D12" s="20">
        <v>1212300</v>
      </c>
      <c r="E12" s="20">
        <v>2083</v>
      </c>
      <c r="F12" s="21">
        <v>124</v>
      </c>
      <c r="G12" s="21">
        <v>208</v>
      </c>
      <c r="H12" s="7"/>
      <c r="I12" s="7"/>
      <c r="J12" s="8"/>
    </row>
    <row r="13" spans="1:12" ht="15.6" x14ac:dyDescent="0.3">
      <c r="A13" s="17">
        <v>1020</v>
      </c>
      <c r="B13" s="18">
        <v>632183738.25</v>
      </c>
      <c r="C13" s="19">
        <v>1302.1431388854901</v>
      </c>
      <c r="D13" s="20">
        <v>1373820</v>
      </c>
      <c r="E13" s="20">
        <v>2297</v>
      </c>
      <c r="F13" s="21">
        <v>119</v>
      </c>
      <c r="G13" s="21">
        <v>204</v>
      </c>
      <c r="H13" s="7"/>
      <c r="I13" s="7"/>
      <c r="J13" s="8"/>
      <c r="L13" s="29" t="s">
        <v>201</v>
      </c>
    </row>
    <row r="14" spans="1:12" x14ac:dyDescent="0.3">
      <c r="A14" s="17">
        <v>1080</v>
      </c>
      <c r="B14" s="18">
        <v>627790413.35000002</v>
      </c>
      <c r="C14" s="19">
        <v>1635.1769049167599</v>
      </c>
      <c r="D14" s="20">
        <v>1561140</v>
      </c>
      <c r="E14" s="20">
        <v>2177</v>
      </c>
      <c r="F14" s="21">
        <v>121</v>
      </c>
      <c r="G14" s="21">
        <v>209</v>
      </c>
      <c r="H14" s="7"/>
      <c r="I14" s="7"/>
      <c r="J14" s="8"/>
    </row>
    <row r="15" spans="1:12" x14ac:dyDescent="0.3">
      <c r="A15" s="17">
        <v>1140</v>
      </c>
      <c r="B15" s="18">
        <v>634208716.50000012</v>
      </c>
      <c r="C15" s="19">
        <v>1606.0931968688899</v>
      </c>
      <c r="D15" s="20">
        <v>1627800</v>
      </c>
      <c r="E15" s="20">
        <v>2160</v>
      </c>
      <c r="F15" s="21">
        <v>114</v>
      </c>
      <c r="G15" s="21">
        <v>217</v>
      </c>
      <c r="H15" s="7"/>
      <c r="I15" s="7"/>
      <c r="J15" s="8"/>
    </row>
    <row r="16" spans="1:12" x14ac:dyDescent="0.3">
      <c r="A16" s="17">
        <v>1200</v>
      </c>
      <c r="B16" s="18">
        <v>628856871.54999995</v>
      </c>
      <c r="C16" s="19">
        <v>1481.51011300086</v>
      </c>
      <c r="D16" s="20">
        <v>1718880</v>
      </c>
      <c r="E16" s="20">
        <v>2260</v>
      </c>
      <c r="F16" s="21">
        <v>127</v>
      </c>
      <c r="G16" s="21">
        <v>203</v>
      </c>
      <c r="H16" s="7"/>
      <c r="I16" s="7"/>
      <c r="J16" s="8"/>
    </row>
    <row r="17" spans="1:15" ht="15" thickBot="1" x14ac:dyDescent="0.35">
      <c r="A17" s="22">
        <v>1260</v>
      </c>
      <c r="B17" s="23">
        <v>638199025.35000002</v>
      </c>
      <c r="C17" s="24">
        <v>1743.69898986816</v>
      </c>
      <c r="D17" s="25">
        <v>1801380</v>
      </c>
      <c r="E17" s="25">
        <v>2255</v>
      </c>
      <c r="F17" s="26">
        <v>125</v>
      </c>
      <c r="G17" s="26">
        <v>206</v>
      </c>
      <c r="H17" s="10"/>
      <c r="I17" s="10"/>
      <c r="J17" s="11"/>
    </row>
    <row r="18" spans="1:15" ht="15" thickBot="1" x14ac:dyDescent="0.35"/>
    <row r="19" spans="1:15" x14ac:dyDescent="0.3">
      <c r="A19" s="5" t="s">
        <v>151</v>
      </c>
      <c r="B19" s="6" t="s">
        <v>148</v>
      </c>
      <c r="C19" s="6" t="s">
        <v>149</v>
      </c>
      <c r="D19" s="6" t="s">
        <v>150</v>
      </c>
      <c r="E19" s="6" t="s">
        <v>152</v>
      </c>
      <c r="F19" s="6" t="s">
        <v>168</v>
      </c>
      <c r="G19" s="6" t="s">
        <v>169</v>
      </c>
      <c r="H19" s="6"/>
      <c r="I19" s="14" t="s">
        <v>170</v>
      </c>
      <c r="J19" s="15" t="s">
        <v>171</v>
      </c>
    </row>
    <row r="20" spans="1:15" x14ac:dyDescent="0.3">
      <c r="A20" s="17">
        <v>900</v>
      </c>
      <c r="B20" s="18">
        <v>774055047.8499999</v>
      </c>
      <c r="C20" s="19">
        <v>1321.1902</v>
      </c>
      <c r="D20" s="20">
        <v>931140</v>
      </c>
      <c r="E20" s="20">
        <v>3233</v>
      </c>
      <c r="F20" s="21">
        <v>-1</v>
      </c>
      <c r="G20" s="21">
        <v>-1</v>
      </c>
      <c r="H20" s="7"/>
      <c r="I20" s="12" t="s">
        <v>173</v>
      </c>
      <c r="J20" s="27" t="s">
        <v>173</v>
      </c>
    </row>
    <row r="21" spans="1:15" x14ac:dyDescent="0.3">
      <c r="A21" s="17">
        <v>960</v>
      </c>
      <c r="B21" s="18">
        <v>769936130.19999993</v>
      </c>
      <c r="C21" s="19">
        <v>2038.1127138137799</v>
      </c>
      <c r="D21" s="20">
        <v>987000</v>
      </c>
      <c r="E21" s="20">
        <v>3246</v>
      </c>
      <c r="F21" s="21">
        <v>-1</v>
      </c>
      <c r="G21" s="21">
        <v>-1</v>
      </c>
      <c r="H21" s="7"/>
      <c r="I21" s="7"/>
      <c r="J21" s="8"/>
    </row>
    <row r="22" spans="1:15" x14ac:dyDescent="0.3">
      <c r="A22" s="17">
        <v>1020</v>
      </c>
      <c r="B22" s="18">
        <f>SUM([1]kpiBat!T770:T801)</f>
        <v>771030721.04999995</v>
      </c>
      <c r="C22" s="19">
        <f>MAX([1]kpiBat!U770:U801)</f>
        <v>1577.8511559999999</v>
      </c>
      <c r="D22" s="20">
        <f>SUM([1]kpiBat!V770:V801)</f>
        <v>1190220</v>
      </c>
      <c r="E22" s="20">
        <f>SUM([1]kpiBat!W770:W801)</f>
        <v>3190</v>
      </c>
      <c r="F22" s="21">
        <v>-1</v>
      </c>
      <c r="G22" s="21">
        <v>-1</v>
      </c>
      <c r="H22" s="7"/>
      <c r="I22" s="7"/>
      <c r="J22" s="8"/>
    </row>
    <row r="23" spans="1:15" x14ac:dyDescent="0.3">
      <c r="A23" s="17">
        <v>1080</v>
      </c>
      <c r="B23" s="18">
        <v>758219842.69999993</v>
      </c>
      <c r="C23" s="19">
        <v>1678.8358678817699</v>
      </c>
      <c r="D23" s="20">
        <v>1331400</v>
      </c>
      <c r="E23" s="20">
        <v>3149</v>
      </c>
      <c r="F23" s="21">
        <v>-1</v>
      </c>
      <c r="G23" s="21">
        <v>-1</v>
      </c>
      <c r="H23" s="7"/>
      <c r="I23" s="7"/>
      <c r="J23" s="8"/>
      <c r="O23" t="s">
        <v>174</v>
      </c>
    </row>
    <row r="24" spans="1:15" x14ac:dyDescent="0.3">
      <c r="A24" s="17">
        <v>1140</v>
      </c>
      <c r="B24" s="18">
        <v>752515230</v>
      </c>
      <c r="C24" s="19">
        <v>1632.24170589447</v>
      </c>
      <c r="D24" s="20">
        <v>1413300</v>
      </c>
      <c r="E24" s="20">
        <v>3109</v>
      </c>
      <c r="F24" s="21">
        <v>-1</v>
      </c>
      <c r="G24" s="21">
        <v>-1</v>
      </c>
      <c r="H24" s="7"/>
      <c r="I24" s="7"/>
      <c r="J24" s="8"/>
    </row>
    <row r="25" spans="1:15" x14ac:dyDescent="0.3">
      <c r="A25" s="17">
        <v>1200</v>
      </c>
      <c r="B25" s="18">
        <v>755588791.0999999</v>
      </c>
      <c r="C25" s="19">
        <v>2167.2224559783899</v>
      </c>
      <c r="D25" s="20">
        <v>1465380</v>
      </c>
      <c r="E25" s="20">
        <v>3261</v>
      </c>
      <c r="F25" s="21">
        <v>-1</v>
      </c>
      <c r="G25" s="21">
        <v>-1</v>
      </c>
      <c r="H25" s="7"/>
      <c r="I25" s="7"/>
      <c r="J25" s="8"/>
    </row>
    <row r="26" spans="1:15" ht="15" thickBot="1" x14ac:dyDescent="0.35">
      <c r="A26" s="22">
        <v>1260</v>
      </c>
      <c r="B26" s="23">
        <v>751651862.14999998</v>
      </c>
      <c r="C26" s="24">
        <v>2124.5500984191799</v>
      </c>
      <c r="D26" s="25">
        <v>1613340</v>
      </c>
      <c r="E26" s="25">
        <v>3078</v>
      </c>
      <c r="F26" s="26">
        <v>-1</v>
      </c>
      <c r="G26" s="26">
        <v>-1</v>
      </c>
      <c r="H26" s="10"/>
      <c r="I26" s="10"/>
      <c r="J26" s="11"/>
    </row>
    <row r="27" spans="1:15" ht="15" thickBot="1" x14ac:dyDescent="0.35"/>
    <row r="28" spans="1:15" x14ac:dyDescent="0.3">
      <c r="A28" s="5" t="s">
        <v>151</v>
      </c>
      <c r="B28" s="6" t="s">
        <v>148</v>
      </c>
      <c r="C28" s="6" t="s">
        <v>149</v>
      </c>
      <c r="D28" s="6" t="s">
        <v>150</v>
      </c>
      <c r="E28" s="6" t="s">
        <v>152</v>
      </c>
      <c r="F28" s="6" t="s">
        <v>168</v>
      </c>
      <c r="G28" s="6" t="s">
        <v>169</v>
      </c>
      <c r="H28" s="6"/>
      <c r="I28" s="14" t="s">
        <v>170</v>
      </c>
      <c r="J28" s="15" t="s">
        <v>171</v>
      </c>
    </row>
    <row r="29" spans="1:15" x14ac:dyDescent="0.3">
      <c r="A29" s="17">
        <v>900</v>
      </c>
      <c r="B29" s="18">
        <v>747356444.6500001</v>
      </c>
      <c r="C29" s="19">
        <v>1476.1195764541601</v>
      </c>
      <c r="D29" s="20">
        <v>923340</v>
      </c>
      <c r="E29" s="20">
        <v>3068</v>
      </c>
      <c r="F29" s="21">
        <v>125</v>
      </c>
      <c r="G29" s="21">
        <v>-1</v>
      </c>
      <c r="H29" s="7"/>
      <c r="I29" s="13" t="s">
        <v>172</v>
      </c>
      <c r="J29" s="27" t="s">
        <v>173</v>
      </c>
    </row>
    <row r="30" spans="1:15" x14ac:dyDescent="0.3">
      <c r="A30" s="17">
        <v>960</v>
      </c>
      <c r="B30" s="18">
        <v>743113516.04999995</v>
      </c>
      <c r="C30" s="19">
        <v>1438.27474999427</v>
      </c>
      <c r="D30" s="20">
        <v>978660</v>
      </c>
      <c r="E30" s="20">
        <v>3090</v>
      </c>
      <c r="F30" s="21">
        <v>121</v>
      </c>
      <c r="G30" s="21">
        <v>-1</v>
      </c>
      <c r="H30" s="7"/>
      <c r="I30" s="7"/>
      <c r="J30" s="8"/>
    </row>
    <row r="31" spans="1:15" x14ac:dyDescent="0.3">
      <c r="A31" s="17">
        <v>1020</v>
      </c>
      <c r="B31" s="18">
        <v>744553269.60000002</v>
      </c>
      <c r="C31" s="19">
        <v>1695.4828886985699</v>
      </c>
      <c r="D31" s="20">
        <v>1163880</v>
      </c>
      <c r="E31" s="20">
        <v>3056</v>
      </c>
      <c r="F31" s="21">
        <v>117</v>
      </c>
      <c r="G31" s="21">
        <v>-1</v>
      </c>
      <c r="H31" s="7"/>
      <c r="I31" s="7"/>
      <c r="J31" s="8"/>
    </row>
    <row r="32" spans="1:15" x14ac:dyDescent="0.3">
      <c r="A32" s="17">
        <v>1080</v>
      </c>
      <c r="B32" s="18">
        <v>722712682.64999998</v>
      </c>
      <c r="C32" s="19">
        <v>1895.8384504318201</v>
      </c>
      <c r="D32" s="20">
        <v>1335840</v>
      </c>
      <c r="E32" s="20">
        <v>2956</v>
      </c>
      <c r="F32" s="21">
        <v>117</v>
      </c>
      <c r="G32" s="21">
        <v>-1</v>
      </c>
      <c r="H32" s="7"/>
      <c r="I32" s="7"/>
      <c r="J32" s="8"/>
    </row>
    <row r="33" spans="1:10" x14ac:dyDescent="0.3">
      <c r="A33" s="17">
        <v>1140</v>
      </c>
      <c r="B33" s="18">
        <v>731043144.95000005</v>
      </c>
      <c r="C33" s="19">
        <v>1782.6269211769099</v>
      </c>
      <c r="D33" s="20">
        <v>1404540</v>
      </c>
      <c r="E33" s="20">
        <v>2952</v>
      </c>
      <c r="F33" s="21">
        <v>127</v>
      </c>
      <c r="G33" s="21">
        <v>-1</v>
      </c>
      <c r="H33" s="7"/>
      <c r="I33" s="7"/>
      <c r="J33" s="8"/>
    </row>
    <row r="34" spans="1:10" x14ac:dyDescent="0.3">
      <c r="A34" s="17">
        <v>1200</v>
      </c>
      <c r="B34" s="18">
        <v>731079737.19999993</v>
      </c>
      <c r="C34" s="19">
        <v>2386.8213462829499</v>
      </c>
      <c r="D34" s="20">
        <v>1489800</v>
      </c>
      <c r="E34" s="20">
        <v>3109</v>
      </c>
      <c r="F34" s="21">
        <v>121</v>
      </c>
      <c r="G34" s="21">
        <v>-1</v>
      </c>
      <c r="H34" s="7"/>
      <c r="I34" s="7"/>
      <c r="J34" s="8"/>
    </row>
    <row r="35" spans="1:10" ht="15" thickBot="1" x14ac:dyDescent="0.35">
      <c r="A35" s="22">
        <v>1260</v>
      </c>
      <c r="B35" s="23">
        <v>731046787.85000002</v>
      </c>
      <c r="C35" s="24">
        <v>2559.9985773563299</v>
      </c>
      <c r="D35" s="25">
        <v>1606500</v>
      </c>
      <c r="E35" s="25">
        <v>2941</v>
      </c>
      <c r="F35" s="26">
        <v>117</v>
      </c>
      <c r="G35" s="26">
        <v>-1</v>
      </c>
      <c r="H35" s="10"/>
      <c r="I35" s="10"/>
      <c r="J3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C6464-CE6A-446D-B8A9-4C73210935AD}">
  <dimension ref="A1:O38"/>
  <sheetViews>
    <sheetView workbookViewId="0">
      <selection activeCell="L2" sqref="L1:L10"/>
    </sheetView>
  </sheetViews>
  <sheetFormatPr defaultRowHeight="14.4" x14ac:dyDescent="0.3"/>
  <cols>
    <col min="1" max="1" width="17.44140625" bestFit="1" customWidth="1"/>
    <col min="2" max="2" width="17.88671875" bestFit="1" customWidth="1"/>
    <col min="3" max="3" width="16.88671875" bestFit="1" customWidth="1"/>
    <col min="4" max="4" width="15.44140625" bestFit="1" customWidth="1"/>
    <col min="5" max="5" width="23.5546875" bestFit="1" customWidth="1"/>
    <col min="6" max="6" width="8.77734375" bestFit="1" customWidth="1"/>
    <col min="9" max="9" width="11.88671875" bestFit="1" customWidth="1"/>
    <col min="10" max="10" width="11.44140625" bestFit="1" customWidth="1"/>
  </cols>
  <sheetData>
    <row r="1" spans="1:14" ht="15.6" x14ac:dyDescent="0.3">
      <c r="A1" s="5" t="s">
        <v>151</v>
      </c>
      <c r="B1" s="6" t="s">
        <v>148</v>
      </c>
      <c r="C1" s="6" t="s">
        <v>149</v>
      </c>
      <c r="D1" s="6" t="s">
        <v>150</v>
      </c>
      <c r="E1" s="6" t="s">
        <v>152</v>
      </c>
      <c r="F1" s="6" t="s">
        <v>168</v>
      </c>
      <c r="G1" s="6" t="s">
        <v>169</v>
      </c>
      <c r="H1" s="6"/>
      <c r="I1" s="14" t="s">
        <v>170</v>
      </c>
      <c r="J1" s="15" t="s">
        <v>171</v>
      </c>
      <c r="L1" s="29" t="s">
        <v>206</v>
      </c>
    </row>
    <row r="2" spans="1:14" x14ac:dyDescent="0.3">
      <c r="A2" s="17">
        <v>900</v>
      </c>
      <c r="B2" s="18">
        <v>668084910.80000007</v>
      </c>
      <c r="C2" s="19">
        <v>1232.0220878124201</v>
      </c>
      <c r="D2" s="20">
        <v>1079100</v>
      </c>
      <c r="E2" s="20">
        <v>2521</v>
      </c>
      <c r="F2" s="21">
        <v>-1</v>
      </c>
      <c r="G2" s="21">
        <v>167</v>
      </c>
      <c r="H2" s="7"/>
      <c r="I2" s="12" t="s">
        <v>173</v>
      </c>
      <c r="J2" s="16" t="s">
        <v>172</v>
      </c>
    </row>
    <row r="3" spans="1:14" x14ac:dyDescent="0.3">
      <c r="A3" s="17">
        <v>960</v>
      </c>
      <c r="B3" s="18">
        <v>674327834.19999993</v>
      </c>
      <c r="C3" s="19">
        <v>1364.4482698440499</v>
      </c>
      <c r="D3" s="20">
        <v>1259880</v>
      </c>
      <c r="E3" s="20">
        <v>2326</v>
      </c>
      <c r="F3" s="21">
        <v>-1</v>
      </c>
      <c r="G3" s="21">
        <v>205</v>
      </c>
      <c r="H3" s="7"/>
      <c r="I3" s="7"/>
      <c r="J3" s="8"/>
    </row>
    <row r="4" spans="1:14" x14ac:dyDescent="0.3">
      <c r="A4" s="17">
        <v>1020</v>
      </c>
      <c r="B4" s="18">
        <v>675859191.25</v>
      </c>
      <c r="C4" s="19">
        <v>1833.87286591529</v>
      </c>
      <c r="D4" s="20">
        <v>1316580</v>
      </c>
      <c r="E4" s="20">
        <v>2423</v>
      </c>
      <c r="F4" s="21">
        <v>-1</v>
      </c>
      <c r="G4" s="21">
        <v>221</v>
      </c>
      <c r="H4" s="7"/>
      <c r="I4" s="7"/>
      <c r="J4" s="8"/>
    </row>
    <row r="5" spans="1:14" x14ac:dyDescent="0.3">
      <c r="A5" s="17">
        <v>1080</v>
      </c>
      <c r="B5" s="18">
        <v>668831359.79999995</v>
      </c>
      <c r="C5" s="19">
        <v>1610.9015438556601</v>
      </c>
      <c r="D5" s="20">
        <v>1559760</v>
      </c>
      <c r="E5" s="20">
        <v>2445</v>
      </c>
      <c r="F5" s="21">
        <v>-1</v>
      </c>
      <c r="G5" s="21">
        <v>204</v>
      </c>
      <c r="H5" s="7"/>
      <c r="I5" s="7"/>
      <c r="J5" s="8"/>
    </row>
    <row r="6" spans="1:14" ht="15.6" x14ac:dyDescent="0.3">
      <c r="A6" s="17">
        <v>1140</v>
      </c>
      <c r="B6" s="18">
        <v>670423027.10000002</v>
      </c>
      <c r="C6" s="19">
        <v>1423.72222566604</v>
      </c>
      <c r="D6" s="20">
        <v>1623720</v>
      </c>
      <c r="E6" s="20">
        <v>2438</v>
      </c>
      <c r="F6" s="21">
        <v>-1</v>
      </c>
      <c r="G6" s="21">
        <v>203</v>
      </c>
      <c r="H6" s="7"/>
      <c r="I6" s="7"/>
      <c r="J6" s="8"/>
      <c r="L6" s="29" t="s">
        <v>194</v>
      </c>
    </row>
    <row r="7" spans="1:14" ht="15.6" x14ac:dyDescent="0.3">
      <c r="A7" s="17">
        <v>1200</v>
      </c>
      <c r="B7" s="18">
        <v>673445804.64999986</v>
      </c>
      <c r="C7" s="19">
        <v>1478.0363764762801</v>
      </c>
      <c r="D7" s="20">
        <v>1651920</v>
      </c>
      <c r="E7" s="20">
        <v>2540</v>
      </c>
      <c r="F7" s="21">
        <v>-1</v>
      </c>
      <c r="G7" s="21">
        <v>196</v>
      </c>
      <c r="H7" s="7"/>
      <c r="I7" s="7"/>
      <c r="J7" s="8"/>
      <c r="L7" s="29" t="s">
        <v>195</v>
      </c>
    </row>
    <row r="8" spans="1:14" ht="16.2" thickBot="1" x14ac:dyDescent="0.35">
      <c r="A8" s="9">
        <v>1260</v>
      </c>
      <c r="B8" s="10"/>
      <c r="C8" s="10"/>
      <c r="D8" s="10"/>
      <c r="E8" s="10"/>
      <c r="F8" s="10">
        <v>-1</v>
      </c>
      <c r="G8" s="10"/>
      <c r="H8" s="10"/>
      <c r="I8" s="10"/>
      <c r="J8" s="11"/>
      <c r="L8" s="29" t="s">
        <v>202</v>
      </c>
    </row>
    <row r="9" spans="1:14" ht="16.2" thickBot="1" x14ac:dyDescent="0.35">
      <c r="L9" s="29" t="s">
        <v>197</v>
      </c>
      <c r="N9" t="s">
        <v>174</v>
      </c>
    </row>
    <row r="10" spans="1:14" ht="15.6" x14ac:dyDescent="0.3">
      <c r="A10" s="5" t="s">
        <v>151</v>
      </c>
      <c r="B10" s="6" t="s">
        <v>148</v>
      </c>
      <c r="C10" s="6" t="s">
        <v>149</v>
      </c>
      <c r="D10" s="6" t="s">
        <v>150</v>
      </c>
      <c r="E10" s="6" t="s">
        <v>152</v>
      </c>
      <c r="F10" s="6" t="s">
        <v>168</v>
      </c>
      <c r="G10" s="6" t="s">
        <v>169</v>
      </c>
      <c r="H10" s="6"/>
      <c r="I10" s="14" t="s">
        <v>170</v>
      </c>
      <c r="J10" s="15" t="s">
        <v>171</v>
      </c>
      <c r="L10" s="29" t="s">
        <v>203</v>
      </c>
    </row>
    <row r="11" spans="1:14" x14ac:dyDescent="0.3">
      <c r="A11" s="17">
        <v>900</v>
      </c>
      <c r="B11" s="18">
        <v>624406970.79999995</v>
      </c>
      <c r="C11" s="19">
        <v>1137.98120856285</v>
      </c>
      <c r="D11" s="20">
        <v>1060800</v>
      </c>
      <c r="E11" s="20">
        <v>2269</v>
      </c>
      <c r="F11" s="21">
        <v>126</v>
      </c>
      <c r="G11" s="21">
        <v>170</v>
      </c>
      <c r="H11" s="7"/>
      <c r="I11" s="13" t="s">
        <v>172</v>
      </c>
      <c r="J11" s="16" t="s">
        <v>172</v>
      </c>
    </row>
    <row r="12" spans="1:14" x14ac:dyDescent="0.3">
      <c r="A12" s="17">
        <v>960</v>
      </c>
      <c r="B12" s="18">
        <v>632633641.54999995</v>
      </c>
      <c r="C12" s="19">
        <v>1281.33936405181</v>
      </c>
      <c r="D12" s="20">
        <v>1252860</v>
      </c>
      <c r="E12" s="20">
        <v>2133</v>
      </c>
      <c r="F12" s="21">
        <v>124</v>
      </c>
      <c r="G12" s="21">
        <v>208</v>
      </c>
      <c r="H12" s="7"/>
      <c r="I12" s="7"/>
      <c r="J12" s="8"/>
    </row>
    <row r="13" spans="1:14" x14ac:dyDescent="0.3">
      <c r="A13" s="17">
        <v>1020</v>
      </c>
      <c r="B13" s="18">
        <v>631919324.95000005</v>
      </c>
      <c r="C13" s="19">
        <v>1330.62503194808</v>
      </c>
      <c r="D13" s="20">
        <v>1293900</v>
      </c>
      <c r="E13" s="20">
        <v>2273</v>
      </c>
      <c r="F13" s="21">
        <v>117</v>
      </c>
      <c r="G13" s="21">
        <v>218</v>
      </c>
      <c r="H13" s="7"/>
      <c r="I13" s="7"/>
      <c r="J13" s="8"/>
    </row>
    <row r="14" spans="1:14" x14ac:dyDescent="0.3">
      <c r="A14" s="17">
        <v>1080</v>
      </c>
      <c r="B14" s="18">
        <v>627359782.64999998</v>
      </c>
      <c r="C14" s="19">
        <v>1463.4489474296499</v>
      </c>
      <c r="D14" s="20">
        <v>1556460</v>
      </c>
      <c r="E14" s="20">
        <v>2237</v>
      </c>
      <c r="F14" s="21">
        <v>124</v>
      </c>
      <c r="G14" s="21">
        <v>208</v>
      </c>
      <c r="H14" s="7"/>
      <c r="I14" s="7"/>
      <c r="J14" s="8"/>
    </row>
    <row r="15" spans="1:14" x14ac:dyDescent="0.3">
      <c r="A15" s="17">
        <v>1140</v>
      </c>
      <c r="B15" s="18">
        <v>628582166.05000007</v>
      </c>
      <c r="C15" s="19">
        <v>1547.2172524928999</v>
      </c>
      <c r="D15" s="20">
        <v>1622160</v>
      </c>
      <c r="E15" s="20">
        <v>2204</v>
      </c>
      <c r="F15" s="21">
        <v>125</v>
      </c>
      <c r="G15" s="21">
        <v>205</v>
      </c>
      <c r="H15" s="7"/>
      <c r="I15" s="7"/>
      <c r="J15" s="8"/>
    </row>
    <row r="16" spans="1:14" x14ac:dyDescent="0.3">
      <c r="A16" s="17">
        <v>1200</v>
      </c>
      <c r="B16" s="18">
        <v>636605308.89999998</v>
      </c>
      <c r="C16" s="19">
        <v>1408.8434407710999</v>
      </c>
      <c r="D16" s="20">
        <v>1655640</v>
      </c>
      <c r="E16" s="20">
        <v>2323</v>
      </c>
      <c r="F16" s="21">
        <v>133</v>
      </c>
      <c r="G16" s="21">
        <v>197</v>
      </c>
      <c r="H16" s="7"/>
      <c r="I16" s="7"/>
      <c r="J16" s="8"/>
    </row>
    <row r="17" spans="1:15" ht="15" thickBot="1" x14ac:dyDescent="0.35">
      <c r="A17" s="22">
        <v>1260</v>
      </c>
      <c r="B17" s="23">
        <v>640979075.74999988</v>
      </c>
      <c r="C17" s="24">
        <v>1499.0229036808</v>
      </c>
      <c r="D17" s="25">
        <v>1855860</v>
      </c>
      <c r="E17" s="25">
        <v>2250</v>
      </c>
      <c r="F17" s="26">
        <v>125</v>
      </c>
      <c r="G17" s="26">
        <v>206</v>
      </c>
      <c r="H17" s="10"/>
      <c r="I17" s="10"/>
      <c r="J17" s="11"/>
    </row>
    <row r="18" spans="1:15" ht="15" thickBot="1" x14ac:dyDescent="0.35"/>
    <row r="19" spans="1:15" x14ac:dyDescent="0.3">
      <c r="A19" s="5" t="s">
        <v>151</v>
      </c>
      <c r="B19" s="6" t="s">
        <v>148</v>
      </c>
      <c r="C19" s="6" t="s">
        <v>149</v>
      </c>
      <c r="D19" s="6" t="s">
        <v>150</v>
      </c>
      <c r="E19" s="6" t="s">
        <v>152</v>
      </c>
      <c r="F19" s="6" t="s">
        <v>168</v>
      </c>
      <c r="G19" s="6" t="s">
        <v>169</v>
      </c>
      <c r="H19" s="6"/>
      <c r="I19" s="14" t="s">
        <v>170</v>
      </c>
      <c r="J19" s="15" t="s">
        <v>171</v>
      </c>
    </row>
    <row r="20" spans="1:15" x14ac:dyDescent="0.3">
      <c r="A20" s="17">
        <v>900</v>
      </c>
      <c r="B20" s="18">
        <v>765496720.14999986</v>
      </c>
      <c r="C20" s="19">
        <v>2327.5226051807399</v>
      </c>
      <c r="D20" s="20">
        <v>949020</v>
      </c>
      <c r="E20" s="20">
        <v>3222</v>
      </c>
      <c r="F20" s="21">
        <v>-1</v>
      </c>
      <c r="G20" s="21">
        <v>-1</v>
      </c>
      <c r="H20" s="7"/>
      <c r="I20" s="12" t="s">
        <v>173</v>
      </c>
      <c r="J20" s="27" t="s">
        <v>173</v>
      </c>
      <c r="O20" t="s">
        <v>175</v>
      </c>
    </row>
    <row r="21" spans="1:15" x14ac:dyDescent="0.3">
      <c r="A21" s="17">
        <v>960</v>
      </c>
      <c r="B21" s="18">
        <v>761855903.44999993</v>
      </c>
      <c r="C21" s="19">
        <v>1418.39797759056</v>
      </c>
      <c r="D21" s="20">
        <v>1030620</v>
      </c>
      <c r="E21" s="20">
        <v>3278</v>
      </c>
      <c r="F21" s="21">
        <v>-1</v>
      </c>
      <c r="G21" s="21">
        <v>-1</v>
      </c>
      <c r="H21" s="7"/>
      <c r="I21" s="7"/>
      <c r="J21" s="8"/>
    </row>
    <row r="22" spans="1:15" x14ac:dyDescent="0.3">
      <c r="A22" s="17">
        <v>1020</v>
      </c>
      <c r="B22" s="18">
        <v>771293771.75</v>
      </c>
      <c r="C22" s="19">
        <v>1570.09348583221</v>
      </c>
      <c r="D22" s="20">
        <v>1133640</v>
      </c>
      <c r="E22" s="20">
        <v>3273</v>
      </c>
      <c r="F22" s="21">
        <v>-1</v>
      </c>
      <c r="G22" s="21">
        <v>-1</v>
      </c>
      <c r="H22" s="7"/>
      <c r="I22" s="7"/>
      <c r="J22" s="8"/>
    </row>
    <row r="23" spans="1:15" x14ac:dyDescent="0.3">
      <c r="A23" s="17">
        <v>1080</v>
      </c>
      <c r="B23" s="18">
        <v>760474295.69999993</v>
      </c>
      <c r="C23" s="19">
        <v>1915.82242345809</v>
      </c>
      <c r="D23" s="20">
        <v>1339080</v>
      </c>
      <c r="E23" s="20">
        <v>3154</v>
      </c>
      <c r="F23" s="21">
        <v>-1</v>
      </c>
      <c r="G23" s="21">
        <v>-1</v>
      </c>
      <c r="H23" s="7"/>
      <c r="I23" s="7"/>
      <c r="J23" s="8"/>
      <c r="O23" t="s">
        <v>174</v>
      </c>
    </row>
    <row r="24" spans="1:15" x14ac:dyDescent="0.3">
      <c r="A24" s="17">
        <v>1140</v>
      </c>
      <c r="B24" s="18">
        <v>755415757.89999998</v>
      </c>
      <c r="C24" s="19">
        <v>1754.6635608673</v>
      </c>
      <c r="D24" s="20">
        <v>1404240</v>
      </c>
      <c r="E24" s="20">
        <v>3036</v>
      </c>
      <c r="F24" s="21">
        <v>-1</v>
      </c>
      <c r="G24" s="21">
        <v>-1</v>
      </c>
      <c r="H24" s="7"/>
      <c r="I24" s="7"/>
      <c r="J24" s="8"/>
    </row>
    <row r="25" spans="1:15" x14ac:dyDescent="0.3">
      <c r="A25" s="17">
        <v>1200</v>
      </c>
      <c r="B25" s="18">
        <v>755560323.79999995</v>
      </c>
      <c r="C25" s="19">
        <v>1860.89164590835</v>
      </c>
      <c r="D25" s="20">
        <v>1494780</v>
      </c>
      <c r="E25" s="20">
        <v>3049</v>
      </c>
      <c r="F25" s="21">
        <v>-1</v>
      </c>
      <c r="G25" s="21">
        <v>-1</v>
      </c>
      <c r="H25" s="7"/>
      <c r="I25" s="7"/>
      <c r="J25" s="8"/>
    </row>
    <row r="26" spans="1:15" ht="15" thickBot="1" x14ac:dyDescent="0.35">
      <c r="A26" s="22">
        <v>1260</v>
      </c>
      <c r="B26" s="23">
        <v>753075064.05000007</v>
      </c>
      <c r="C26" s="24">
        <v>1987.83652424812</v>
      </c>
      <c r="D26" s="25">
        <v>1641900</v>
      </c>
      <c r="E26" s="25">
        <v>3119</v>
      </c>
      <c r="F26" s="26">
        <v>-1</v>
      </c>
      <c r="G26" s="26">
        <v>-1</v>
      </c>
      <c r="H26" s="10"/>
      <c r="I26" s="10"/>
      <c r="J26" s="11"/>
    </row>
    <row r="27" spans="1:15" ht="15" thickBot="1" x14ac:dyDescent="0.35">
      <c r="L27" s="28"/>
    </row>
    <row r="28" spans="1:15" x14ac:dyDescent="0.3">
      <c r="A28" s="5" t="s">
        <v>151</v>
      </c>
      <c r="B28" s="6" t="s">
        <v>148</v>
      </c>
      <c r="C28" s="6" t="s">
        <v>149</v>
      </c>
      <c r="D28" s="6" t="s">
        <v>150</v>
      </c>
      <c r="E28" s="6" t="s">
        <v>152</v>
      </c>
      <c r="F28" s="6" t="s">
        <v>168</v>
      </c>
      <c r="G28" s="6" t="s">
        <v>169</v>
      </c>
      <c r="H28" s="6"/>
      <c r="I28" s="14" t="s">
        <v>170</v>
      </c>
      <c r="J28" s="15" t="s">
        <v>171</v>
      </c>
      <c r="L28" s="28"/>
    </row>
    <row r="29" spans="1:15" x14ac:dyDescent="0.3">
      <c r="A29" s="17">
        <v>900</v>
      </c>
      <c r="B29" s="18">
        <v>738993540.19999981</v>
      </c>
      <c r="C29" s="19">
        <v>1340.6608805656399</v>
      </c>
      <c r="D29" s="20">
        <v>935580</v>
      </c>
      <c r="E29" s="20">
        <v>3068</v>
      </c>
      <c r="F29" s="21">
        <v>117</v>
      </c>
      <c r="G29" s="21">
        <v>-1</v>
      </c>
      <c r="H29" s="7"/>
      <c r="I29" s="13" t="s">
        <v>172</v>
      </c>
      <c r="J29" s="27" t="s">
        <v>173</v>
      </c>
      <c r="L29" s="28"/>
    </row>
    <row r="30" spans="1:15" x14ac:dyDescent="0.3">
      <c r="A30" s="17">
        <v>960</v>
      </c>
      <c r="B30" s="18">
        <v>736598450.04999995</v>
      </c>
      <c r="C30" s="19">
        <v>1413.70767664909</v>
      </c>
      <c r="D30" s="20">
        <v>1013640</v>
      </c>
      <c r="E30" s="20">
        <v>3126</v>
      </c>
      <c r="F30" s="21">
        <v>121</v>
      </c>
      <c r="G30" s="21">
        <v>-1</v>
      </c>
      <c r="H30" s="7"/>
      <c r="I30" s="7"/>
      <c r="J30" s="8"/>
      <c r="L30" s="28"/>
    </row>
    <row r="31" spans="1:15" x14ac:dyDescent="0.3">
      <c r="A31" s="17">
        <v>1020</v>
      </c>
      <c r="B31" s="18">
        <v>744801438.89999998</v>
      </c>
      <c r="C31" s="19">
        <v>1555.43464684486</v>
      </c>
      <c r="D31" s="20">
        <v>1118700</v>
      </c>
      <c r="E31" s="20">
        <v>3112</v>
      </c>
      <c r="F31" s="21">
        <v>117</v>
      </c>
      <c r="G31" s="21">
        <v>-1</v>
      </c>
      <c r="H31" s="7"/>
      <c r="I31" s="7"/>
      <c r="J31" s="8"/>
      <c r="L31" s="28"/>
    </row>
    <row r="32" spans="1:15" ht="15.6" x14ac:dyDescent="0.3">
      <c r="A32" s="17">
        <v>1080</v>
      </c>
      <c r="B32" s="18">
        <v>724191026.04999995</v>
      </c>
      <c r="C32" s="19">
        <v>1788.0287466049101</v>
      </c>
      <c r="D32" s="20">
        <v>1340040</v>
      </c>
      <c r="E32" s="20">
        <v>2962</v>
      </c>
      <c r="F32" s="21">
        <v>117</v>
      </c>
      <c r="G32" s="21">
        <v>-1</v>
      </c>
      <c r="H32" s="7"/>
      <c r="I32" s="7"/>
      <c r="J32" s="8"/>
      <c r="L32" s="29" t="s">
        <v>204</v>
      </c>
    </row>
    <row r="33" spans="1:12" x14ac:dyDescent="0.3">
      <c r="A33" s="17">
        <v>1140</v>
      </c>
      <c r="B33" s="18">
        <v>732131821.04999995</v>
      </c>
      <c r="C33" s="19">
        <v>1978.32648324966</v>
      </c>
      <c r="D33" s="20">
        <v>1393440</v>
      </c>
      <c r="E33" s="20">
        <v>2921</v>
      </c>
      <c r="F33" s="21">
        <v>113</v>
      </c>
      <c r="G33" s="21">
        <v>-1</v>
      </c>
      <c r="H33" s="7"/>
      <c r="I33" s="7"/>
      <c r="J33" s="8"/>
      <c r="L33" s="28"/>
    </row>
    <row r="34" spans="1:12" x14ac:dyDescent="0.3">
      <c r="A34" s="17">
        <v>1200</v>
      </c>
      <c r="B34" s="18">
        <v>734974438.85000002</v>
      </c>
      <c r="C34" s="19">
        <v>1721.3144404888101</v>
      </c>
      <c r="D34" s="20">
        <v>1497600</v>
      </c>
      <c r="E34" s="20">
        <v>2913</v>
      </c>
      <c r="F34" s="21">
        <v>123</v>
      </c>
      <c r="G34" s="21">
        <v>-1</v>
      </c>
      <c r="H34" s="7"/>
      <c r="I34" s="7"/>
      <c r="J34" s="8"/>
      <c r="L34" s="28"/>
    </row>
    <row r="35" spans="1:12" ht="15" thickBot="1" x14ac:dyDescent="0.35">
      <c r="A35" s="22">
        <v>1260</v>
      </c>
      <c r="B35" s="23">
        <v>733709101.70000005</v>
      </c>
      <c r="C35" s="24">
        <v>2046.73703384399</v>
      </c>
      <c r="D35" s="25">
        <v>1624020</v>
      </c>
      <c r="E35" s="25">
        <v>2989</v>
      </c>
      <c r="F35" s="26">
        <v>117</v>
      </c>
      <c r="G35" s="26">
        <v>-1</v>
      </c>
      <c r="H35" s="10"/>
      <c r="I35" s="10"/>
      <c r="J35" s="11"/>
      <c r="L35" s="28"/>
    </row>
    <row r="36" spans="1:12" x14ac:dyDescent="0.3">
      <c r="L36" s="28"/>
    </row>
    <row r="37" spans="1:12" x14ac:dyDescent="0.3">
      <c r="L37" s="28"/>
    </row>
    <row r="38" spans="1:12" ht="15.6" x14ac:dyDescent="0.3">
      <c r="L38" s="29" t="s">
        <v>205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kpiBat</vt:lpstr>
      <vt:lpstr>scen1 900, 960 (...) 1200 min.</vt:lpstr>
      <vt:lpstr>scen1.1 901, 961 (...) 1261 m.</vt:lpstr>
      <vt:lpstr>scen2.1 901, 961 (...) 1261 m.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2021-03-13T21:33:09Z</dcterms:created>
  <dcterms:modified xsi:type="dcterms:W3CDTF">2021-03-28T18:18:53Z</dcterms:modified>
</cp:coreProperties>
</file>