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3920" yWindow="8940" windowWidth="25940" windowHeight="16220" tabRatio="986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  <c r="G15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2" i="1"/>
  <c r="H3" i="1"/>
  <c r="H4" i="1"/>
  <c r="H5" i="1"/>
  <c r="K5" i="1"/>
</calcChain>
</file>

<file path=xl/sharedStrings.xml><?xml version="1.0" encoding="utf-8"?>
<sst xmlns="http://schemas.openxmlformats.org/spreadsheetml/2006/main" count="128" uniqueCount="95">
  <si>
    <t>IC's</t>
  </si>
  <si>
    <t>Rating</t>
  </si>
  <si>
    <t>Value</t>
  </si>
  <si>
    <t>Quantity</t>
  </si>
  <si>
    <t>Supplier</t>
  </si>
  <si>
    <t>Ordering number</t>
  </si>
  <si>
    <t>Price</t>
  </si>
  <si>
    <t>Subtotal</t>
  </si>
  <si>
    <t>Notes</t>
  </si>
  <si>
    <t>gate driver</t>
  </si>
  <si>
    <t>ir2114</t>
  </si>
  <si>
    <t>element14</t>
  </si>
  <si>
    <t>mosfet</t>
  </si>
  <si>
    <t>irfp1405pbf</t>
  </si>
  <si>
    <t>AUIRFP1405Pbf (automotive rated)</t>
  </si>
  <si>
    <t>80amp, 30v pmos</t>
  </si>
  <si>
    <t>IPP80P03P4L-04</t>
  </si>
  <si>
    <t>Total</t>
  </si>
  <si>
    <t>temp. sensor</t>
  </si>
  <si>
    <t>lmt87</t>
  </si>
  <si>
    <t>npn</t>
  </si>
  <si>
    <t>MMBT2222ALT1G</t>
  </si>
  <si>
    <t>pnp</t>
  </si>
  <si>
    <t>MMBT2907ALT1G</t>
  </si>
  <si>
    <t>NOTES:</t>
  </si>
  <si>
    <t>fuse</t>
  </si>
  <si>
    <t>0.5amp</t>
  </si>
  <si>
    <t>0437.500WR.</t>
  </si>
  <si>
    <t>Ampage rating could possibly be lowered</t>
  </si>
  <si>
    <t>Yellow implies to be filled</t>
  </si>
  <si>
    <t>zener</t>
  </si>
  <si>
    <t>21v</t>
  </si>
  <si>
    <t>SMAZ20-TP</t>
  </si>
  <si>
    <t>D1</t>
  </si>
  <si>
    <t>All quantities need to be doubled</t>
  </si>
  <si>
    <t>6v</t>
  </si>
  <si>
    <t>1SMA5920BT3G</t>
  </si>
  <si>
    <t>D3,D2</t>
  </si>
  <si>
    <t>10v</t>
  </si>
  <si>
    <t>BZG03C10-TR</t>
  </si>
  <si>
    <t>D7</t>
  </si>
  <si>
    <t>regulator</t>
  </si>
  <si>
    <t>5v</t>
  </si>
  <si>
    <t>KA7805ERTF</t>
  </si>
  <si>
    <t>pcb crimp tab</t>
  </si>
  <si>
    <t>6.35x0.81</t>
  </si>
  <si>
    <t>726386-2</t>
  </si>
  <si>
    <t>connector</t>
  </si>
  <si>
    <t>10 way 0.1”</t>
  </si>
  <si>
    <t>6 way 0.1”</t>
  </si>
  <si>
    <t>optocoupler</t>
  </si>
  <si>
    <t>4n25</t>
  </si>
  <si>
    <t>4N25(SHORT)</t>
  </si>
  <si>
    <t>diodes</t>
  </si>
  <si>
    <t>40v, 3A schottky</t>
  </si>
  <si>
    <t>SS34A</t>
  </si>
  <si>
    <t>Resistors</t>
  </si>
  <si>
    <t>4.7k</t>
  </si>
  <si>
    <t>1k</t>
  </si>
  <si>
    <t>10k</t>
  </si>
  <si>
    <t>Caps</t>
  </si>
  <si>
    <t>100n</t>
  </si>
  <si>
    <t>12061C104KAT2A</t>
  </si>
  <si>
    <t>actual qty 8, MOQ is 5</t>
  </si>
  <si>
    <t>1n</t>
  </si>
  <si>
    <t>MC1206B102K202CT</t>
  </si>
  <si>
    <t>1u</t>
  </si>
  <si>
    <t>C3216X7R1E105K085AA</t>
  </si>
  <si>
    <t>0.68u</t>
  </si>
  <si>
    <t>250v</t>
  </si>
  <si>
    <t>B32652A3684J000</t>
  </si>
  <si>
    <t>1200778</t>
  </si>
  <si>
    <t>pulse rated</t>
  </si>
  <si>
    <t>470n</t>
  </si>
  <si>
    <t>12063C474KAT2A</t>
  </si>
  <si>
    <t>1327718</t>
  </si>
  <si>
    <t>MOQ is 5, actual qty 1</t>
  </si>
  <si>
    <t>Hardware</t>
  </si>
  <si>
    <t>mica pad</t>
  </si>
  <si>
    <t>to-247</t>
  </si>
  <si>
    <t>standoffs</t>
  </si>
  <si>
    <t>M3x10</t>
  </si>
  <si>
    <t>screws</t>
  </si>
  <si>
    <t>M3x20</t>
  </si>
  <si>
    <t>M3x6</t>
  </si>
  <si>
    <t>insulated washer</t>
  </si>
  <si>
    <t>M3.5 outer, M3 Inner</t>
  </si>
  <si>
    <t>7721-7PPSG</t>
  </si>
  <si>
    <t>nuts</t>
  </si>
  <si>
    <t>M3</t>
  </si>
  <si>
    <t>http://au.element14.com/te-connectivity-amp/1-640454-0/product-range-mta-100-series/dp/588544</t>
  </si>
  <si>
    <t>header</t>
  </si>
  <si>
    <t>1-640454-0</t>
  </si>
  <si>
    <t>http://au.element14.com/te-connectivity-amp/640456-6/product-range-mta-100-series/dp/588611?ost=588611</t>
  </si>
  <si>
    <t>4-643815-0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</si>
</sst>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2" fillId="0" borderId="0" xfId="15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.element14.com/multicomp/mc0125w12061270r/resistor-270r-0-125w-1-1206/dp/9336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F30" sqref="F30"/>
    </sheetView>
  </sheetViews>
  <sheetFormatPr baseColWidth="10" defaultColWidth="8.83203125" defaultRowHeight="12" x14ac:dyDescent="0"/>
  <cols>
    <col min="1" max="1" width="14.83203125" customWidth="1"/>
    <col min="6" max="6" width="15" bestFit="1" customWidth="1"/>
    <col min="11" max="11" width="25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C2" t="s">
        <v>10</v>
      </c>
      <c r="D2">
        <v>2</v>
      </c>
      <c r="E2" t="s">
        <v>11</v>
      </c>
      <c r="F2" s="2">
        <v>1498177</v>
      </c>
      <c r="G2">
        <v>5.71</v>
      </c>
      <c r="H2">
        <f t="shared" ref="H2:H19" si="0">G2*D2</f>
        <v>11.42</v>
      </c>
    </row>
    <row r="3" spans="1:11">
      <c r="A3" t="s">
        <v>12</v>
      </c>
      <c r="C3" t="s">
        <v>13</v>
      </c>
      <c r="D3">
        <v>2</v>
      </c>
      <c r="E3" t="s">
        <v>11</v>
      </c>
      <c r="F3" s="2">
        <v>2062073</v>
      </c>
      <c r="G3">
        <v>5.48</v>
      </c>
      <c r="H3">
        <f t="shared" si="0"/>
        <v>10.96</v>
      </c>
      <c r="I3" t="s">
        <v>14</v>
      </c>
    </row>
    <row r="4" spans="1:11">
      <c r="A4" t="s">
        <v>12</v>
      </c>
      <c r="B4" t="s">
        <v>15</v>
      </c>
      <c r="C4" t="s">
        <v>16</v>
      </c>
      <c r="D4">
        <v>1</v>
      </c>
      <c r="E4" t="s">
        <v>11</v>
      </c>
      <c r="F4">
        <v>2443406</v>
      </c>
      <c r="G4">
        <v>3.47</v>
      </c>
      <c r="H4">
        <f t="shared" si="0"/>
        <v>3.47</v>
      </c>
      <c r="K4" s="1" t="s">
        <v>17</v>
      </c>
    </row>
    <row r="5" spans="1:11">
      <c r="A5" t="s">
        <v>18</v>
      </c>
      <c r="C5" t="s">
        <v>19</v>
      </c>
      <c r="D5">
        <v>1</v>
      </c>
      <c r="E5" t="s">
        <v>11</v>
      </c>
      <c r="F5">
        <v>2432145</v>
      </c>
      <c r="G5">
        <v>3.43</v>
      </c>
      <c r="H5">
        <f t="shared" si="0"/>
        <v>3.43</v>
      </c>
      <c r="K5">
        <f>SUM(H2:H41)</f>
        <v>61.886000000000003</v>
      </c>
    </row>
    <row r="6" spans="1:11" ht="24">
      <c r="A6" t="s">
        <v>20</v>
      </c>
      <c r="C6" s="2" t="s">
        <v>21</v>
      </c>
      <c r="D6">
        <v>6</v>
      </c>
      <c r="E6" t="s">
        <v>11</v>
      </c>
      <c r="F6" s="2">
        <v>1459098</v>
      </c>
      <c r="G6">
        <v>0.16500000000000001</v>
      </c>
      <c r="H6">
        <f t="shared" si="0"/>
        <v>0.99</v>
      </c>
    </row>
    <row r="7" spans="1:11" ht="24">
      <c r="A7" t="s">
        <v>22</v>
      </c>
      <c r="C7" s="2" t="s">
        <v>23</v>
      </c>
      <c r="D7">
        <v>5</v>
      </c>
      <c r="E7" t="s">
        <v>11</v>
      </c>
      <c r="F7" s="2">
        <v>1459099</v>
      </c>
      <c r="G7">
        <v>0.16500000000000001</v>
      </c>
      <c r="H7">
        <f t="shared" si="0"/>
        <v>0.82500000000000007</v>
      </c>
      <c r="K7" s="1" t="s">
        <v>24</v>
      </c>
    </row>
    <row r="8" spans="1:11">
      <c r="A8" t="s">
        <v>25</v>
      </c>
      <c r="B8" t="s">
        <v>26</v>
      </c>
      <c r="C8" t="s">
        <v>27</v>
      </c>
      <c r="D8">
        <v>2</v>
      </c>
      <c r="E8" t="s">
        <v>11</v>
      </c>
      <c r="F8">
        <v>1822807</v>
      </c>
      <c r="G8">
        <v>0.52</v>
      </c>
      <c r="H8">
        <f t="shared" si="0"/>
        <v>1.04</v>
      </c>
      <c r="I8" t="s">
        <v>28</v>
      </c>
      <c r="K8" t="s">
        <v>29</v>
      </c>
    </row>
    <row r="9" spans="1:11">
      <c r="A9" t="s">
        <v>30</v>
      </c>
      <c r="B9" t="s">
        <v>31</v>
      </c>
      <c r="C9" t="s">
        <v>32</v>
      </c>
      <c r="D9">
        <v>1</v>
      </c>
      <c r="E9" t="s">
        <v>11</v>
      </c>
      <c r="F9">
        <v>1924463</v>
      </c>
      <c r="G9">
        <v>0.91600000000000004</v>
      </c>
      <c r="H9">
        <f t="shared" si="0"/>
        <v>0.91600000000000004</v>
      </c>
      <c r="I9" t="s">
        <v>33</v>
      </c>
      <c r="K9" t="s">
        <v>34</v>
      </c>
    </row>
    <row r="10" spans="1:11">
      <c r="A10" t="s">
        <v>30</v>
      </c>
      <c r="B10" t="s">
        <v>35</v>
      </c>
      <c r="C10" t="s">
        <v>36</v>
      </c>
      <c r="D10">
        <v>2</v>
      </c>
      <c r="E10" t="s">
        <v>11</v>
      </c>
      <c r="F10">
        <v>1431142</v>
      </c>
      <c r="G10">
        <v>0.84099999999999997</v>
      </c>
      <c r="H10">
        <f t="shared" si="0"/>
        <v>1.6819999999999999</v>
      </c>
      <c r="I10" t="s">
        <v>37</v>
      </c>
    </row>
    <row r="11" spans="1:11">
      <c r="A11" t="s">
        <v>30</v>
      </c>
      <c r="B11" t="s">
        <v>38</v>
      </c>
      <c r="C11" t="s">
        <v>39</v>
      </c>
      <c r="D11">
        <v>1</v>
      </c>
      <c r="E11" t="s">
        <v>11</v>
      </c>
      <c r="F11">
        <v>6475802</v>
      </c>
      <c r="G11">
        <v>0.63400000000000001</v>
      </c>
      <c r="H11">
        <f t="shared" si="0"/>
        <v>0.63400000000000001</v>
      </c>
      <c r="I11" t="s">
        <v>40</v>
      </c>
    </row>
    <row r="12" spans="1:11">
      <c r="A12" t="s">
        <v>41</v>
      </c>
      <c r="B12" t="s">
        <v>42</v>
      </c>
      <c r="C12" t="s">
        <v>43</v>
      </c>
      <c r="D12">
        <v>1</v>
      </c>
      <c r="E12" t="s">
        <v>11</v>
      </c>
      <c r="F12">
        <v>1786484</v>
      </c>
      <c r="G12">
        <v>1.5</v>
      </c>
      <c r="H12">
        <f t="shared" si="0"/>
        <v>1.5</v>
      </c>
    </row>
    <row r="13" spans="1:11">
      <c r="A13" t="s">
        <v>44</v>
      </c>
      <c r="B13" t="s">
        <v>45</v>
      </c>
      <c r="C13" t="s">
        <v>46</v>
      </c>
      <c r="D13">
        <v>10</v>
      </c>
      <c r="E13" t="s">
        <v>11</v>
      </c>
      <c r="F13">
        <v>4215618</v>
      </c>
      <c r="G13">
        <v>0.26</v>
      </c>
      <c r="H13">
        <f t="shared" si="0"/>
        <v>2.6</v>
      </c>
    </row>
    <row r="14" spans="1:11">
      <c r="A14" t="s">
        <v>91</v>
      </c>
      <c r="B14" t="s">
        <v>48</v>
      </c>
      <c r="C14" t="s">
        <v>92</v>
      </c>
      <c r="D14">
        <v>2</v>
      </c>
      <c r="E14" s="3" t="s">
        <v>11</v>
      </c>
      <c r="F14">
        <v>588544</v>
      </c>
      <c r="G14" s="3">
        <v>0.879</v>
      </c>
      <c r="H14" s="3">
        <f t="shared" si="0"/>
        <v>1.758</v>
      </c>
      <c r="I14" t="s">
        <v>90</v>
      </c>
    </row>
    <row r="15" spans="1:11">
      <c r="A15" t="s">
        <v>91</v>
      </c>
      <c r="B15" t="s">
        <v>49</v>
      </c>
      <c r="D15">
        <v>2</v>
      </c>
      <c r="E15" s="3" t="s">
        <v>11</v>
      </c>
      <c r="F15">
        <v>588611</v>
      </c>
      <c r="G15" s="3">
        <f>2.24/4</f>
        <v>0.56000000000000005</v>
      </c>
      <c r="H15" s="3">
        <f t="shared" si="0"/>
        <v>1.1200000000000001</v>
      </c>
      <c r="I15" t="s">
        <v>93</v>
      </c>
    </row>
    <row r="16" spans="1:11">
      <c r="A16" t="s">
        <v>47</v>
      </c>
      <c r="B16" t="s">
        <v>49</v>
      </c>
      <c r="D16">
        <v>2</v>
      </c>
      <c r="E16" s="3" t="s">
        <v>11</v>
      </c>
      <c r="F16">
        <v>1363277</v>
      </c>
      <c r="G16" s="3">
        <v>0.73</v>
      </c>
      <c r="H16" s="3">
        <f t="shared" si="0"/>
        <v>1.46</v>
      </c>
    </row>
    <row r="17" spans="1:9">
      <c r="A17" t="s">
        <v>47</v>
      </c>
      <c r="B17" t="s">
        <v>48</v>
      </c>
      <c r="C17" t="s">
        <v>94</v>
      </c>
      <c r="D17">
        <v>2</v>
      </c>
      <c r="E17" s="3" t="s">
        <v>11</v>
      </c>
      <c r="F17">
        <v>1296705</v>
      </c>
      <c r="G17" s="3">
        <v>1.52</v>
      </c>
      <c r="H17" s="3">
        <f t="shared" si="0"/>
        <v>3.04</v>
      </c>
    </row>
    <row r="18" spans="1:9">
      <c r="A18" t="s">
        <v>50</v>
      </c>
      <c r="B18" t="s">
        <v>51</v>
      </c>
      <c r="C18" t="s">
        <v>52</v>
      </c>
      <c r="D18">
        <v>5</v>
      </c>
      <c r="E18" t="s">
        <v>11</v>
      </c>
      <c r="F18">
        <v>1225849</v>
      </c>
      <c r="G18">
        <v>0.22700000000000001</v>
      </c>
      <c r="H18">
        <f t="shared" si="0"/>
        <v>1.135</v>
      </c>
    </row>
    <row r="19" spans="1:9">
      <c r="A19" t="s">
        <v>53</v>
      </c>
      <c r="B19" t="s">
        <v>54</v>
      </c>
      <c r="C19" s="2" t="s">
        <v>55</v>
      </c>
      <c r="D19">
        <v>3</v>
      </c>
      <c r="E19" t="s">
        <v>11</v>
      </c>
      <c r="F19">
        <v>1843500</v>
      </c>
      <c r="G19">
        <v>0.43099999999999999</v>
      </c>
      <c r="H19">
        <f t="shared" si="0"/>
        <v>1.2929999999999999</v>
      </c>
    </row>
    <row r="20" spans="1:9">
      <c r="A20" s="1" t="s">
        <v>56</v>
      </c>
      <c r="H20">
        <f t="shared" ref="H20:H41" si="1">G20*D20</f>
        <v>0</v>
      </c>
    </row>
    <row r="21" spans="1:9">
      <c r="A21">
        <v>270</v>
      </c>
      <c r="B21">
        <v>1206</v>
      </c>
      <c r="D21">
        <v>4</v>
      </c>
      <c r="E21" s="3"/>
      <c r="F21" s="4">
        <v>9336257</v>
      </c>
      <c r="G21" s="3"/>
      <c r="H21" s="3">
        <f t="shared" si="1"/>
        <v>0</v>
      </c>
    </row>
    <row r="22" spans="1:9">
      <c r="A22">
        <v>330</v>
      </c>
      <c r="B22">
        <v>1206</v>
      </c>
      <c r="D22">
        <v>2</v>
      </c>
      <c r="E22" s="3"/>
      <c r="F22" s="3"/>
      <c r="G22" s="3"/>
      <c r="H22" s="3">
        <f t="shared" si="1"/>
        <v>0</v>
      </c>
    </row>
    <row r="23" spans="1:9">
      <c r="A23" t="s">
        <v>57</v>
      </c>
      <c r="B23">
        <v>1206</v>
      </c>
      <c r="D23">
        <v>4</v>
      </c>
      <c r="E23" s="3"/>
      <c r="F23" s="3"/>
      <c r="G23" s="3"/>
      <c r="H23" s="3">
        <f t="shared" si="1"/>
        <v>0</v>
      </c>
    </row>
    <row r="24" spans="1:9">
      <c r="A24">
        <v>100</v>
      </c>
      <c r="B24">
        <v>1206</v>
      </c>
      <c r="D24">
        <v>2</v>
      </c>
      <c r="E24" s="3"/>
      <c r="F24" s="3"/>
      <c r="G24" s="3"/>
      <c r="H24" s="3">
        <f t="shared" si="1"/>
        <v>0</v>
      </c>
    </row>
    <row r="25" spans="1:9">
      <c r="A25">
        <v>22</v>
      </c>
      <c r="B25">
        <v>1206</v>
      </c>
      <c r="D25">
        <v>4</v>
      </c>
      <c r="E25" s="3"/>
      <c r="F25" s="3"/>
      <c r="G25" s="3"/>
      <c r="H25" s="3">
        <f t="shared" si="1"/>
        <v>0</v>
      </c>
    </row>
    <row r="26" spans="1:9">
      <c r="A26" t="s">
        <v>58</v>
      </c>
      <c r="B26">
        <v>1206</v>
      </c>
      <c r="D26">
        <v>9</v>
      </c>
      <c r="E26" s="3"/>
      <c r="F26" s="3"/>
      <c r="G26" s="3"/>
      <c r="H26" s="3">
        <f t="shared" si="1"/>
        <v>0</v>
      </c>
    </row>
    <row r="27" spans="1:9">
      <c r="A27" t="s">
        <v>59</v>
      </c>
      <c r="B27">
        <v>1206</v>
      </c>
      <c r="D27">
        <v>8</v>
      </c>
      <c r="E27" s="3"/>
      <c r="F27" s="3"/>
      <c r="G27" s="3"/>
      <c r="H27" s="3">
        <f t="shared" si="1"/>
        <v>0</v>
      </c>
    </row>
    <row r="28" spans="1:9">
      <c r="H28">
        <f t="shared" si="1"/>
        <v>0</v>
      </c>
    </row>
    <row r="29" spans="1:9">
      <c r="A29" s="1" t="s">
        <v>60</v>
      </c>
      <c r="H29">
        <f t="shared" si="1"/>
        <v>0</v>
      </c>
    </row>
    <row r="30" spans="1:9">
      <c r="A30" t="s">
        <v>61</v>
      </c>
      <c r="B30">
        <v>1206</v>
      </c>
      <c r="C30" t="s">
        <v>62</v>
      </c>
      <c r="D30">
        <v>10</v>
      </c>
      <c r="E30" t="s">
        <v>11</v>
      </c>
      <c r="F30">
        <v>1327703</v>
      </c>
      <c r="G30">
        <v>0.19400000000000001</v>
      </c>
      <c r="H30">
        <f t="shared" si="1"/>
        <v>1.94</v>
      </c>
      <c r="I30" t="s">
        <v>63</v>
      </c>
    </row>
    <row r="31" spans="1:9">
      <c r="A31" t="s">
        <v>64</v>
      </c>
      <c r="B31">
        <v>1206</v>
      </c>
      <c r="C31" t="s">
        <v>65</v>
      </c>
      <c r="D31">
        <v>1</v>
      </c>
      <c r="E31" t="s">
        <v>11</v>
      </c>
      <c r="F31">
        <v>1855909</v>
      </c>
      <c r="G31">
        <v>0.252</v>
      </c>
      <c r="H31">
        <f t="shared" si="1"/>
        <v>0.252</v>
      </c>
    </row>
    <row r="32" spans="1:9">
      <c r="A32" t="s">
        <v>66</v>
      </c>
      <c r="B32">
        <v>1206</v>
      </c>
      <c r="C32" t="s">
        <v>67</v>
      </c>
      <c r="D32">
        <v>3</v>
      </c>
      <c r="E32" t="s">
        <v>11</v>
      </c>
      <c r="F32">
        <v>2346954</v>
      </c>
      <c r="G32">
        <v>0.08</v>
      </c>
      <c r="H32">
        <f t="shared" si="1"/>
        <v>0.24</v>
      </c>
    </row>
    <row r="33" spans="1:9">
      <c r="A33" t="s">
        <v>68</v>
      </c>
      <c r="B33" t="s">
        <v>69</v>
      </c>
      <c r="C33" t="s">
        <v>70</v>
      </c>
      <c r="D33">
        <v>1</v>
      </c>
      <c r="E33" t="s">
        <v>11</v>
      </c>
      <c r="F33" t="s">
        <v>71</v>
      </c>
      <c r="G33">
        <v>1.86</v>
      </c>
      <c r="H33">
        <f t="shared" si="1"/>
        <v>1.86</v>
      </c>
      <c r="I33" t="s">
        <v>72</v>
      </c>
    </row>
    <row r="34" spans="1:9">
      <c r="A34" t="s">
        <v>73</v>
      </c>
      <c r="B34">
        <v>1206</v>
      </c>
      <c r="C34" t="s">
        <v>74</v>
      </c>
      <c r="D34">
        <v>5</v>
      </c>
      <c r="E34" t="s">
        <v>11</v>
      </c>
      <c r="F34" t="s">
        <v>75</v>
      </c>
      <c r="G34">
        <v>0.184</v>
      </c>
      <c r="H34">
        <f t="shared" si="1"/>
        <v>0.91999999999999993</v>
      </c>
      <c r="I34" t="s">
        <v>76</v>
      </c>
    </row>
    <row r="35" spans="1:9">
      <c r="H35">
        <f t="shared" si="1"/>
        <v>0</v>
      </c>
    </row>
    <row r="36" spans="1:9">
      <c r="A36" s="1" t="s">
        <v>77</v>
      </c>
      <c r="H36">
        <f t="shared" si="1"/>
        <v>0</v>
      </c>
    </row>
    <row r="37" spans="1:9">
      <c r="A37" t="s">
        <v>78</v>
      </c>
      <c r="B37" t="s">
        <v>79</v>
      </c>
      <c r="D37">
        <v>3</v>
      </c>
      <c r="E37" t="s">
        <v>11</v>
      </c>
      <c r="F37" s="2">
        <v>1577101</v>
      </c>
      <c r="G37">
        <v>2.13</v>
      </c>
      <c r="H37">
        <f t="shared" si="1"/>
        <v>6.39</v>
      </c>
    </row>
    <row r="38" spans="1:9">
      <c r="A38" t="s">
        <v>80</v>
      </c>
      <c r="B38" t="s">
        <v>81</v>
      </c>
      <c r="D38">
        <v>4</v>
      </c>
      <c r="E38" s="3"/>
      <c r="F38" s="3"/>
      <c r="G38" s="3"/>
      <c r="H38" s="3">
        <f t="shared" si="1"/>
        <v>0</v>
      </c>
    </row>
    <row r="39" spans="1:9">
      <c r="A39" t="s">
        <v>82</v>
      </c>
      <c r="B39" t="s">
        <v>83</v>
      </c>
      <c r="D39">
        <v>3</v>
      </c>
      <c r="E39" s="3"/>
      <c r="F39" s="3"/>
      <c r="G39" s="3"/>
      <c r="H39" s="3">
        <f t="shared" si="1"/>
        <v>0</v>
      </c>
    </row>
    <row r="40" spans="1:9">
      <c r="A40" t="s">
        <v>82</v>
      </c>
      <c r="B40" t="s">
        <v>84</v>
      </c>
      <c r="D40">
        <v>4</v>
      </c>
      <c r="E40" t="s">
        <v>11</v>
      </c>
      <c r="H40">
        <f t="shared" si="1"/>
        <v>0</v>
      </c>
    </row>
    <row r="41" spans="1:9">
      <c r="A41" t="s">
        <v>85</v>
      </c>
      <c r="B41" t="s">
        <v>86</v>
      </c>
      <c r="C41" t="s">
        <v>87</v>
      </c>
      <c r="D41">
        <v>3</v>
      </c>
      <c r="E41" t="s">
        <v>11</v>
      </c>
      <c r="F41">
        <v>1703100</v>
      </c>
      <c r="G41">
        <v>0.33700000000000002</v>
      </c>
      <c r="H41">
        <f t="shared" si="1"/>
        <v>1.0110000000000001</v>
      </c>
    </row>
    <row r="42" spans="1:9">
      <c r="A42" t="s">
        <v>88</v>
      </c>
      <c r="B42" t="s">
        <v>89</v>
      </c>
      <c r="C42" s="3"/>
      <c r="D42" s="3"/>
      <c r="E42" s="3"/>
      <c r="F42" s="3"/>
      <c r="G42" s="3"/>
      <c r="H42" s="3"/>
    </row>
  </sheetData>
  <hyperlinks>
    <hyperlink ref="F21" r:id="rId1" tooltip="9336257" display="http://au.element14.com/multicomp/mc0125w12061270r/resistor-270r-0-125w-1-1206/dp/9336257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Conroy</cp:lastModifiedBy>
  <cp:revision>20</cp:revision>
  <dcterms:created xsi:type="dcterms:W3CDTF">2015-07-10T16:06:09Z</dcterms:created>
  <dcterms:modified xsi:type="dcterms:W3CDTF">2015-08-09T09:09:29Z</dcterms:modified>
  <dc:language>en-GB</dc:language>
</cp:coreProperties>
</file>