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32520" windowHeight="20560" tabRatio="993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D2" i="1"/>
  <c r="I2" i="1"/>
  <c r="H3" i="1"/>
  <c r="C3" i="1"/>
  <c r="D3" i="1"/>
  <c r="I3" i="1"/>
  <c r="D4" i="1"/>
  <c r="I4" i="1"/>
  <c r="A8" i="1"/>
  <c r="D8" i="1"/>
  <c r="E8" i="1"/>
</calcChain>
</file>

<file path=xl/sharedStrings.xml><?xml version="1.0" encoding="utf-8"?>
<sst xmlns="http://schemas.openxmlformats.org/spreadsheetml/2006/main" count="15" uniqueCount="15">
  <si>
    <t>Rds</t>
  </si>
  <si>
    <t>Ion</t>
  </si>
  <si>
    <t>Duty cycle</t>
  </si>
  <si>
    <t>P(continuous)</t>
  </si>
  <si>
    <t>Voff</t>
  </si>
  <si>
    <t>Tsw</t>
  </si>
  <si>
    <t>Fsw</t>
  </si>
  <si>
    <t>P(switching)</t>
  </si>
  <si>
    <t>P(transistor)</t>
  </si>
  <si>
    <t>R(j-s)</t>
  </si>
  <si>
    <t>P(total)</t>
  </si>
  <si>
    <t>R(hs)</t>
  </si>
  <si>
    <t>Ambient</t>
  </si>
  <si>
    <t>Delta T</t>
  </si>
  <si>
    <t>Junction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</si>
</sst>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125" zoomScaleNormal="125" zoomScalePageLayoutView="125" workbookViewId="0">
      <selection activeCell="E10" sqref="E10"/>
    </sheetView>
  </sheetViews>
  <sheetFormatPr baseColWidth="10" defaultColWidth="8.83203125" defaultRowHeight="12" x14ac:dyDescent="0"/>
  <cols>
    <col min="1" max="1" width="11.5" customWidth="1"/>
    <col min="9" max="9" width="10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5.3E-3</v>
      </c>
      <c r="B2">
        <v>50</v>
      </c>
      <c r="C2">
        <v>0.95</v>
      </c>
      <c r="D2">
        <f>B2*B2*A2*C2</f>
        <v>12.587499999999999</v>
      </c>
      <c r="E2">
        <v>14</v>
      </c>
      <c r="F2" s="2">
        <v>2.4999999999999999E-7</v>
      </c>
      <c r="G2">
        <v>100</v>
      </c>
      <c r="H2">
        <f>B2*E2*F2*G2/2</f>
        <v>8.7499999999999991E-3</v>
      </c>
      <c r="I2">
        <f>H2+D2</f>
        <v>12.596249999999998</v>
      </c>
      <c r="J2">
        <v>0.8</v>
      </c>
    </row>
    <row r="3" spans="1:10">
      <c r="A3" s="2">
        <v>5.3E-3</v>
      </c>
      <c r="B3">
        <v>50</v>
      </c>
      <c r="C3">
        <f>1-C2</f>
        <v>5.0000000000000044E-2</v>
      </c>
      <c r="D3">
        <f>B3*B3*A3*C3</f>
        <v>0.66250000000000053</v>
      </c>
      <c r="E3">
        <v>14</v>
      </c>
      <c r="F3" s="2">
        <v>2.4999999999999999E-7</v>
      </c>
      <c r="G3">
        <v>100</v>
      </c>
      <c r="H3">
        <f>B3*E3*F3*G3/2</f>
        <v>8.7499999999999991E-3</v>
      </c>
      <c r="I3">
        <f>H3+D3</f>
        <v>0.67125000000000057</v>
      </c>
      <c r="J3">
        <v>0.8</v>
      </c>
    </row>
    <row r="4" spans="1:10">
      <c r="A4" s="2">
        <v>4.4000000000000003E-3</v>
      </c>
      <c r="B4">
        <v>50</v>
      </c>
      <c r="C4">
        <v>1</v>
      </c>
      <c r="D4">
        <f>B4*B4*A4*C4</f>
        <v>11</v>
      </c>
      <c r="E4">
        <v>0</v>
      </c>
      <c r="F4">
        <v>0</v>
      </c>
      <c r="G4">
        <v>0</v>
      </c>
      <c r="H4">
        <v>0</v>
      </c>
      <c r="I4">
        <f>H4+D4</f>
        <v>11</v>
      </c>
      <c r="J4">
        <v>1.2</v>
      </c>
    </row>
    <row r="7" spans="1:10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</row>
    <row r="8" spans="1:10">
      <c r="A8">
        <f>SUM(I2:I4)</f>
        <v>24.267499999999998</v>
      </c>
      <c r="B8">
        <v>0.7</v>
      </c>
      <c r="C8">
        <v>55</v>
      </c>
      <c r="D8">
        <f>B8*A8</f>
        <v>16.987249999999996</v>
      </c>
      <c r="E8">
        <f>C8+D8</f>
        <v>71.987249999999989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Conroy</cp:lastModifiedBy>
  <cp:revision>2</cp:revision>
  <dcterms:created xsi:type="dcterms:W3CDTF">2015-07-21T12:11:48Z</dcterms:created>
  <dcterms:modified xsi:type="dcterms:W3CDTF">2015-08-09T09:09:10Z</dcterms:modified>
  <dc:language>en-GB</dc:language>
</cp:coreProperties>
</file>