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bookViews>
    <workbookView xWindow="28680" yWindow="-120" windowWidth="29040" windowHeight="1584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Q3" i="3"/>
  <c r="Q2" i="3"/>
  <c r="M2" i="2"/>
  <c r="M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<sst xmlns="http://schemas.openxmlformats.org/spreadsheetml/2006/main" count="936" uniqueCount="440">
  <si>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</si>
  <si>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</si>
  <si>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</si>
  <si>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</si>
  <si>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</si>
  <si>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</si>
  <si>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</si>
  <si>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</si>
  <si>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</si>
  <si>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</si>
  <si>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</si>
  <si>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</si>
  <si>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</si>
  <si>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</si>
  <si>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</si>
  <si>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</si>
  <si>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</si>
  <si>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</si>
  <si>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</si>
  <si>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</si>
  <si>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</si>
  <si>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</si>
  <si>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</si>
  <si>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</si>
  <si>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</si>
  <si>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</si>
  <si>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</si>
  <si>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</si>
  <si>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</si>
  <si>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</si>
  <si>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</si>
  <si>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</si>
  <si>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</si>
  <si>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</si>
  <si>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</si>
  <si>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</si>
  <si>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</si>
  <si>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</si>
  <si>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</si>
  <si>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</si>
  <si>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</si>
  <si>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</si>
  <si>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</si>
  <si>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</si>
  <si>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</si>
  <si>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</si>
  <si>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</si>
  <si>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</si>
  <si>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</si>
  <si>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</si>
  <si>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</si>
  <si>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</si>
  <si>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</si>
  <si>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</si>
  <si>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</si>
  <si>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</si>
  <si>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</si>
  <si>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</si>
  <si>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</si>
  <si>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</si>
  <si>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</si>
  <si>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</si>
  <si>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</si>
  <si>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</si>
  <si>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</si>
  <si>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</si>
  <si>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</si>
  <si>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</si>
  <si>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</si>
  <si>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</si>
  <si>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</si>
  <si>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</si>
  <si>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</si>
  <si>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</si>
  <si>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</si>
  <si>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</si>
  <si>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</si>
  <si>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</si>
  <si>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</si>
  <si>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</si>
  <si>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</si>
  <si>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</si>
  <si>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</si>
  <si>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</si>
  <si>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</si>
  <si>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</si>
  <si>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</si>
  <si>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</si>
  <si>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</si>
  <si>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</si>
  <si>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</si>
  <si>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</si>
  <si>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</si>
  <si>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</si>
  <si>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</si>
  <si>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</si>
  <si>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</si>
  <si>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</si>
  <si>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</si>
  <si>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</si>
  <si>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</si>
  <si>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</si>
  <si>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</si>
  <si>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</si>
  <si>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</si>
  <si>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</si>
  <si>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</si>
  <si>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</si>
  <si>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</si>
  <si>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</si>
  <si>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</si>
  <si>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</si>
  <si>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</si>
  <si>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</si>
  <si>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</si>
  <si>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</si>
  <si>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</si>
  <si>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</si>
  <si>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</si>
  <si>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</si>
  <si>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</si>
  <si>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</si>
  <si>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</si>
  <si>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</si>
  <si>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</si>
  <si>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</si>
  <si>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</si>
  <si>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</si>
  <si>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</si>
  <si>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</si>
  <si>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</si>
  <si>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</si>
  <si>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</si>
  <si>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</si>
  <si>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</si>
  <si>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</si>
  <si>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</si>
  <si>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</si>
  <si>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</si>
  <si>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</si>
  <si>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</si>
  <si>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</si>
  <si>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</si>
  <si>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</si>
  <si>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</si>
  <si>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</si>
  <si>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</si>
  <si>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</si>
  <si>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</si>
  <si>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</si>
  <si>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</si>
  <si>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</si>
  <si>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</si>
  <si>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</si>
  <si>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</si>
  <si>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</si>
  <si>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</si>
  <si>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</si>
  <si>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</si>
  <si>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</si>
  <si>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</si>
  <si>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</si>
  <si>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</si>
  <si>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</si>
  <si>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</si>
  <si>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</si>
  <si>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</si>
  <si>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</si>
  <si>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</si>
  <si>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</si>
  <si>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</si>
  <si>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</si>
  <si>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</si>
  <si>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</si>
  <si>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</si>
  <si>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</si>
  <si>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</si>
  <si>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</si>
  <si>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</si>
  <si>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</si>
  <si>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</si>
  <si>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</si>
  <si>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</si>
  <si>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</si>
  <si>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</si>
  <si>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</si>
  <si>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</si>
  <si>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</si>
  <si>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</si>
  <si>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</si>
  <si>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</si>
  <si>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</si>
  <si>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</si>
  <si>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</si>
  <si>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</si>
  <si>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</si>
  <si>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</si>
  <si>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</si>
  <si>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</si>
  <si>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</si>
  <si>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</si>
  <si>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</si>
  <si>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</si>
  <si>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</si>
  <si>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</si>
  <si>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</si>
  <si>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</si>
  <si>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</si>
  <si>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</si>
  <si>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</si>
  <si>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</si>
  <si>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</si>
  <si>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</si>
  <si>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</si>
  <si>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</si>
  <si>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</si>
  <si>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</si>
  <si>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</si>
  <si>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</si>
  <si>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</si>
  <si>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</si>
  <si>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</si>
  <si>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</si>
  <si>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</si>
  <si>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</si>
  <si>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</si>
  <si>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</si>
  <si>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</si>
  <si>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</si>
  <si>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</si>
  <si>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</si>
  <si>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</si>
  <si>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</si>
  <si>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</si>
  <si>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</si>
  <si>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</si>
  <si>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</si>
  <si>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</si>
  <si>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</si>
  <si>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</si>
  <si>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</si>
  <si>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</si>
  <si>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</si>
  <si>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</si>
  <si>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</si>
  <si>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</si>
  <si>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</si>
  <si>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</si>
  <si>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</si>
  <si>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</si>
  <si>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</si>
  <si>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</si>
  <si>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</si>
  <si>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</si>
  <si>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</si>
  <si>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</si>
  <si>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</si>
  <si>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</si>
  <si>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</si>
  <si>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</si>
  <si>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</si>
  <si>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</si>
  <si>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</si>
  <si>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</si>
  <si>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</si>
  <si>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</si>
  <si>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</si>
  <si>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</si>
  <si>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</si>
  <si>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</si>
  <si>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</si>
  <si>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</si>
  <si>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</si>
  <si>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</si>
  <si>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</si>
  <si>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</si>
  <si>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</si>
  <si>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</si>
  <si>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</si>
  <si>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</si>
  <si>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</si>
  <si>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</si>
  <si>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</si>
  <si>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</si>
  <si>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</si>
  <si>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</si>
  <si>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</si>
  <si>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</si>
  <si>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</si>
  <si>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</si>
  <si>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</si>
  <si>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</si>
  <si>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</si>
  <si>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</si>
  <si>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</si>
  <si>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</si>
  <si>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</si>
  <si>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</si>
  <si>
    <t>ARAGON</t>
  </si>
  <si>
    <t>REYES</t>
  </si>
  <si>
    <t>VERA ALEXANDRO</t>
  </si>
  <si>
    <t>PERALTA</t>
  </si>
  <si>
    <t>GONZALEZ</t>
  </si>
  <si>
    <t>LORENA</t>
  </si>
  <si>
    <t>MEDINA</t>
  </si>
  <si>
    <t>ALEGRIA</t>
  </si>
  <si>
    <t>LEONEL ADELFO</t>
  </si>
  <si>
    <t>UICAB</t>
  </si>
  <si>
    <t>AYALA</t>
  </si>
  <si>
    <t>BIENVENIDO ANGEL</t>
  </si>
  <si>
    <t>OROZCO</t>
  </si>
  <si>
    <t>ALVAREZ</t>
  </si>
  <si>
    <t>SAYONARA</t>
  </si>
  <si>
    <t>NOLASCO</t>
  </si>
  <si>
    <t>VERONICA</t>
  </si>
  <si>
    <t>LOPEZ</t>
  </si>
  <si>
    <t>ALBINO</t>
  </si>
  <si>
    <t>GOMEZ</t>
  </si>
  <si>
    <t>PINEDA</t>
  </si>
  <si>
    <t>GICELA ALICIA</t>
  </si>
  <si>
    <t>GUERRA</t>
  </si>
  <si>
    <t>IRMA FLOR</t>
  </si>
  <si>
    <t>NUÑEZ</t>
  </si>
  <si>
    <t>MARIA DEL ROSARIO</t>
  </si>
  <si>
    <t>PERALES</t>
  </si>
  <si>
    <t>JOSE FELICIANO</t>
  </si>
  <si>
    <t>CASTILLEJOS</t>
  </si>
  <si>
    <t>TOLEDO</t>
  </si>
  <si>
    <t>MARIBEL</t>
  </si>
  <si>
    <t>ECHEVERRIA</t>
  </si>
  <si>
    <t>ORTIZ</t>
  </si>
  <si>
    <t>JAVIER EDUARDO</t>
  </si>
  <si>
    <t>CRUZ</t>
  </si>
  <si>
    <t>LUCIANO</t>
  </si>
  <si>
    <t>DEHESA</t>
  </si>
  <si>
    <t>VALENCIA</t>
  </si>
  <si>
    <t>GASTON</t>
  </si>
  <si>
    <t>JOSE MANUEL</t>
  </si>
  <si>
    <t>MARANTO</t>
  </si>
  <si>
    <t>IGLECIAS</t>
  </si>
  <si>
    <t>JORGE</t>
  </si>
  <si>
    <t>RASGADO</t>
  </si>
  <si>
    <t>SANCHEZ</t>
  </si>
  <si>
    <t>JUVENAL</t>
  </si>
  <si>
    <t>BLAS</t>
  </si>
  <si>
    <t>MARIANO</t>
  </si>
  <si>
    <t>POSADA</t>
  </si>
  <si>
    <t>JOSE ANTONIO</t>
  </si>
  <si>
    <t>CHIRINOS</t>
  </si>
  <si>
    <t>JESUS</t>
  </si>
  <si>
    <t>ALEIDA</t>
  </si>
  <si>
    <t>CORDOVA</t>
  </si>
  <si>
    <t>MARIO</t>
  </si>
  <si>
    <t>VALDIVIESO</t>
  </si>
  <si>
    <t>MARIA ISABEL</t>
  </si>
  <si>
    <t>OLIVARES</t>
  </si>
  <si>
    <t>PEREZ</t>
  </si>
  <si>
    <t>ANGEL</t>
  </si>
  <si>
    <t>QUIÑONES</t>
  </si>
  <si>
    <t>IRMA</t>
  </si>
  <si>
    <t>RUIZ</t>
  </si>
  <si>
    <t>IVAN</t>
  </si>
  <si>
    <t>CELAYA</t>
  </si>
  <si>
    <t>FLAVIO AQUILES</t>
  </si>
  <si>
    <t>RAMIREZ</t>
  </si>
  <si>
    <t>REGALADO</t>
  </si>
  <si>
    <t>ALBERTO</t>
  </si>
  <si>
    <t>GARCIA</t>
  </si>
  <si>
    <t>DANIEL</t>
  </si>
  <si>
    <t>VARELA</t>
  </si>
  <si>
    <t>RUBEN</t>
  </si>
  <si>
    <t>RIVERA</t>
  </si>
  <si>
    <t>CASTILLO</t>
  </si>
  <si>
    <t>RANULFO</t>
  </si>
  <si>
    <t>direccion de prueba</t>
  </si>
  <si>
    <t>9718920270</t>
  </si>
  <si>
    <t>9719384559</t>
  </si>
  <si>
    <t>9714692850</t>
  </si>
  <si>
    <t>9716470322</t>
  </si>
  <si>
    <t>9711671138</t>
  </si>
  <si>
    <t>9719199594</t>
  </si>
  <si>
    <t>9714472540</t>
  </si>
  <si>
    <t>9717024457</t>
  </si>
  <si>
    <t>9713287678</t>
  </si>
  <si>
    <t>9718557052</t>
  </si>
  <si>
    <t>9716187488</t>
  </si>
  <si>
    <t>9712378043</t>
  </si>
  <si>
    <t>9716397301</t>
  </si>
  <si>
    <t>9714904778</t>
  </si>
  <si>
    <t>9714183592</t>
  </si>
  <si>
    <t>9714704422</t>
  </si>
  <si>
    <t>9719707889</t>
  </si>
  <si>
    <t>9711701459</t>
  </si>
  <si>
    <t>9711902494</t>
  </si>
  <si>
    <t>9717607379</t>
  </si>
  <si>
    <t>9715715806</t>
  </si>
  <si>
    <t>9713945180</t>
  </si>
  <si>
    <t>9711885289</t>
  </si>
  <si>
    <t>9716011990</t>
  </si>
  <si>
    <t>9716192621</t>
  </si>
  <si>
    <t>9718683195</t>
  </si>
  <si>
    <t>9719497746</t>
  </si>
  <si>
    <t>9715067184</t>
  </si>
  <si>
    <t>9718583372</t>
  </si>
  <si>
    <t>9716232169</t>
  </si>
  <si>
    <t>9719987378</t>
  </si>
  <si>
    <t>9712325600</t>
  </si>
  <si>
    <t>/directory/img-person/LORENAGONZALEZ.jpg</t>
  </si>
  <si>
    <t>/directory/img-person/SAYONARAALVAREZ.jpg</t>
  </si>
  <si>
    <t>/directory/img-person/VERONICANOLASCO.jpg</t>
  </si>
  <si>
    <t>/directory/img-person/ALBINOLOPEZ.jpg</t>
  </si>
  <si>
    <t>/directory/img-person/MARIBELTOLEDO.jpg</t>
  </si>
  <si>
    <t>/directory/img-person/LUCIANOCRUZ.jpg</t>
  </si>
  <si>
    <t>/directory/img-person/GASTONVALENCIA.jpg</t>
  </si>
  <si>
    <t>/directory/img-person/JORGEIGLECIAS.jpg</t>
  </si>
  <si>
    <t>/directory/img-person/JUVENALSANCHEZ.jpg</t>
  </si>
  <si>
    <t>/directory/img-person/MARIANOSANCHEZ.jpg</t>
  </si>
  <si>
    <t>/directory/img-person/JESUSCHIRINOS.jpg</t>
  </si>
  <si>
    <t>/directory/img-person/ALEIDASANCHEZ.jpg</t>
  </si>
  <si>
    <t>/directory/img-person/MARIOCORDOVA.jpg</t>
  </si>
  <si>
    <t>/directory/img-person/ANGELPEREZ.jpg</t>
  </si>
  <si>
    <t>/directory/img-person/IRMAPINEDA.jpg</t>
  </si>
  <si>
    <t>/directory/img-person/IVANSANCHEZ.jpg</t>
  </si>
  <si>
    <t>/directory/img-person/ALBERTOREGALADO.jpg</t>
  </si>
  <si>
    <t>/directory/img-person/DANIELOROZCO.jpg</t>
  </si>
  <si>
    <t>/directory/img-person/RUBENVARELA.jpg</t>
  </si>
  <si>
    <t>/directory/img-person/RANULFOCASTILLO.jpg</t>
  </si>
  <si>
    <t>/directory/img-person/LEONELADELFOALEGRIA.jpg</t>
  </si>
  <si>
    <t>/directory/img-person/BIENVENIDOANGELAYALA.jpg</t>
  </si>
  <si>
    <t>/directory/img-person/GICELAALICIAPINEDA.jpg</t>
  </si>
  <si>
    <t>/directory/img-person/IRMAFLORGUERRA.jpg</t>
  </si>
  <si>
    <t>/directory/img-person/MARIADELROSARIOLOPEZ.jpg</t>
  </si>
  <si>
    <t>/directory/img-person/JOSEFELICIANOPERALES.jpg</t>
  </si>
  <si>
    <t>/directory/img-person/JAVIEREDUARDOORTIZ.jpg</t>
  </si>
  <si>
    <t>/directory/img-person/JOSEMANUELGONZALEZ.jpg</t>
  </si>
  <si>
    <t>/directory/img-person/JOSEANTONIOPOSADA.jpg</t>
  </si>
  <si>
    <t>/directory/img-person/MARIAISABELVALDIVIESO.jpg</t>
  </si>
  <si>
    <t>/directory/img-person/FLAVIOAQUILESCELAYA.jpg</t>
  </si>
  <si>
    <t>/directory/img-person/VERAALEXANDROREYES.jpg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</si>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</sst>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3" zoomScaleNormal="130" workbookViewId="0">
      <selection activeCell="A2" sqref="A2:C26"/>
    </sheetView>
  </sheetViews>
  <sheetFormatPr baseColWidth="10" defaultRowHeight="15" x14ac:dyDescent="0.25"/>
  <cols>
    <col min="1" max="1" width="18.42578125" bestFit="1" customWidth="1"/>
    <col min="2" max="2" width="20.85546875" customWidth="1"/>
    <col min="3" max="3" width="20.42578125" customWidth="1"/>
    <col min="4" max="4" width="20.28515625" customWidth="1"/>
    <col min="5" max="5" width="4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25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25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25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25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25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25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25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25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25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25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25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25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25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25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25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25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25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25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25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25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25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25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25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25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25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25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25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25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25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25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25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25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25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25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25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25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25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25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25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25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25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25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25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25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25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25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25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25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25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25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25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25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25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25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25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25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25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25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25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25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25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25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25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25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25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25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25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25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25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25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25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25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25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25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25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25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25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25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25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25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25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25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25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25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25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25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25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25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25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25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25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25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25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25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25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25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25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25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25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25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25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25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25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25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25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25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25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25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G1" zoomScale="105" workbookViewId="0">
      <selection activeCell="J2" sqref="J2"/>
    </sheetView>
  </sheetViews>
  <sheetFormatPr baseColWidth="10" defaultRowHeight="15" x14ac:dyDescent="0.25"/>
  <cols>
    <col min="1" max="1" width="20.140625" customWidth="1"/>
    <col min="2" max="2" width="21.140625" customWidth="1"/>
    <col min="3" max="3" width="23" customWidth="1"/>
    <col min="4" max="4" width="26.7109375" customWidth="1"/>
    <col min="5" max="5" width="22.5703125" customWidth="1"/>
    <col min="6" max="6" width="30.5703125" customWidth="1"/>
    <col min="7" max="7" width="27.7109375" customWidth="1"/>
    <col min="8" max="8" width="24.28515625" customWidth="1"/>
    <col min="9" max="9" width="30.5703125" customWidth="1"/>
    <col min="10" max="10" width="56.140625" customWidth="1"/>
    <col min="11" max="11" width="35" customWidth="1"/>
    <col min="12" max="12" width="1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3" x14ac:dyDescent="0.25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>
        <v>9713483929</v>
      </c>
      <c r="H2" s="1" t="s">
        <v>259</v>
      </c>
      <c r="I2" s="1" t="s">
        <v>262</v>
      </c>
      <c r="J2" t="s">
        <v>297</v>
      </c>
      <c r="K2" t="s">
        <v>262</v>
      </c>
      <c r="L2" s="1" t="s">
        <v>271</v>
      </c>
      <c r="M2">
        <f>COUNTIF(E:E,"M")</f>
        <v>17</v>
      </c>
    </row>
    <row r="3" spans="1:13" x14ac:dyDescent="0.25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235</v>
      </c>
      <c r="H3" s="1" t="s">
        <v>259</v>
      </c>
      <c r="I3" s="1" t="s">
        <v>264</v>
      </c>
      <c r="J3" t="s">
        <v>283</v>
      </c>
      <c r="K3" t="s">
        <v>263</v>
      </c>
      <c r="L3" s="1" t="s">
        <v>272</v>
      </c>
      <c r="M3">
        <f>COUNTIF(E:E,"F")</f>
        <v>8</v>
      </c>
    </row>
    <row r="4" spans="1:13" x14ac:dyDescent="0.25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236</v>
      </c>
      <c r="H4" s="1" t="s">
        <v>259</v>
      </c>
      <c r="I4" s="1" t="s">
        <v>263</v>
      </c>
      <c r="J4" t="s">
        <v>284</v>
      </c>
      <c r="K4" t="s">
        <v>264</v>
      </c>
    </row>
    <row r="5" spans="1:13" x14ac:dyDescent="0.25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237</v>
      </c>
      <c r="H5" s="1" t="s">
        <v>259</v>
      </c>
      <c r="I5" s="1" t="s">
        <v>268</v>
      </c>
      <c r="J5" t="s">
        <v>273</v>
      </c>
      <c r="K5" t="s">
        <v>265</v>
      </c>
    </row>
    <row r="6" spans="1:13" x14ac:dyDescent="0.25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238</v>
      </c>
      <c r="H6" s="1" t="s">
        <v>259</v>
      </c>
      <c r="I6" s="1" t="s">
        <v>264</v>
      </c>
      <c r="J6" t="s">
        <v>274</v>
      </c>
      <c r="K6" t="s">
        <v>266</v>
      </c>
    </row>
    <row r="7" spans="1:13" x14ac:dyDescent="0.25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239</v>
      </c>
      <c r="H7" s="1" t="s">
        <v>259</v>
      </c>
      <c r="I7" s="1" t="s">
        <v>264</v>
      </c>
      <c r="J7" t="s">
        <v>285</v>
      </c>
      <c r="K7" t="s">
        <v>269</v>
      </c>
    </row>
    <row r="8" spans="1:13" x14ac:dyDescent="0.25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240</v>
      </c>
      <c r="H8" s="1" t="s">
        <v>259</v>
      </c>
      <c r="I8" s="1" t="s">
        <v>263</v>
      </c>
      <c r="J8" t="s">
        <v>275</v>
      </c>
      <c r="K8" t="s">
        <v>267</v>
      </c>
    </row>
    <row r="9" spans="1:13" x14ac:dyDescent="0.25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241</v>
      </c>
      <c r="H9" s="1" t="s">
        <v>259</v>
      </c>
      <c r="I9" s="1" t="s">
        <v>264</v>
      </c>
      <c r="J9" t="s">
        <v>276</v>
      </c>
      <c r="K9" t="s">
        <v>270</v>
      </c>
    </row>
    <row r="10" spans="1:13" x14ac:dyDescent="0.25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242</v>
      </c>
      <c r="H10" s="1" t="s">
        <v>259</v>
      </c>
      <c r="I10" s="1" t="s">
        <v>269</v>
      </c>
      <c r="J10" t="s">
        <v>286</v>
      </c>
    </row>
    <row r="11" spans="1:13" x14ac:dyDescent="0.25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243</v>
      </c>
      <c r="H11" s="1" t="s">
        <v>259</v>
      </c>
      <c r="I11" s="1" t="s">
        <v>263</v>
      </c>
      <c r="J11" t="s">
        <v>287</v>
      </c>
    </row>
    <row r="12" spans="1:13" x14ac:dyDescent="0.25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244</v>
      </c>
      <c r="H12" s="1" t="s">
        <v>259</v>
      </c>
      <c r="I12" s="1" t="s">
        <v>264</v>
      </c>
      <c r="J12" t="s">
        <v>288</v>
      </c>
    </row>
    <row r="13" spans="1:13" x14ac:dyDescent="0.25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245</v>
      </c>
      <c r="H13" s="1" t="s">
        <v>259</v>
      </c>
      <c r="I13" s="1" t="s">
        <v>262</v>
      </c>
      <c r="J13" t="s">
        <v>277</v>
      </c>
    </row>
    <row r="14" spans="1:13" x14ac:dyDescent="0.25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246</v>
      </c>
      <c r="H14" s="1" t="s">
        <v>259</v>
      </c>
      <c r="I14" s="1" t="s">
        <v>262</v>
      </c>
      <c r="J14" t="s">
        <v>289</v>
      </c>
    </row>
    <row r="15" spans="1:13" x14ac:dyDescent="0.25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247</v>
      </c>
      <c r="H15" s="1" t="s">
        <v>259</v>
      </c>
      <c r="I15" s="1" t="s">
        <v>269</v>
      </c>
      <c r="J15" t="s">
        <v>278</v>
      </c>
    </row>
    <row r="16" spans="1:13" x14ac:dyDescent="0.25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248</v>
      </c>
      <c r="H16" s="1" t="s">
        <v>259</v>
      </c>
      <c r="I16" s="1" t="s">
        <v>268</v>
      </c>
      <c r="J16" t="s">
        <v>290</v>
      </c>
    </row>
    <row r="17" spans="1:10" x14ac:dyDescent="0.25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249</v>
      </c>
      <c r="H17" s="1" t="s">
        <v>259</v>
      </c>
      <c r="I17" s="1" t="s">
        <v>265</v>
      </c>
      <c r="J17" t="s">
        <v>279</v>
      </c>
    </row>
    <row r="18" spans="1:10" x14ac:dyDescent="0.25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250</v>
      </c>
      <c r="H18" s="1" t="s">
        <v>259</v>
      </c>
      <c r="I18" s="1" t="s">
        <v>266</v>
      </c>
      <c r="J18" t="s">
        <v>291</v>
      </c>
    </row>
    <row r="19" spans="1:10" x14ac:dyDescent="0.25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251</v>
      </c>
      <c r="H19" s="1" t="s">
        <v>259</v>
      </c>
      <c r="I19" s="1" t="s">
        <v>268</v>
      </c>
      <c r="J19" t="s">
        <v>292</v>
      </c>
    </row>
    <row r="20" spans="1:10" x14ac:dyDescent="0.25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252</v>
      </c>
      <c r="H20" s="1" t="s">
        <v>259</v>
      </c>
      <c r="I20" s="1" t="s">
        <v>266</v>
      </c>
      <c r="J20" t="s">
        <v>280</v>
      </c>
    </row>
    <row r="21" spans="1:10" x14ac:dyDescent="0.25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253</v>
      </c>
      <c r="H21" s="1" t="s">
        <v>259</v>
      </c>
      <c r="I21" s="1" t="s">
        <v>262</v>
      </c>
      <c r="J21" t="s">
        <v>281</v>
      </c>
    </row>
    <row r="22" spans="1:10" x14ac:dyDescent="0.25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254</v>
      </c>
      <c r="H22" s="1" t="s">
        <v>259</v>
      </c>
      <c r="I22" s="1" t="s">
        <v>264</v>
      </c>
      <c r="J22" t="s">
        <v>293</v>
      </c>
    </row>
    <row r="23" spans="1:10" x14ac:dyDescent="0.25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255</v>
      </c>
      <c r="H23" s="1" t="s">
        <v>259</v>
      </c>
      <c r="I23" s="1" t="s">
        <v>266</v>
      </c>
      <c r="J23" t="s">
        <v>294</v>
      </c>
    </row>
    <row r="24" spans="1:10" x14ac:dyDescent="0.25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256</v>
      </c>
      <c r="H24" s="1" t="s">
        <v>259</v>
      </c>
      <c r="I24" s="1" t="s">
        <v>267</v>
      </c>
      <c r="J24" t="s">
        <v>295</v>
      </c>
    </row>
    <row r="25" spans="1:10" x14ac:dyDescent="0.25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257</v>
      </c>
      <c r="H25" s="1" t="s">
        <v>259</v>
      </c>
      <c r="I25" s="1" t="s">
        <v>265</v>
      </c>
      <c r="J25" t="s">
        <v>282</v>
      </c>
    </row>
    <row r="26" spans="1:10" x14ac:dyDescent="0.25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258</v>
      </c>
      <c r="H26" s="1" t="s">
        <v>259</v>
      </c>
      <c r="I26" s="1" t="s">
        <v>266</v>
      </c>
      <c r="J26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L10" zoomScale="91" workbookViewId="0">
      <selection activeCell="L21" sqref="L21"/>
    </sheetView>
  </sheetViews>
  <sheetFormatPr baseColWidth="10" defaultRowHeight="15" x14ac:dyDescent="0.25"/>
  <cols>
    <col min="1" max="1" width="33.7109375" customWidth="1"/>
    <col min="2" max="2" width="25.42578125" customWidth="1"/>
    <col min="3" max="3" width="25.85546875" customWidth="1"/>
    <col min="4" max="4" width="27.28515625" customWidth="1"/>
    <col min="6" max="6" width="41.140625" customWidth="1"/>
    <col min="7" max="7" width="31.85546875" customWidth="1"/>
    <col min="8" max="8" width="19.85546875" customWidth="1"/>
    <col min="9" max="9" width="19.42578125" customWidth="1"/>
    <col min="10" max="10" width="51.85546875" customWidth="1"/>
    <col min="11" max="11" width="13.28515625" customWidth="1"/>
    <col min="12" max="12" width="196.28515625" customWidth="1"/>
    <col min="14" max="14" width="17" customWidth="1"/>
    <col min="16" max="16" width="13.85546875" customWidth="1"/>
    <col min="17" max="17" width="12.28515625" customWidth="1"/>
    <col min="19" max="19" width="12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25">
      <c r="A2" s="1" t="s">
        <v>298</v>
      </c>
      <c r="B2" s="1" t="s">
        <v>299</v>
      </c>
      <c r="C2" s="1" t="s">
        <v>300</v>
      </c>
      <c r="D2" s="2">
        <v>30920</v>
      </c>
      <c r="E2" s="1" t="s">
        <v>233</v>
      </c>
      <c r="F2" s="3" t="str">
        <f>CONCATENATE(B2,A2,LEFT(C2,2),"@gmail.com")</f>
        <v>REYESARAGONVE@gmail.com</v>
      </c>
      <c r="G2" s="1" t="s">
        <v>375</v>
      </c>
      <c r="H2" s="1" t="s">
        <v>374</v>
      </c>
      <c r="I2" s="1" t="s">
        <v>269</v>
      </c>
      <c r="J2" t="s">
        <v>438</v>
      </c>
      <c r="L2" t="str">
        <f>CONCATENATE("INSERT INTO 'persona' VALUES (",$S$2,C2,$S$2,",",$S$2,A2,$S$2,",",$S$2,B2,$S$2,",",TEXT(D2,"dd/mm/aaaa"),",",$S$2,E2,$S$2,",",$S$2,F2,$S$2,",",$S$2,G2,$S$2,",",$S$2,H2,$S$2,",",$S$2,I2,$S$2,",",$S$2,J2,$S$2)</f>
        <v>INSERT INTO 'persona' VALUES ("VERA ALEXANDRO","ARAGON","REYES",26/08/1984,"M","REYESARAGONVE@gmail.com","9718920270","direccion de prueba","Chicapa","/directory/img-person/VERAALEXANDROREYES.jpg"</v>
      </c>
      <c r="P2" s="1" t="s">
        <v>271</v>
      </c>
      <c r="Q2">
        <f>COUNTIF(E:E,"M")</f>
        <v>22</v>
      </c>
      <c r="S2" t="s">
        <v>439</v>
      </c>
    </row>
    <row r="3" spans="1:19" x14ac:dyDescent="0.25">
      <c r="A3" s="1" t="s">
        <v>301</v>
      </c>
      <c r="B3" s="1" t="s">
        <v>302</v>
      </c>
      <c r="C3" s="1" t="s">
        <v>303</v>
      </c>
      <c r="D3" s="2">
        <v>22900</v>
      </c>
      <c r="E3" s="1" t="s">
        <v>234</v>
      </c>
      <c r="F3" s="3" t="str">
        <f t="shared" ref="F3:F33" si="0">CONCATENATE(B3,A3,LEFT(C3,2),"@gmail.com")</f>
        <v>GONZALEZPERALTALO@gmail.com</v>
      </c>
      <c r="G3" s="1" t="s">
        <v>376</v>
      </c>
      <c r="H3" s="1" t="s">
        <v>374</v>
      </c>
      <c r="I3" s="1" t="s">
        <v>265</v>
      </c>
      <c r="J3" t="s">
        <v>407</v>
      </c>
      <c r="L3" t="str">
        <f t="shared" ref="L3:L33" si="1">CONCATENATE("INSERT INTO 'persona' VALUES (",$S$2,C3,$S$2,",",$S$2,A3,$S$2,",",$S$2,B3,$S$2,",",TEXT(D3,"dd/mm/aaaa"),",",$S$2,E3,$S$2,",",$S$2,F3,$S$2,",",$S$2,G3,$S$2,",",$S$2,H3,$S$2,",",$S$2,I3,$S$2,",",$S$2,J3,$S$2)</f>
        <v>INSERT INTO 'persona' VALUES ("LORENA","PERALTA","GONZALEZ",11/09/1962,"F","GONZALEZPERALTALO@gmail.com","9719384559","direccion de prueba","Espinal","/directory/img-person/LORENAGONZALEZ.jpg"</v>
      </c>
      <c r="P3" s="1" t="s">
        <v>272</v>
      </c>
      <c r="Q3">
        <f>COUNTIF(E:E,"F")</f>
        <v>10</v>
      </c>
      <c r="S3" t="s">
        <v>263</v>
      </c>
    </row>
    <row r="4" spans="1:19" x14ac:dyDescent="0.25">
      <c r="A4" s="1" t="s">
        <v>304</v>
      </c>
      <c r="B4" s="1" t="s">
        <v>305</v>
      </c>
      <c r="C4" s="1" t="s">
        <v>306</v>
      </c>
      <c r="D4" s="2">
        <v>26063</v>
      </c>
      <c r="E4" s="1" t="s">
        <v>233</v>
      </c>
      <c r="F4" s="3" t="str">
        <f t="shared" si="0"/>
        <v>ALEGRIAMEDINALE@gmail.com</v>
      </c>
      <c r="G4" s="1" t="s">
        <v>377</v>
      </c>
      <c r="H4" s="1" t="s">
        <v>374</v>
      </c>
      <c r="I4" s="1" t="s">
        <v>267</v>
      </c>
      <c r="J4" t="s">
        <v>427</v>
      </c>
      <c r="L4" t="str">
        <f t="shared" si="1"/>
        <v>INSERT INTO 'persona' VALUES ("LEONEL ADELFO","MEDINA","ALEGRIA",10/05/1971,"M","ALEGRIAMEDINALE@gmail.com","9714692850","direccion de prueba","Ixtaltepec","/directory/img-person/LEONELADELFOALEGRIA.jpg"</v>
      </c>
      <c r="S4" t="s">
        <v>264</v>
      </c>
    </row>
    <row r="5" spans="1:19" x14ac:dyDescent="0.25">
      <c r="A5" s="1" t="s">
        <v>307</v>
      </c>
      <c r="B5" s="1" t="s">
        <v>308</v>
      </c>
      <c r="C5" s="1" t="s">
        <v>309</v>
      </c>
      <c r="D5" s="2">
        <v>29610</v>
      </c>
      <c r="E5" s="1" t="s">
        <v>233</v>
      </c>
      <c r="F5" s="3" t="str">
        <f t="shared" si="0"/>
        <v>AYALAUICABBI@gmail.com</v>
      </c>
      <c r="G5" s="1" t="s">
        <v>378</v>
      </c>
      <c r="H5" s="1" t="s">
        <v>374</v>
      </c>
      <c r="I5" s="1" t="s">
        <v>269</v>
      </c>
      <c r="J5" t="s">
        <v>428</v>
      </c>
      <c r="L5" t="str">
        <f t="shared" si="1"/>
        <v>INSERT INTO 'persona' VALUES ("BIENVENIDO ANGEL","UICAB","AYALA",24/01/1981,"M","AYALAUICABBI@gmail.com","9716470322","direccion de prueba","Chicapa","/directory/img-person/BIENVENIDOANGELAYALA.jpg"</v>
      </c>
      <c r="S5" t="s">
        <v>265</v>
      </c>
    </row>
    <row r="6" spans="1:19" x14ac:dyDescent="0.25">
      <c r="A6" s="1" t="s">
        <v>310</v>
      </c>
      <c r="B6" s="1" t="s">
        <v>311</v>
      </c>
      <c r="C6" s="1" t="s">
        <v>312</v>
      </c>
      <c r="D6" s="2">
        <v>28418</v>
      </c>
      <c r="E6" s="1" t="s">
        <v>234</v>
      </c>
      <c r="F6" s="3" t="str">
        <f t="shared" si="0"/>
        <v>ALVAREZOROZCOSA@gmail.com</v>
      </c>
      <c r="G6" s="1" t="s">
        <v>379</v>
      </c>
      <c r="H6" s="1" t="s">
        <v>374</v>
      </c>
      <c r="I6" s="1" t="s">
        <v>270</v>
      </c>
      <c r="J6" t="s">
        <v>408</v>
      </c>
      <c r="L6" t="str">
        <f t="shared" si="1"/>
        <v>INSERT INTO 'persona' VALUES ("SAYONARA","OROZCO","ALVAREZ",20/10/1977,"F","ALVAREZOROZCOSA@gmail.com","9711671138","direccion de prueba","Salina cruz","/directory/img-person/SAYONARAALVAREZ.jpg"</v>
      </c>
      <c r="S6" t="s">
        <v>266</v>
      </c>
    </row>
    <row r="7" spans="1:19" x14ac:dyDescent="0.25">
      <c r="A7" s="1" t="s">
        <v>310</v>
      </c>
      <c r="B7" s="1" t="s">
        <v>313</v>
      </c>
      <c r="C7" s="1" t="s">
        <v>314</v>
      </c>
      <c r="D7" s="2">
        <v>33208</v>
      </c>
      <c r="E7" s="1" t="s">
        <v>234</v>
      </c>
      <c r="F7" s="3" t="str">
        <f t="shared" si="0"/>
        <v>NOLASCOOROZCOVE@gmail.com</v>
      </c>
      <c r="G7" s="1" t="s">
        <v>380</v>
      </c>
      <c r="H7" s="1" t="s">
        <v>374</v>
      </c>
      <c r="I7" s="1" t="s">
        <v>270</v>
      </c>
      <c r="J7" t="s">
        <v>409</v>
      </c>
      <c r="L7" t="str">
        <f t="shared" si="1"/>
        <v>INSERT INTO 'persona' VALUES ("VERONICA","OROZCO","NOLASCO",01/12/1990,"F","NOLASCOOROZCOVE@gmail.com","9719199594","direccion de prueba","Salina cruz","/directory/img-person/VERONICANOLASCO.jpg"</v>
      </c>
      <c r="S7" t="s">
        <v>269</v>
      </c>
    </row>
    <row r="8" spans="1:19" x14ac:dyDescent="0.25">
      <c r="A8" s="1" t="s">
        <v>315</v>
      </c>
      <c r="B8" s="1" t="s">
        <v>315</v>
      </c>
      <c r="C8" s="1" t="s">
        <v>316</v>
      </c>
      <c r="D8" s="2">
        <v>22670</v>
      </c>
      <c r="E8" s="1" t="s">
        <v>233</v>
      </c>
      <c r="F8" s="3" t="str">
        <f t="shared" si="0"/>
        <v>LOPEZLOPEZAL@gmail.com</v>
      </c>
      <c r="G8" s="1" t="s">
        <v>381</v>
      </c>
      <c r="H8" s="1" t="s">
        <v>374</v>
      </c>
      <c r="I8" s="1" t="s">
        <v>270</v>
      </c>
      <c r="J8" t="s">
        <v>410</v>
      </c>
      <c r="L8" t="str">
        <f t="shared" si="1"/>
        <v>INSERT INTO 'persona' VALUES ("ALBINO","LOPEZ","LOPEZ",24/01/1962,"M","LOPEZLOPEZAL@gmail.com","9714472540","direccion de prueba","Salina cruz","/directory/img-person/ALBINOLOPEZ.jpg"</v>
      </c>
      <c r="S8" t="s">
        <v>267</v>
      </c>
    </row>
    <row r="9" spans="1:19" x14ac:dyDescent="0.25">
      <c r="A9" s="1" t="s">
        <v>317</v>
      </c>
      <c r="B9" s="1" t="s">
        <v>318</v>
      </c>
      <c r="C9" s="1" t="s">
        <v>319</v>
      </c>
      <c r="D9" s="2">
        <v>25277</v>
      </c>
      <c r="E9" s="1" t="s">
        <v>234</v>
      </c>
      <c r="F9" s="3" t="str">
        <f t="shared" si="0"/>
        <v>PINEDAGOMEZGI@gmail.com</v>
      </c>
      <c r="G9" s="1" t="s">
        <v>382</v>
      </c>
      <c r="H9" s="1" t="s">
        <v>374</v>
      </c>
      <c r="I9" s="1" t="s">
        <v>269</v>
      </c>
      <c r="J9" t="s">
        <v>429</v>
      </c>
      <c r="L9" t="str">
        <f t="shared" si="1"/>
        <v>INSERT INTO 'persona' VALUES ("GICELA ALICIA","GOMEZ","PINEDA",15/03/1969,"F","PINEDAGOMEZGI@gmail.com","9717024457","direccion de prueba","Chicapa","/directory/img-person/GICELAALICIAPINEDA.jpg"</v>
      </c>
      <c r="S9" t="s">
        <v>270</v>
      </c>
    </row>
    <row r="10" spans="1:19" x14ac:dyDescent="0.25">
      <c r="A10" s="1" t="s">
        <v>315</v>
      </c>
      <c r="B10" s="1" t="s">
        <v>320</v>
      </c>
      <c r="C10" s="1" t="s">
        <v>321</v>
      </c>
      <c r="D10" s="2">
        <v>26704</v>
      </c>
      <c r="E10" s="1" t="s">
        <v>234</v>
      </c>
      <c r="F10" s="3" t="str">
        <f t="shared" si="0"/>
        <v>GUERRALOPEZIR@gmail.com</v>
      </c>
      <c r="G10" s="1" t="s">
        <v>383</v>
      </c>
      <c r="H10" s="1" t="s">
        <v>374</v>
      </c>
      <c r="I10" s="1" t="s">
        <v>269</v>
      </c>
      <c r="J10" t="s">
        <v>430</v>
      </c>
      <c r="L10" t="str">
        <f t="shared" si="1"/>
        <v>INSERT INTO 'persona' VALUES ("IRMA FLOR","LOPEZ","GUERRA",09/02/1973,"F","GUERRALOPEZIR@gmail.com","9713287678","direccion de prueba","Chicapa","/directory/img-person/IRMAFLORGUERRA.jpg"</v>
      </c>
      <c r="N10" s="4"/>
    </row>
    <row r="11" spans="1:19" x14ac:dyDescent="0.25">
      <c r="A11" s="1" t="s">
        <v>322</v>
      </c>
      <c r="B11" s="1" t="s">
        <v>315</v>
      </c>
      <c r="C11" s="1" t="s">
        <v>323</v>
      </c>
      <c r="D11" s="2">
        <v>25769</v>
      </c>
      <c r="E11" s="1" t="s">
        <v>234</v>
      </c>
      <c r="F11" s="3" t="str">
        <f t="shared" si="0"/>
        <v>LOPEZNUÑEZMA@gmail.com</v>
      </c>
      <c r="G11" s="1" t="s">
        <v>384</v>
      </c>
      <c r="H11" s="1" t="s">
        <v>374</v>
      </c>
      <c r="I11" s="1" t="s">
        <v>265</v>
      </c>
      <c r="J11" t="s">
        <v>431</v>
      </c>
      <c r="L11" t="str">
        <f t="shared" si="1"/>
        <v>INSERT INTO 'persona' VALUES ("MARIA DEL ROSARIO","NUÑEZ","LOPEZ",20/07/1970,"F","LOPEZNUÑEZMA@gmail.com","9718557052","direccion de prueba","Espinal","/directory/img-person/MARIADELROSARIOLOPEZ.jpg"</v>
      </c>
      <c r="N11" s="4"/>
    </row>
    <row r="12" spans="1:19" x14ac:dyDescent="0.25">
      <c r="A12" s="1" t="s">
        <v>315</v>
      </c>
      <c r="B12" s="1" t="s">
        <v>324</v>
      </c>
      <c r="C12" s="1" t="s">
        <v>325</v>
      </c>
      <c r="D12" s="2">
        <v>25337</v>
      </c>
      <c r="E12" s="1" t="s">
        <v>233</v>
      </c>
      <c r="F12" s="3" t="str">
        <f t="shared" si="0"/>
        <v>PERALESLOPEZJO@gmail.com</v>
      </c>
      <c r="G12" s="1" t="s">
        <v>385</v>
      </c>
      <c r="H12" s="1" t="s">
        <v>374</v>
      </c>
      <c r="I12" s="1" t="s">
        <v>267</v>
      </c>
      <c r="J12" t="s">
        <v>432</v>
      </c>
      <c r="L12" t="str">
        <f t="shared" si="1"/>
        <v>INSERT INTO 'persona' VALUES ("JOSE FELICIANO","LOPEZ","PERALES",14/05/1969,"M","PERALESLOPEZJO@gmail.com","9716187488","direccion de prueba","Ixtaltepec","/directory/img-person/JOSEFELICIANOPERALES.jpg"</v>
      </c>
      <c r="N12" s="4"/>
    </row>
    <row r="13" spans="1:19" x14ac:dyDescent="0.25">
      <c r="A13" s="1" t="s">
        <v>326</v>
      </c>
      <c r="B13" s="1" t="s">
        <v>327</v>
      </c>
      <c r="C13" s="1" t="s">
        <v>328</v>
      </c>
      <c r="D13" s="2">
        <v>27587</v>
      </c>
      <c r="E13" s="1" t="s">
        <v>234</v>
      </c>
      <c r="F13" s="3" t="str">
        <f t="shared" si="0"/>
        <v>TOLEDOCASTILLEJOSMA@gmail.com</v>
      </c>
      <c r="G13" s="1" t="s">
        <v>386</v>
      </c>
      <c r="H13" s="1" t="s">
        <v>374</v>
      </c>
      <c r="I13" s="1" t="s">
        <v>263</v>
      </c>
      <c r="J13" t="s">
        <v>411</v>
      </c>
      <c r="L13" t="str">
        <f t="shared" si="1"/>
        <v>INSERT INTO 'persona' VALUES ("MARIBEL","CASTILLEJOS","TOLEDO",12/07/1975,"F","TOLEDOCASTILLEJOSMA@gmail.com","9712378043","direccion de prueba","Tehuantepec","/directory/img-person/MARIBELTOLEDO.jpg"</v>
      </c>
      <c r="N13" s="4"/>
    </row>
    <row r="14" spans="1:19" x14ac:dyDescent="0.25">
      <c r="A14" s="1" t="s">
        <v>329</v>
      </c>
      <c r="B14" s="1" t="s">
        <v>330</v>
      </c>
      <c r="C14" s="1" t="s">
        <v>331</v>
      </c>
      <c r="D14" s="2">
        <v>22190</v>
      </c>
      <c r="E14" s="1" t="s">
        <v>233</v>
      </c>
      <c r="F14" s="3" t="str">
        <f t="shared" si="0"/>
        <v>ORTIZECHEVERRIAJA@gmail.com</v>
      </c>
      <c r="G14" s="1" t="s">
        <v>387</v>
      </c>
      <c r="H14" s="1" t="s">
        <v>374</v>
      </c>
      <c r="I14" s="1" t="s">
        <v>267</v>
      </c>
      <c r="J14" t="s">
        <v>433</v>
      </c>
      <c r="L14" t="str">
        <f t="shared" si="1"/>
        <v>INSERT INTO 'persona' VALUES ("JAVIER EDUARDO","ECHEVERRIA","ORTIZ",01/10/1960,"M","ORTIZECHEVERRIAJA@gmail.com","9716397301","direccion de prueba","Ixtaltepec","/directory/img-person/JAVIEREDUARDOORTIZ.jpg"</v>
      </c>
      <c r="N14" s="4"/>
    </row>
    <row r="15" spans="1:19" x14ac:dyDescent="0.25">
      <c r="A15" s="1" t="s">
        <v>327</v>
      </c>
      <c r="B15" s="1" t="s">
        <v>332</v>
      </c>
      <c r="C15" s="1" t="s">
        <v>333</v>
      </c>
      <c r="D15" s="2">
        <v>28224</v>
      </c>
      <c r="E15" s="1" t="s">
        <v>233</v>
      </c>
      <c r="F15" s="3" t="str">
        <f t="shared" si="0"/>
        <v>CRUZTOLEDOLU@gmail.com</v>
      </c>
      <c r="G15" s="1" t="s">
        <v>388</v>
      </c>
      <c r="H15" s="1" t="s">
        <v>374</v>
      </c>
      <c r="I15" s="1" t="s">
        <v>264</v>
      </c>
      <c r="J15" t="s">
        <v>412</v>
      </c>
      <c r="L15" t="str">
        <f t="shared" si="1"/>
        <v>INSERT INTO 'persona' VALUES ("LUCIANO","TOLEDO","CRUZ",09/04/1977,"M","CRUZTOLEDOLU@gmail.com","9714904778","direccion de prueba","Ixtepec","/directory/img-person/LUCIANOCRUZ.jpg"</v>
      </c>
      <c r="N15" s="4"/>
    </row>
    <row r="16" spans="1:19" x14ac:dyDescent="0.25">
      <c r="A16" s="1" t="s">
        <v>334</v>
      </c>
      <c r="B16" s="1" t="s">
        <v>335</v>
      </c>
      <c r="C16" s="1" t="s">
        <v>336</v>
      </c>
      <c r="D16" s="2">
        <v>29771</v>
      </c>
      <c r="E16" s="1" t="s">
        <v>233</v>
      </c>
      <c r="F16" s="3" t="str">
        <f t="shared" si="0"/>
        <v>VALENCIADEHESAGA@gmail.com</v>
      </c>
      <c r="G16" s="1" t="s">
        <v>389</v>
      </c>
      <c r="H16" s="1" t="s">
        <v>374</v>
      </c>
      <c r="I16" s="1" t="s">
        <v>265</v>
      </c>
      <c r="J16" t="s">
        <v>413</v>
      </c>
      <c r="L16" t="str">
        <f t="shared" si="1"/>
        <v>INSERT INTO 'persona' VALUES ("GASTON","DEHESA","VALENCIA",04/07/1981,"M","VALENCIADEHESAGA@gmail.com","9714183592","direccion de prueba","Espinal","/directory/img-person/GASTONVALENCIA.jpg"</v>
      </c>
      <c r="N16" s="4"/>
    </row>
    <row r="17" spans="1:14" x14ac:dyDescent="0.25">
      <c r="A17" s="1" t="s">
        <v>326</v>
      </c>
      <c r="B17" s="1" t="s">
        <v>302</v>
      </c>
      <c r="C17" s="1" t="s">
        <v>337</v>
      </c>
      <c r="D17" s="2">
        <v>29744</v>
      </c>
      <c r="E17" s="1" t="s">
        <v>233</v>
      </c>
      <c r="F17" s="3" t="str">
        <f t="shared" si="0"/>
        <v>GONZALEZCASTILLEJOSJO@gmail.com</v>
      </c>
      <c r="G17" s="1" t="s">
        <v>390</v>
      </c>
      <c r="H17" s="1" t="s">
        <v>374</v>
      </c>
      <c r="I17" s="1" t="s">
        <v>264</v>
      </c>
      <c r="J17" t="s">
        <v>434</v>
      </c>
      <c r="L17" t="str">
        <f t="shared" si="1"/>
        <v>INSERT INTO 'persona' VALUES ("JOSE MANUEL","CASTILLEJOS","GONZALEZ",07/06/1981,"M","GONZALEZCASTILLEJOSJO@gmail.com","9714704422","direccion de prueba","Ixtepec","/directory/img-person/JOSEMANUELGONZALEZ.jpg"</v>
      </c>
      <c r="N17" s="4"/>
    </row>
    <row r="18" spans="1:14" x14ac:dyDescent="0.25">
      <c r="A18" s="1" t="s">
        <v>338</v>
      </c>
      <c r="B18" s="1" t="s">
        <v>339</v>
      </c>
      <c r="C18" s="1" t="s">
        <v>340</v>
      </c>
      <c r="D18" s="2">
        <v>25110</v>
      </c>
      <c r="E18" s="1" t="s">
        <v>233</v>
      </c>
      <c r="F18" s="3" t="str">
        <f t="shared" si="0"/>
        <v>IGLECIASMARANTOJO@gmail.com</v>
      </c>
      <c r="G18" s="1" t="s">
        <v>391</v>
      </c>
      <c r="H18" s="1" t="s">
        <v>374</v>
      </c>
      <c r="I18" s="1" t="s">
        <v>264</v>
      </c>
      <c r="J18" t="s">
        <v>414</v>
      </c>
      <c r="L18" t="str">
        <f t="shared" si="1"/>
        <v>INSERT INTO 'persona' VALUES ("JORGE","MARANTO","IGLECIAS",29/09/1968,"M","IGLECIASMARANTOJO@gmail.com","9719707889","direccion de prueba","Ixtepec","/directory/img-person/JORGEIGLECIAS.jpg"</v>
      </c>
      <c r="N18" s="4"/>
    </row>
    <row r="19" spans="1:14" x14ac:dyDescent="0.25">
      <c r="A19" s="1" t="s">
        <v>341</v>
      </c>
      <c r="B19" s="1" t="s">
        <v>342</v>
      </c>
      <c r="C19" s="1" t="s">
        <v>343</v>
      </c>
      <c r="D19" s="2">
        <v>25233</v>
      </c>
      <c r="E19" s="1" t="s">
        <v>233</v>
      </c>
      <c r="F19" s="3" t="str">
        <f t="shared" si="0"/>
        <v>SANCHEZRASGADOJU@gmail.com</v>
      </c>
      <c r="G19" s="1" t="s">
        <v>392</v>
      </c>
      <c r="H19" s="1" t="s">
        <v>374</v>
      </c>
      <c r="I19" s="1" t="s">
        <v>262</v>
      </c>
      <c r="J19" t="s">
        <v>415</v>
      </c>
      <c r="L19" t="str">
        <f t="shared" si="1"/>
        <v>INSERT INTO 'persona' VALUES ("JUVENAL","RASGADO","SANCHEZ",30/01/1969,"M","SANCHEZRASGADOJU@gmail.com","9711701459","direccion de prueba","Juchitán","/directory/img-person/JUVENALSANCHEZ.jpg"</v>
      </c>
      <c r="N19" s="4"/>
    </row>
    <row r="20" spans="1:14" x14ac:dyDescent="0.25">
      <c r="A20" s="1" t="s">
        <v>344</v>
      </c>
      <c r="B20" s="1" t="s">
        <v>342</v>
      </c>
      <c r="C20" s="1" t="s">
        <v>345</v>
      </c>
      <c r="D20" s="2">
        <v>30857</v>
      </c>
      <c r="E20" s="1" t="s">
        <v>233</v>
      </c>
      <c r="F20" s="3" t="str">
        <f t="shared" si="0"/>
        <v>SANCHEZBLASMA@gmail.com</v>
      </c>
      <c r="G20" s="1" t="s">
        <v>393</v>
      </c>
      <c r="H20" s="1" t="s">
        <v>374</v>
      </c>
      <c r="I20" s="1" t="s">
        <v>269</v>
      </c>
      <c r="J20" t="s">
        <v>416</v>
      </c>
      <c r="L20" t="str">
        <f t="shared" si="1"/>
        <v>INSERT INTO 'persona' VALUES ("MARIANO","BLAS","SANCHEZ",24/06/1984,"M","SANCHEZBLASMA@gmail.com","9711902494","direccion de prueba","Chicapa","/directory/img-person/MARIANOSANCHEZ.jpg"</v>
      </c>
      <c r="N20" s="4"/>
    </row>
    <row r="21" spans="1:14" x14ac:dyDescent="0.25">
      <c r="A21" s="1" t="s">
        <v>315</v>
      </c>
      <c r="B21" s="1" t="s">
        <v>346</v>
      </c>
      <c r="C21" s="1" t="s">
        <v>347</v>
      </c>
      <c r="D21" s="2">
        <v>22537</v>
      </c>
      <c r="E21" s="1" t="s">
        <v>233</v>
      </c>
      <c r="F21" s="3" t="str">
        <f t="shared" si="0"/>
        <v>POSADALOPEZJO@gmail.com</v>
      </c>
      <c r="G21" s="1" t="s">
        <v>394</v>
      </c>
      <c r="H21" s="1" t="s">
        <v>374</v>
      </c>
      <c r="I21" s="1" t="s">
        <v>269</v>
      </c>
      <c r="J21" t="s">
        <v>435</v>
      </c>
      <c r="L21" t="str">
        <f t="shared" si="1"/>
        <v>INSERT INTO 'persona' VALUES ("JOSE ANTONIO","LOPEZ","POSADA",13/09/1961,"M","POSADALOPEZJO@gmail.com","9717607379","direccion de prueba","Chicapa","/directory/img-person/JOSEANTONIOPOSADA.jpg"</v>
      </c>
      <c r="N21" s="4"/>
    </row>
    <row r="22" spans="1:14" x14ac:dyDescent="0.25">
      <c r="A22" s="1" t="s">
        <v>315</v>
      </c>
      <c r="B22" s="1" t="s">
        <v>348</v>
      </c>
      <c r="C22" s="1" t="s">
        <v>349</v>
      </c>
      <c r="D22" s="2">
        <v>28700</v>
      </c>
      <c r="E22" s="1" t="s">
        <v>233</v>
      </c>
      <c r="F22" s="3" t="str">
        <f t="shared" si="0"/>
        <v>CHIRINOSLOPEZJE@gmail.com</v>
      </c>
      <c r="G22" s="1" t="s">
        <v>395</v>
      </c>
      <c r="H22" s="1" t="s">
        <v>374</v>
      </c>
      <c r="I22" s="1" t="s">
        <v>265</v>
      </c>
      <c r="J22" t="s">
        <v>417</v>
      </c>
      <c r="L22" t="str">
        <f t="shared" si="1"/>
        <v>INSERT INTO 'persona' VALUES ("JESUS","LOPEZ","CHIRINOS",29/07/1978,"M","CHIRINOSLOPEZJE@gmail.com","9715715806","direccion de prueba","Espinal","/directory/img-person/JESUSCHIRINOS.jpg"</v>
      </c>
      <c r="N22" s="4"/>
    </row>
    <row r="23" spans="1:14" x14ac:dyDescent="0.25">
      <c r="A23" s="1" t="s">
        <v>310</v>
      </c>
      <c r="B23" s="1" t="s">
        <v>342</v>
      </c>
      <c r="C23" s="1" t="s">
        <v>350</v>
      </c>
      <c r="D23" s="2">
        <v>30593</v>
      </c>
      <c r="E23" s="1" t="s">
        <v>234</v>
      </c>
      <c r="F23" s="3" t="str">
        <f t="shared" si="0"/>
        <v>SANCHEZOROZCOAL@gmail.com</v>
      </c>
      <c r="G23" s="1" t="s">
        <v>396</v>
      </c>
      <c r="H23" s="1" t="s">
        <v>374</v>
      </c>
      <c r="I23" s="1" t="s">
        <v>265</v>
      </c>
      <c r="J23" t="s">
        <v>418</v>
      </c>
      <c r="L23" t="str">
        <f t="shared" si="1"/>
        <v>INSERT INTO 'persona' VALUES ("ALEIDA","OROZCO","SANCHEZ",04/10/1983,"F","SANCHEZOROZCOAL@gmail.com","9713945180","direccion de prueba","Espinal","/directory/img-person/ALEIDASANCHEZ.jpg"</v>
      </c>
      <c r="N23" s="4"/>
    </row>
    <row r="24" spans="1:14" x14ac:dyDescent="0.25">
      <c r="A24" s="1" t="s">
        <v>322</v>
      </c>
      <c r="B24" s="1" t="s">
        <v>351</v>
      </c>
      <c r="C24" s="1" t="s">
        <v>352</v>
      </c>
      <c r="D24" s="2">
        <v>25544</v>
      </c>
      <c r="E24" s="1" t="s">
        <v>233</v>
      </c>
      <c r="F24" s="3" t="str">
        <f t="shared" si="0"/>
        <v>CORDOVANUÑEZMA@gmail.com</v>
      </c>
      <c r="G24" s="1" t="s">
        <v>397</v>
      </c>
      <c r="H24" s="1" t="s">
        <v>374</v>
      </c>
      <c r="I24" s="1" t="s">
        <v>262</v>
      </c>
      <c r="J24" t="s">
        <v>419</v>
      </c>
      <c r="L24" t="str">
        <f t="shared" si="1"/>
        <v>INSERT INTO 'persona' VALUES ("MARIO","NUÑEZ","CORDOVA",07/12/1969,"M","CORDOVANUÑEZMA@gmail.com","9711885289","direccion de prueba","Juchitán","/directory/img-person/MARIOCORDOVA.jpg"</v>
      </c>
      <c r="N24" s="4"/>
    </row>
    <row r="25" spans="1:14" x14ac:dyDescent="0.25">
      <c r="A25" s="1" t="s">
        <v>317</v>
      </c>
      <c r="B25" s="1" t="s">
        <v>353</v>
      </c>
      <c r="C25" s="1" t="s">
        <v>354</v>
      </c>
      <c r="D25" s="2">
        <v>25121</v>
      </c>
      <c r="E25" s="1" t="s">
        <v>234</v>
      </c>
      <c r="F25" s="3" t="str">
        <f t="shared" si="0"/>
        <v>VALDIVIESOGOMEZMA@gmail.com</v>
      </c>
      <c r="G25" s="1" t="s">
        <v>398</v>
      </c>
      <c r="H25" s="1" t="s">
        <v>374</v>
      </c>
      <c r="I25" s="1" t="s">
        <v>263</v>
      </c>
      <c r="J25" t="s">
        <v>436</v>
      </c>
      <c r="L25" t="str">
        <f t="shared" si="1"/>
        <v>INSERT INTO 'persona' VALUES ("MARIA ISABEL","GOMEZ","VALDIVIESO",10/10/1968,"F","VALDIVIESOGOMEZMA@gmail.com","9716011990","direccion de prueba","Tehuantepec","/directory/img-person/MARIAISABELVALDIVIESO.jpg"</v>
      </c>
      <c r="N25" s="4"/>
    </row>
    <row r="26" spans="1:14" x14ac:dyDescent="0.25">
      <c r="A26" s="1" t="s">
        <v>355</v>
      </c>
      <c r="B26" s="1" t="s">
        <v>356</v>
      </c>
      <c r="C26" s="1" t="s">
        <v>357</v>
      </c>
      <c r="D26" s="2">
        <v>29515</v>
      </c>
      <c r="E26" s="1" t="s">
        <v>233</v>
      </c>
      <c r="F26" s="3" t="str">
        <f t="shared" si="0"/>
        <v>PEREZOLIVARESAN@gmail.com</v>
      </c>
      <c r="G26" s="1" t="s">
        <v>399</v>
      </c>
      <c r="H26" s="1" t="s">
        <v>374</v>
      </c>
      <c r="I26" s="1" t="s">
        <v>264</v>
      </c>
      <c r="J26" t="s">
        <v>420</v>
      </c>
      <c r="L26" t="str">
        <f t="shared" si="1"/>
        <v>INSERT INTO 'persona' VALUES ("ANGEL","OLIVARES","PEREZ",21/10/1980,"M","PEREZOLIVARESAN@gmail.com","9716192621","direccion de prueba","Ixtepec","/directory/img-person/ANGELPEREZ.jpg"</v>
      </c>
      <c r="N26" s="4"/>
    </row>
    <row r="27" spans="1:14" x14ac:dyDescent="0.25">
      <c r="A27" s="1" t="s">
        <v>358</v>
      </c>
      <c r="B27" s="1" t="s">
        <v>318</v>
      </c>
      <c r="C27" s="1" t="s">
        <v>359</v>
      </c>
      <c r="D27" s="2">
        <v>24592</v>
      </c>
      <c r="E27" s="1" t="s">
        <v>234</v>
      </c>
      <c r="F27" s="3" t="str">
        <f t="shared" si="0"/>
        <v>PINEDAQUIÑONESIR@gmail.com</v>
      </c>
      <c r="G27" s="1" t="s">
        <v>400</v>
      </c>
      <c r="H27" s="1" t="s">
        <v>374</v>
      </c>
      <c r="I27" s="1" t="s">
        <v>263</v>
      </c>
      <c r="J27" t="s">
        <v>421</v>
      </c>
      <c r="L27" t="str">
        <f t="shared" si="1"/>
        <v>INSERT INTO 'persona' VALUES ("IRMA","QUIÑONES","PINEDA",30/04/1967,"F","PINEDAQUIÑONESIR@gmail.com","9718683195","direccion de prueba","Tehuantepec","/directory/img-person/IRMAPINEDA.jpg"</v>
      </c>
      <c r="N27" s="4"/>
    </row>
    <row r="28" spans="1:14" x14ac:dyDescent="0.25">
      <c r="A28" s="1" t="s">
        <v>360</v>
      </c>
      <c r="B28" s="1" t="s">
        <v>342</v>
      </c>
      <c r="C28" s="1" t="s">
        <v>361</v>
      </c>
      <c r="D28" s="2">
        <v>32627</v>
      </c>
      <c r="E28" s="1" t="s">
        <v>233</v>
      </c>
      <c r="F28" s="3" t="str">
        <f t="shared" si="0"/>
        <v>SANCHEZRUIZIV@gmail.com</v>
      </c>
      <c r="G28" s="1" t="s">
        <v>401</v>
      </c>
      <c r="H28" s="1" t="s">
        <v>374</v>
      </c>
      <c r="I28" s="1" t="s">
        <v>262</v>
      </c>
      <c r="J28" t="s">
        <v>422</v>
      </c>
      <c r="L28" t="str">
        <f t="shared" si="1"/>
        <v>INSERT INTO 'persona' VALUES ("IVAN","RUIZ","SANCHEZ",29/04/1989,"M","SANCHEZRUIZIV@gmail.com","9719497746","direccion de prueba","Juchitán","/directory/img-person/IVANSANCHEZ.jpg"</v>
      </c>
      <c r="N28" s="4"/>
    </row>
    <row r="29" spans="1:14" x14ac:dyDescent="0.25">
      <c r="A29" s="1" t="s">
        <v>360</v>
      </c>
      <c r="B29" s="1" t="s">
        <v>362</v>
      </c>
      <c r="C29" s="1" t="s">
        <v>363</v>
      </c>
      <c r="D29" s="2">
        <v>27871</v>
      </c>
      <c r="E29" s="1" t="s">
        <v>233</v>
      </c>
      <c r="F29" s="3" t="str">
        <f t="shared" si="0"/>
        <v>CELAYARUIZFL@gmail.com</v>
      </c>
      <c r="G29" s="1" t="s">
        <v>402</v>
      </c>
      <c r="H29" s="1" t="s">
        <v>374</v>
      </c>
      <c r="I29" s="1" t="s">
        <v>264</v>
      </c>
      <c r="J29" t="s">
        <v>437</v>
      </c>
      <c r="L29" t="str">
        <f t="shared" si="1"/>
        <v>INSERT INTO 'persona' VALUES ("FLAVIO AQUILES","RUIZ","CELAYA",21/04/1976,"M","CELAYARUIZFL@gmail.com","9715067184","direccion de prueba","Ixtepec","/directory/img-person/FLAVIOAQUILESCELAYA.jpg"</v>
      </c>
      <c r="N29" s="4"/>
    </row>
    <row r="30" spans="1:14" x14ac:dyDescent="0.25">
      <c r="A30" s="1" t="s">
        <v>364</v>
      </c>
      <c r="B30" s="1" t="s">
        <v>365</v>
      </c>
      <c r="C30" s="1" t="s">
        <v>366</v>
      </c>
      <c r="D30" s="2">
        <v>29515</v>
      </c>
      <c r="E30" s="1" t="s">
        <v>233</v>
      </c>
      <c r="F30" s="3" t="str">
        <f t="shared" si="0"/>
        <v>REGALADORAMIREZAL@gmail.com</v>
      </c>
      <c r="G30" s="1" t="s">
        <v>403</v>
      </c>
      <c r="H30" s="1" t="s">
        <v>374</v>
      </c>
      <c r="I30" s="1" t="s">
        <v>266</v>
      </c>
      <c r="J30" t="s">
        <v>423</v>
      </c>
      <c r="L30" t="str">
        <f t="shared" si="1"/>
        <v>INSERT INTO 'persona' VALUES ("ALBERTO","RAMIREZ","REGALADO",21/10/1980,"M","REGALADORAMIREZAL@gmail.com","9718583372","direccion de prueba","Unión Hidalgo","/directory/img-person/ALBERTOREGALADO.jpg"</v>
      </c>
      <c r="N30" s="4"/>
    </row>
    <row r="31" spans="1:14" x14ac:dyDescent="0.25">
      <c r="A31" s="1" t="s">
        <v>367</v>
      </c>
      <c r="B31" s="1" t="s">
        <v>310</v>
      </c>
      <c r="C31" s="1" t="s">
        <v>368</v>
      </c>
      <c r="D31" s="2">
        <v>23719</v>
      </c>
      <c r="E31" s="1" t="s">
        <v>233</v>
      </c>
      <c r="F31" s="3" t="str">
        <f t="shared" si="0"/>
        <v>OROZCOGARCIADA@gmail.com</v>
      </c>
      <c r="G31" s="1" t="s">
        <v>404</v>
      </c>
      <c r="H31" s="1" t="s">
        <v>374</v>
      </c>
      <c r="I31" s="1" t="s">
        <v>270</v>
      </c>
      <c r="J31" t="s">
        <v>424</v>
      </c>
      <c r="L31" t="str">
        <f t="shared" si="1"/>
        <v>INSERT INTO 'persona' VALUES ("DANIEL","GARCIA","OROZCO",08/12/1964,"M","OROZCOGARCIADA@gmail.com","9716232169","direccion de prueba","Salina cruz","/directory/img-person/DANIELOROZCO.jpg"</v>
      </c>
      <c r="N31" s="4"/>
    </row>
    <row r="32" spans="1:14" x14ac:dyDescent="0.25">
      <c r="A32" s="1" t="s">
        <v>304</v>
      </c>
      <c r="B32" s="1" t="s">
        <v>369</v>
      </c>
      <c r="C32" s="1" t="s">
        <v>370</v>
      </c>
      <c r="D32" s="2">
        <v>30772</v>
      </c>
      <c r="E32" s="1" t="s">
        <v>233</v>
      </c>
      <c r="F32" s="3" t="str">
        <f t="shared" si="0"/>
        <v>VARELAMEDINARU@gmail.com</v>
      </c>
      <c r="G32" s="1" t="s">
        <v>405</v>
      </c>
      <c r="H32" s="1" t="s">
        <v>374</v>
      </c>
      <c r="I32" s="1" t="s">
        <v>266</v>
      </c>
      <c r="J32" t="s">
        <v>425</v>
      </c>
      <c r="L32" t="str">
        <f t="shared" si="1"/>
        <v>INSERT INTO 'persona' VALUES ("RUBEN","MEDINA","VARELA",31/03/1984,"M","VARELAMEDINARU@gmail.com","9719987378","direccion de prueba","Unión Hidalgo","/directory/img-person/RUBENVARELA.jpg"</v>
      </c>
      <c r="N32" s="4"/>
    </row>
    <row r="33" spans="1:14" x14ac:dyDescent="0.25">
      <c r="A33" s="1" t="s">
        <v>371</v>
      </c>
      <c r="B33" s="1" t="s">
        <v>372</v>
      </c>
      <c r="C33" s="1" t="s">
        <v>373</v>
      </c>
      <c r="D33" s="2">
        <v>27662</v>
      </c>
      <c r="E33" s="1" t="s">
        <v>233</v>
      </c>
      <c r="F33" s="3" t="str">
        <f t="shared" si="0"/>
        <v>CASTILLORIVERARA@gmail.com</v>
      </c>
      <c r="G33" s="1" t="s">
        <v>406</v>
      </c>
      <c r="H33" s="1" t="s">
        <v>374</v>
      </c>
      <c r="I33" s="1" t="s">
        <v>266</v>
      </c>
      <c r="J33" t="s">
        <v>426</v>
      </c>
      <c r="L33" t="str">
        <f t="shared" si="1"/>
        <v>INSERT INTO 'persona' VALUES ("RANULFO","RIVERA","CASTILLO",25/09/1975,"M","CASTILLORIVERARA@gmail.com","9712325600","direccion de prueba","Unión Hidalgo","/directory/img-person/RANULFOCASTILLO.jpg"</v>
      </c>
      <c r="N33" s="4"/>
    </row>
    <row r="34" spans="1:14" x14ac:dyDescent="0.25">
      <c r="D34" s="4"/>
      <c r="N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2020-02-25T03:42:02Z</dcterms:created>
  <dcterms:modified xsi:type="dcterms:W3CDTF">2020-07-23T21:36:33Z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