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17955" windowHeight="82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62" i="1" l="1"/>
  <c r="A62" i="1"/>
  <c r="B62" i="1"/>
  <c r="A59" i="1"/>
  <c r="D56" i="1"/>
  <c r="B56" i="1"/>
  <c r="A56" i="1"/>
  <c r="C56" i="1" s="1"/>
  <c r="F56" i="1" s="1"/>
  <c r="B53" i="1"/>
  <c r="D53" i="1" s="1"/>
  <c r="G53" i="1" s="1"/>
  <c r="A53" i="1"/>
  <c r="C53" i="1" s="1"/>
  <c r="F53" i="1" s="1"/>
  <c r="B50" i="1"/>
  <c r="G50" i="1" s="1"/>
  <c r="D62" i="1"/>
  <c r="G62" i="1" s="1"/>
  <c r="D59" i="1"/>
  <c r="G59" i="1" s="1"/>
  <c r="C59" i="1"/>
  <c r="F59" i="1" s="1"/>
  <c r="F50" i="1"/>
  <c r="B46" i="1"/>
  <c r="B43" i="1"/>
  <c r="A43" i="1"/>
  <c r="A40" i="1"/>
  <c r="B37" i="1"/>
  <c r="A34" i="1"/>
  <c r="F34" i="1" s="1"/>
  <c r="D46" i="1"/>
  <c r="G46" i="1" s="1"/>
  <c r="D43" i="1"/>
  <c r="G43" i="1" s="1"/>
  <c r="C43" i="1"/>
  <c r="F43" i="1" s="1"/>
  <c r="C40" i="1"/>
  <c r="F40" i="1" s="1"/>
  <c r="C37" i="1"/>
  <c r="F37" i="1" s="1"/>
  <c r="D37" i="1"/>
  <c r="G37" i="1" s="1"/>
  <c r="G34" i="1"/>
  <c r="C46" i="1" s="1"/>
  <c r="F46" i="1" s="1"/>
  <c r="D34" i="1"/>
  <c r="D30" i="1"/>
  <c r="B30" i="1"/>
  <c r="C30" i="1"/>
  <c r="F30" i="1" s="1"/>
  <c r="D27" i="1"/>
  <c r="C27" i="1"/>
  <c r="B27" i="1"/>
  <c r="A27" i="1"/>
  <c r="G27" i="1"/>
  <c r="F27" i="1"/>
  <c r="C24" i="1"/>
  <c r="A24" i="1"/>
  <c r="D24" i="1"/>
  <c r="G24" i="1" s="1"/>
  <c r="F62" i="1" l="1"/>
  <c r="D50" i="1"/>
  <c r="G56" i="1"/>
  <c r="C50" i="1"/>
  <c r="C34" i="1"/>
  <c r="D40" i="1"/>
  <c r="G40" i="1" s="1"/>
  <c r="G30" i="1"/>
  <c r="F24" i="1"/>
  <c r="F7" i="1"/>
  <c r="G21" i="1"/>
  <c r="B21" i="1"/>
  <c r="A18" i="1"/>
  <c r="D21" i="1"/>
  <c r="C21" i="1"/>
  <c r="F21" i="1" s="1"/>
  <c r="G18" i="1"/>
  <c r="F18" i="1"/>
  <c r="F14" i="1"/>
  <c r="D14" i="1"/>
  <c r="C14" i="1"/>
  <c r="C7" i="1"/>
  <c r="A14" i="1"/>
  <c r="B11" i="1"/>
  <c r="G11" i="1" s="1"/>
  <c r="A11" i="1"/>
  <c r="F11" i="1" s="1"/>
  <c r="A7" i="1"/>
  <c r="D4" i="1"/>
  <c r="C4" i="1"/>
  <c r="G7" i="1"/>
  <c r="G4" i="1"/>
  <c r="F4" i="1"/>
  <c r="A4" i="1"/>
  <c r="B4" i="1"/>
  <c r="D18" i="1" l="1"/>
  <c r="C18" i="1"/>
  <c r="G14" i="1"/>
  <c r="D11" i="1"/>
  <c r="C11" i="1"/>
</calcChain>
</file>

<file path=xl/sharedStrings.xml><?xml version="1.0" encoding="utf-8"?>
<sst xmlns="http://schemas.openxmlformats.org/spreadsheetml/2006/main" count="162" uniqueCount="13">
  <si>
    <t>Séquence 1</t>
  </si>
  <si>
    <t>R/L</t>
  </si>
  <si>
    <t>F/B</t>
  </si>
  <si>
    <t>1 tour</t>
  </si>
  <si>
    <t>t</t>
  </si>
  <si>
    <t>Séquence 2</t>
  </si>
  <si>
    <t>Large</t>
  </si>
  <si>
    <t>Small</t>
  </si>
  <si>
    <t>Séquence 3</t>
  </si>
  <si>
    <t>Séquence 4</t>
  </si>
  <si>
    <t>Séquence 5</t>
  </si>
  <si>
    <t>v03</t>
  </si>
  <si>
    <t>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</si>
</sst>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66FF3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4" borderId="15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1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A42" zoomScaleNormal="100" workbookViewId="0">
      <selection activeCell="D62" sqref="D62"/>
    </sheetView>
  </sheetViews>
  <sheetFormatPr defaultRowHeight="15" x14ac:dyDescent="0.25"/>
  <sheetData>
    <row r="1" spans="1:7" ht="15.75" thickBot="1" x14ac:dyDescent="0.3">
      <c r="A1" s="15">
        <v>1</v>
      </c>
      <c r="B1" s="16" t="s">
        <v>6</v>
      </c>
      <c r="C1" s="17"/>
      <c r="D1" s="17"/>
      <c r="E1" s="18" t="s">
        <v>3</v>
      </c>
      <c r="F1" s="19">
        <v>21.7</v>
      </c>
      <c r="G1" s="20">
        <v>6533</v>
      </c>
    </row>
    <row r="2" spans="1:7" x14ac:dyDescent="0.25">
      <c r="A2" s="21" t="s">
        <v>0</v>
      </c>
      <c r="B2" s="22"/>
      <c r="C2" s="22"/>
      <c r="D2" s="22"/>
      <c r="E2" s="22"/>
      <c r="F2" s="22"/>
      <c r="G2" s="23"/>
    </row>
    <row r="3" spans="1:7" x14ac:dyDescent="0.25">
      <c r="A3" s="5" t="s">
        <v>2</v>
      </c>
      <c r="B3" s="1" t="s">
        <v>1</v>
      </c>
      <c r="C3" s="1" t="s">
        <v>2</v>
      </c>
      <c r="D3" s="1" t="s">
        <v>1</v>
      </c>
      <c r="E3" s="2" t="s">
        <v>4</v>
      </c>
      <c r="F3" s="1" t="s">
        <v>11</v>
      </c>
      <c r="G3" s="6" t="s">
        <v>12</v>
      </c>
    </row>
    <row r="4" spans="1:7" x14ac:dyDescent="0.25">
      <c r="A4" s="5">
        <f>22/21.7</f>
        <v>1.0138248847926268</v>
      </c>
      <c r="B4" s="1">
        <f>16/21.7</f>
        <v>0.73732718894009219</v>
      </c>
      <c r="C4" s="1">
        <f>A4*G1</f>
        <v>6623.3179723502308</v>
      </c>
      <c r="D4" s="1">
        <f>B4*G1</f>
        <v>4816.9585253456225</v>
      </c>
      <c r="E4" s="2">
        <v>5</v>
      </c>
      <c r="F4" s="1">
        <f>A4*G1/E4</f>
        <v>1324.6635944700461</v>
      </c>
      <c r="G4" s="6">
        <f>B4*G1/E4</f>
        <v>963.39170506912455</v>
      </c>
    </row>
    <row r="5" spans="1:7" x14ac:dyDescent="0.25">
      <c r="A5" s="27" t="s">
        <v>5</v>
      </c>
      <c r="B5" s="28"/>
      <c r="C5" s="28"/>
      <c r="D5" s="28"/>
      <c r="E5" s="28"/>
      <c r="F5" s="28"/>
      <c r="G5" s="29"/>
    </row>
    <row r="6" spans="1:7" x14ac:dyDescent="0.25">
      <c r="A6" s="5" t="s">
        <v>2</v>
      </c>
      <c r="B6" s="1" t="s">
        <v>1</v>
      </c>
      <c r="C6" s="1" t="s">
        <v>2</v>
      </c>
      <c r="D6" s="1" t="s">
        <v>1</v>
      </c>
      <c r="E6" s="2" t="s">
        <v>4</v>
      </c>
      <c r="F6" s="1" t="s">
        <v>11</v>
      </c>
      <c r="G6" s="6" t="s">
        <v>12</v>
      </c>
    </row>
    <row r="7" spans="1:7" ht="15.75" thickBot="1" x14ac:dyDescent="0.3">
      <c r="A7" s="7">
        <f>-40/21.7</f>
        <v>-1.8433179723502304</v>
      </c>
      <c r="B7" s="3">
        <v>0</v>
      </c>
      <c r="C7" s="3">
        <f>A7*G1</f>
        <v>-12042.396313364055</v>
      </c>
      <c r="D7" s="3">
        <v>0</v>
      </c>
      <c r="E7" s="4">
        <v>9</v>
      </c>
      <c r="F7" s="3">
        <f>C7/E7</f>
        <v>-1338.0440348182283</v>
      </c>
      <c r="G7" s="8">
        <f>B7*G4/E7</f>
        <v>0</v>
      </c>
    </row>
    <row r="8" spans="1:7" ht="15.75" thickBot="1" x14ac:dyDescent="0.3">
      <c r="A8" s="15">
        <v>1</v>
      </c>
      <c r="B8" s="16" t="s">
        <v>7</v>
      </c>
      <c r="C8" s="17"/>
      <c r="D8" s="17"/>
      <c r="E8" s="18" t="s">
        <v>3</v>
      </c>
      <c r="F8" s="19">
        <v>21.7</v>
      </c>
      <c r="G8" s="20">
        <v>6533</v>
      </c>
    </row>
    <row r="9" spans="1:7" x14ac:dyDescent="0.25">
      <c r="A9" s="21" t="s">
        <v>0</v>
      </c>
      <c r="B9" s="22"/>
      <c r="C9" s="22"/>
      <c r="D9" s="22"/>
      <c r="E9" s="22"/>
      <c r="F9" s="22"/>
      <c r="G9" s="23"/>
    </row>
    <row r="10" spans="1:7" x14ac:dyDescent="0.25">
      <c r="A10" s="5" t="s">
        <v>2</v>
      </c>
      <c r="B10" s="1" t="s">
        <v>1</v>
      </c>
      <c r="C10" s="1" t="s">
        <v>2</v>
      </c>
      <c r="D10" s="1" t="s">
        <v>1</v>
      </c>
      <c r="E10" s="2" t="s">
        <v>4</v>
      </c>
      <c r="F10" s="1" t="s">
        <v>11</v>
      </c>
      <c r="G10" s="6" t="s">
        <v>12</v>
      </c>
    </row>
    <row r="11" spans="1:7" x14ac:dyDescent="0.25">
      <c r="A11" s="5">
        <f>8/F8</f>
        <v>0.3686635944700461</v>
      </c>
      <c r="B11" s="1">
        <f>6/21.7</f>
        <v>0.27649769585253459</v>
      </c>
      <c r="C11" s="1">
        <f>A11*G8</f>
        <v>2408.4792626728113</v>
      </c>
      <c r="D11" s="1">
        <f>B11*G8</f>
        <v>1806.3594470046085</v>
      </c>
      <c r="E11" s="2">
        <v>2</v>
      </c>
      <c r="F11" s="1">
        <f>A11*G8/E11</f>
        <v>1204.2396313364056</v>
      </c>
      <c r="G11" s="6">
        <f>B11*G8/E11</f>
        <v>903.17972350230423</v>
      </c>
    </row>
    <row r="12" spans="1:7" x14ac:dyDescent="0.25">
      <c r="A12" s="24" t="s">
        <v>5</v>
      </c>
      <c r="B12" s="25"/>
      <c r="C12" s="25"/>
      <c r="D12" s="25"/>
      <c r="E12" s="25"/>
      <c r="F12" s="25"/>
      <c r="G12" s="26"/>
    </row>
    <row r="13" spans="1:7" x14ac:dyDescent="0.25">
      <c r="A13" s="5" t="s">
        <v>2</v>
      </c>
      <c r="B13" s="1" t="s">
        <v>1</v>
      </c>
      <c r="C13" s="1" t="s">
        <v>2</v>
      </c>
      <c r="D13" s="1" t="s">
        <v>1</v>
      </c>
      <c r="E13" s="2" t="s">
        <v>4</v>
      </c>
      <c r="F13" s="1" t="s">
        <v>11</v>
      </c>
      <c r="G13" s="6" t="s">
        <v>12</v>
      </c>
    </row>
    <row r="14" spans="1:7" ht="15.75" thickBot="1" x14ac:dyDescent="0.3">
      <c r="A14" s="7">
        <f>-20/21.7</f>
        <v>-0.92165898617511521</v>
      </c>
      <c r="B14" s="3">
        <v>0</v>
      </c>
      <c r="C14" s="3">
        <f>A14*G8</f>
        <v>-6021.1981566820277</v>
      </c>
      <c r="D14" s="3">
        <f>B14*G8</f>
        <v>0</v>
      </c>
      <c r="E14" s="4">
        <v>5</v>
      </c>
      <c r="F14" s="3">
        <f>C14/E14</f>
        <v>-1204.2396313364056</v>
      </c>
      <c r="G14" s="8">
        <f>B14*G11/E14</f>
        <v>0</v>
      </c>
    </row>
    <row r="15" spans="1:7" x14ac:dyDescent="0.25">
      <c r="A15" s="9">
        <v>2</v>
      </c>
      <c r="B15" s="10" t="s">
        <v>6</v>
      </c>
      <c r="C15" s="11"/>
      <c r="D15" s="11"/>
      <c r="E15" s="12" t="s">
        <v>3</v>
      </c>
      <c r="F15" s="13">
        <v>21.7</v>
      </c>
      <c r="G15" s="14">
        <v>6533</v>
      </c>
    </row>
    <row r="16" spans="1:7" x14ac:dyDescent="0.25">
      <c r="A16" s="24" t="s">
        <v>0</v>
      </c>
      <c r="B16" s="25"/>
      <c r="C16" s="25"/>
      <c r="D16" s="25"/>
      <c r="E16" s="25"/>
      <c r="F16" s="25"/>
      <c r="G16" s="26"/>
    </row>
    <row r="17" spans="1:7" x14ac:dyDescent="0.25">
      <c r="A17" s="5" t="s">
        <v>2</v>
      </c>
      <c r="B17" s="1" t="s">
        <v>1</v>
      </c>
      <c r="C17" s="1" t="s">
        <v>2</v>
      </c>
      <c r="D17" s="1" t="s">
        <v>1</v>
      </c>
      <c r="E17" s="2" t="s">
        <v>4</v>
      </c>
      <c r="F17" s="1" t="s">
        <v>11</v>
      </c>
      <c r="G17" s="6" t="s">
        <v>12</v>
      </c>
    </row>
    <row r="18" spans="1:7" x14ac:dyDescent="0.25">
      <c r="A18" s="5">
        <f>6/21.7</f>
        <v>0.27649769585253459</v>
      </c>
      <c r="B18" s="1">
        <v>0</v>
      </c>
      <c r="C18" s="1">
        <f>A18*G15</f>
        <v>1806.3594470046085</v>
      </c>
      <c r="D18" s="1">
        <f>B18*G15</f>
        <v>0</v>
      </c>
      <c r="E18" s="2">
        <v>2</v>
      </c>
      <c r="F18" s="1">
        <f>A18*G15/E18</f>
        <v>903.17972350230423</v>
      </c>
      <c r="G18" s="6">
        <f>B18*G15/E18</f>
        <v>0</v>
      </c>
    </row>
    <row r="19" spans="1:7" x14ac:dyDescent="0.25">
      <c r="A19" s="24" t="s">
        <v>5</v>
      </c>
      <c r="B19" s="25"/>
      <c r="C19" s="25"/>
      <c r="D19" s="25"/>
      <c r="E19" s="25"/>
      <c r="F19" s="25"/>
      <c r="G19" s="26"/>
    </row>
    <row r="20" spans="1:7" x14ac:dyDescent="0.25">
      <c r="A20" s="5" t="s">
        <v>2</v>
      </c>
      <c r="B20" s="1" t="s">
        <v>1</v>
      </c>
      <c r="C20" s="1" t="s">
        <v>2</v>
      </c>
      <c r="D20" s="1" t="s">
        <v>1</v>
      </c>
      <c r="E20" s="2" t="s">
        <v>4</v>
      </c>
      <c r="F20" s="1" t="s">
        <v>11</v>
      </c>
      <c r="G20" s="6" t="s">
        <v>12</v>
      </c>
    </row>
    <row r="21" spans="1:7" ht="15.75" thickBot="1" x14ac:dyDescent="0.3">
      <c r="A21" s="7">
        <v>0</v>
      </c>
      <c r="B21" s="3">
        <f>24/21.7</f>
        <v>1.1059907834101383</v>
      </c>
      <c r="C21" s="3">
        <f>A21*G15</f>
        <v>0</v>
      </c>
      <c r="D21" s="3">
        <f>B21*G15</f>
        <v>7225.4377880184338</v>
      </c>
      <c r="E21" s="4">
        <v>5</v>
      </c>
      <c r="F21" s="3">
        <f>C21/E21</f>
        <v>0</v>
      </c>
      <c r="G21" s="8">
        <f>D21/E21</f>
        <v>1445.0875576036867</v>
      </c>
    </row>
    <row r="22" spans="1:7" x14ac:dyDescent="0.25">
      <c r="A22" s="24" t="s">
        <v>8</v>
      </c>
      <c r="B22" s="25"/>
      <c r="C22" s="25"/>
      <c r="D22" s="25"/>
      <c r="E22" s="25"/>
      <c r="F22" s="25"/>
      <c r="G22" s="26"/>
    </row>
    <row r="23" spans="1:7" x14ac:dyDescent="0.25">
      <c r="A23" s="5" t="s">
        <v>2</v>
      </c>
      <c r="B23" s="1" t="s">
        <v>1</v>
      </c>
      <c r="C23" s="1" t="s">
        <v>2</v>
      </c>
      <c r="D23" s="1" t="s">
        <v>1</v>
      </c>
      <c r="E23" s="2" t="s">
        <v>4</v>
      </c>
      <c r="F23" s="1" t="s">
        <v>11</v>
      </c>
      <c r="G23" s="6" t="s">
        <v>12</v>
      </c>
    </row>
    <row r="24" spans="1:7" ht="15.75" thickBot="1" x14ac:dyDescent="0.3">
      <c r="A24" s="7">
        <f>-16/21.7</f>
        <v>-0.73732718894009219</v>
      </c>
      <c r="B24" s="3">
        <v>0</v>
      </c>
      <c r="C24" s="3">
        <f>A24*G15</f>
        <v>-4816.9585253456225</v>
      </c>
      <c r="D24" s="3">
        <f>B24*G18</f>
        <v>0</v>
      </c>
      <c r="E24" s="4">
        <v>3</v>
      </c>
      <c r="F24" s="3">
        <f>C24/E24</f>
        <v>-1605.6528417818743</v>
      </c>
      <c r="G24" s="8">
        <f>D24/E24</f>
        <v>0</v>
      </c>
    </row>
    <row r="25" spans="1:7" x14ac:dyDescent="0.25">
      <c r="A25" s="24" t="s">
        <v>9</v>
      </c>
      <c r="B25" s="25"/>
      <c r="C25" s="25"/>
      <c r="D25" s="25"/>
      <c r="E25" s="25"/>
      <c r="F25" s="25"/>
      <c r="G25" s="26"/>
    </row>
    <row r="26" spans="1:7" x14ac:dyDescent="0.25">
      <c r="A26" s="5" t="s">
        <v>2</v>
      </c>
      <c r="B26" s="1" t="s">
        <v>1</v>
      </c>
      <c r="C26" s="1" t="s">
        <v>2</v>
      </c>
      <c r="D26" s="1" t="s">
        <v>1</v>
      </c>
      <c r="E26" s="2" t="s">
        <v>4</v>
      </c>
      <c r="F26" s="1" t="s">
        <v>11</v>
      </c>
      <c r="G26" s="6" t="s">
        <v>12</v>
      </c>
    </row>
    <row r="27" spans="1:7" ht="15.75" thickBot="1" x14ac:dyDescent="0.3">
      <c r="A27" s="7">
        <f>-30/21.7</f>
        <v>-1.3824884792626728</v>
      </c>
      <c r="B27" s="3">
        <f>-30/21.7</f>
        <v>-1.3824884792626728</v>
      </c>
      <c r="C27" s="3">
        <f>A27*G15</f>
        <v>-9031.7972350230411</v>
      </c>
      <c r="D27" s="3">
        <f>B27*G15</f>
        <v>-9031.7972350230411</v>
      </c>
      <c r="E27" s="4">
        <v>5.5</v>
      </c>
      <c r="F27" s="3">
        <f>C27/E27</f>
        <v>-1642.144951822371</v>
      </c>
      <c r="G27" s="8">
        <f>D27/E27</f>
        <v>-1642.144951822371</v>
      </c>
    </row>
    <row r="28" spans="1:7" x14ac:dyDescent="0.25">
      <c r="A28" s="24" t="s">
        <v>10</v>
      </c>
      <c r="B28" s="25"/>
      <c r="C28" s="25"/>
      <c r="D28" s="25"/>
      <c r="E28" s="25"/>
      <c r="F28" s="25"/>
      <c r="G28" s="26"/>
    </row>
    <row r="29" spans="1:7" x14ac:dyDescent="0.25">
      <c r="A29" s="5" t="s">
        <v>2</v>
      </c>
      <c r="B29" s="1" t="s">
        <v>1</v>
      </c>
      <c r="C29" s="1" t="s">
        <v>2</v>
      </c>
      <c r="D29" s="1" t="s">
        <v>1</v>
      </c>
      <c r="E29" s="2" t="s">
        <v>4</v>
      </c>
      <c r="F29" s="1" t="s">
        <v>11</v>
      </c>
      <c r="G29" s="6" t="s">
        <v>12</v>
      </c>
    </row>
    <row r="30" spans="1:7" ht="15.75" thickBot="1" x14ac:dyDescent="0.3">
      <c r="A30" s="7">
        <v>0</v>
      </c>
      <c r="B30" s="3">
        <f>30/21.7</f>
        <v>1.3824884792626728</v>
      </c>
      <c r="C30" s="3">
        <f>A30*G18</f>
        <v>0</v>
      </c>
      <c r="D30" s="3">
        <f>B30*G15</f>
        <v>9031.7972350230411</v>
      </c>
      <c r="E30" s="4">
        <v>5.5</v>
      </c>
      <c r="F30" s="3">
        <f>C30/E30</f>
        <v>0</v>
      </c>
      <c r="G30" s="8">
        <f>D30/E30</f>
        <v>1642.144951822371</v>
      </c>
    </row>
    <row r="31" spans="1:7" x14ac:dyDescent="0.25">
      <c r="A31" s="9">
        <v>2</v>
      </c>
      <c r="B31" s="10" t="s">
        <v>7</v>
      </c>
      <c r="C31" s="11"/>
      <c r="D31" s="11"/>
      <c r="E31" s="12" t="s">
        <v>3</v>
      </c>
      <c r="F31" s="13">
        <v>21.7</v>
      </c>
      <c r="G31" s="14">
        <v>6533</v>
      </c>
    </row>
    <row r="32" spans="1:7" x14ac:dyDescent="0.25">
      <c r="A32" s="24" t="s">
        <v>0</v>
      </c>
      <c r="B32" s="25"/>
      <c r="C32" s="25"/>
      <c r="D32" s="25"/>
      <c r="E32" s="25"/>
      <c r="F32" s="25"/>
      <c r="G32" s="26"/>
    </row>
    <row r="33" spans="1:7" x14ac:dyDescent="0.25">
      <c r="A33" s="5" t="s">
        <v>2</v>
      </c>
      <c r="B33" s="1" t="s">
        <v>1</v>
      </c>
      <c r="C33" s="1" t="s">
        <v>2</v>
      </c>
      <c r="D33" s="1" t="s">
        <v>1</v>
      </c>
      <c r="E33" s="2" t="s">
        <v>4</v>
      </c>
      <c r="F33" s="1" t="s">
        <v>11</v>
      </c>
      <c r="G33" s="6" t="s">
        <v>12</v>
      </c>
    </row>
    <row r="34" spans="1:7" x14ac:dyDescent="0.25">
      <c r="A34" s="5">
        <f>3/21.7</f>
        <v>0.13824884792626729</v>
      </c>
      <c r="B34" s="1">
        <v>0</v>
      </c>
      <c r="C34" s="1">
        <f>A34*G31</f>
        <v>903.17972350230423</v>
      </c>
      <c r="D34" s="1">
        <f>B34*G31</f>
        <v>0</v>
      </c>
      <c r="E34" s="2">
        <v>1</v>
      </c>
      <c r="F34" s="1">
        <f>A34*G31/E34</f>
        <v>903.17972350230423</v>
      </c>
      <c r="G34" s="6">
        <f>B34*G31/E34</f>
        <v>0</v>
      </c>
    </row>
    <row r="35" spans="1:7" x14ac:dyDescent="0.25">
      <c r="A35" s="24" t="s">
        <v>5</v>
      </c>
      <c r="B35" s="25"/>
      <c r="C35" s="25"/>
      <c r="D35" s="25"/>
      <c r="E35" s="25"/>
      <c r="F35" s="25"/>
      <c r="G35" s="26"/>
    </row>
    <row r="36" spans="1:7" x14ac:dyDescent="0.25">
      <c r="A36" s="5" t="s">
        <v>2</v>
      </c>
      <c r="B36" s="1" t="s">
        <v>1</v>
      </c>
      <c r="C36" s="1" t="s">
        <v>2</v>
      </c>
      <c r="D36" s="1" t="s">
        <v>1</v>
      </c>
      <c r="E36" s="2" t="s">
        <v>4</v>
      </c>
      <c r="F36" s="1" t="s">
        <v>11</v>
      </c>
      <c r="G36" s="6" t="s">
        <v>12</v>
      </c>
    </row>
    <row r="37" spans="1:7" ht="15.75" thickBot="1" x14ac:dyDescent="0.3">
      <c r="A37" s="7">
        <v>0</v>
      </c>
      <c r="B37" s="3">
        <f>15/21.7</f>
        <v>0.69124423963133641</v>
      </c>
      <c r="C37" s="3">
        <f>A37*G31</f>
        <v>0</v>
      </c>
      <c r="D37" s="3">
        <f>B37*G31</f>
        <v>4515.8986175115206</v>
      </c>
      <c r="E37" s="4">
        <v>3</v>
      </c>
      <c r="F37" s="3">
        <f>C37/E37</f>
        <v>0</v>
      </c>
      <c r="G37" s="8">
        <f>D37/E37</f>
        <v>1505.2995391705069</v>
      </c>
    </row>
    <row r="38" spans="1:7" x14ac:dyDescent="0.25">
      <c r="A38" s="24" t="s">
        <v>8</v>
      </c>
      <c r="B38" s="25"/>
      <c r="C38" s="25"/>
      <c r="D38" s="25"/>
      <c r="E38" s="25"/>
      <c r="F38" s="25"/>
      <c r="G38" s="26"/>
    </row>
    <row r="39" spans="1:7" x14ac:dyDescent="0.25">
      <c r="A39" s="5" t="s">
        <v>2</v>
      </c>
      <c r="B39" s="1" t="s">
        <v>1</v>
      </c>
      <c r="C39" s="1" t="s">
        <v>2</v>
      </c>
      <c r="D39" s="1" t="s">
        <v>1</v>
      </c>
      <c r="E39" s="2" t="s">
        <v>4</v>
      </c>
      <c r="F39" s="1" t="s">
        <v>11</v>
      </c>
      <c r="G39" s="6" t="s">
        <v>12</v>
      </c>
    </row>
    <row r="40" spans="1:7" ht="15.75" thickBot="1" x14ac:dyDescent="0.3">
      <c r="A40" s="7">
        <f>-8/21.7</f>
        <v>-0.3686635944700461</v>
      </c>
      <c r="B40" s="3">
        <v>0</v>
      </c>
      <c r="C40" s="3">
        <f>A40*G31</f>
        <v>-2408.4792626728113</v>
      </c>
      <c r="D40" s="3">
        <f>B40*G34</f>
        <v>0</v>
      </c>
      <c r="E40" s="4">
        <v>2.5</v>
      </c>
      <c r="F40" s="3">
        <f>C40/E40</f>
        <v>-963.39170506912455</v>
      </c>
      <c r="G40" s="8">
        <f>D40/E40</f>
        <v>0</v>
      </c>
    </row>
    <row r="41" spans="1:7" x14ac:dyDescent="0.25">
      <c r="A41" s="24" t="s">
        <v>9</v>
      </c>
      <c r="B41" s="25"/>
      <c r="C41" s="25"/>
      <c r="D41" s="25"/>
      <c r="E41" s="25"/>
      <c r="F41" s="25"/>
      <c r="G41" s="26"/>
    </row>
    <row r="42" spans="1:7" x14ac:dyDescent="0.25">
      <c r="A42" s="5" t="s">
        <v>2</v>
      </c>
      <c r="B42" s="1" t="s">
        <v>1</v>
      </c>
      <c r="C42" s="1" t="s">
        <v>2</v>
      </c>
      <c r="D42" s="1" t="s">
        <v>1</v>
      </c>
      <c r="E42" s="2" t="s">
        <v>4</v>
      </c>
      <c r="F42" s="1" t="s">
        <v>11</v>
      </c>
      <c r="G42" s="6" t="s">
        <v>12</v>
      </c>
    </row>
    <row r="43" spans="1:7" ht="15.75" thickBot="1" x14ac:dyDescent="0.3">
      <c r="A43" s="7">
        <f>-15/21.7</f>
        <v>-0.69124423963133641</v>
      </c>
      <c r="B43" s="3">
        <f>-15/21.7</f>
        <v>-0.69124423963133641</v>
      </c>
      <c r="C43" s="3">
        <f>A43*G31</f>
        <v>-4515.8986175115206</v>
      </c>
      <c r="D43" s="3">
        <f>B43*G31</f>
        <v>-4515.8986175115206</v>
      </c>
      <c r="E43" s="4">
        <v>3</v>
      </c>
      <c r="F43" s="3">
        <f>C43/E43</f>
        <v>-1505.2995391705069</v>
      </c>
      <c r="G43" s="8">
        <f>D43/E43</f>
        <v>-1505.2995391705069</v>
      </c>
    </row>
    <row r="44" spans="1:7" x14ac:dyDescent="0.25">
      <c r="A44" s="24" t="s">
        <v>10</v>
      </c>
      <c r="B44" s="25"/>
      <c r="C44" s="25"/>
      <c r="D44" s="25"/>
      <c r="E44" s="25"/>
      <c r="F44" s="25"/>
      <c r="G44" s="26"/>
    </row>
    <row r="45" spans="1:7" x14ac:dyDescent="0.25">
      <c r="A45" s="5" t="s">
        <v>2</v>
      </c>
      <c r="B45" s="1" t="s">
        <v>1</v>
      </c>
      <c r="C45" s="1" t="s">
        <v>2</v>
      </c>
      <c r="D45" s="1" t="s">
        <v>1</v>
      </c>
      <c r="E45" s="2" t="s">
        <v>4</v>
      </c>
      <c r="F45" s="1" t="s">
        <v>11</v>
      </c>
      <c r="G45" s="6" t="s">
        <v>12</v>
      </c>
    </row>
    <row r="46" spans="1:7" ht="15.75" thickBot="1" x14ac:dyDescent="0.3">
      <c r="A46" s="7">
        <v>0</v>
      </c>
      <c r="B46" s="3">
        <f>15/21.7</f>
        <v>0.69124423963133641</v>
      </c>
      <c r="C46" s="3">
        <f>A46*G34</f>
        <v>0</v>
      </c>
      <c r="D46" s="3">
        <f>B46*G31</f>
        <v>4515.8986175115206</v>
      </c>
      <c r="E46" s="4">
        <v>3</v>
      </c>
      <c r="F46" s="3">
        <f>C46/E46</f>
        <v>0</v>
      </c>
      <c r="G46" s="8">
        <f>D46/E46</f>
        <v>1505.2995391705069</v>
      </c>
    </row>
    <row r="47" spans="1:7" x14ac:dyDescent="0.25">
      <c r="A47" s="9">
        <v>3</v>
      </c>
      <c r="B47" s="10" t="s">
        <v>6</v>
      </c>
      <c r="C47" s="11"/>
      <c r="D47" s="11"/>
      <c r="E47" s="12" t="s">
        <v>3</v>
      </c>
      <c r="F47" s="13">
        <v>21.7</v>
      </c>
      <c r="G47" s="14">
        <v>6533</v>
      </c>
    </row>
    <row r="48" spans="1:7" x14ac:dyDescent="0.25">
      <c r="A48" s="24" t="s">
        <v>0</v>
      </c>
      <c r="B48" s="25"/>
      <c r="C48" s="25"/>
      <c r="D48" s="25"/>
      <c r="E48" s="25"/>
      <c r="F48" s="25"/>
      <c r="G48" s="26"/>
    </row>
    <row r="49" spans="1:7" x14ac:dyDescent="0.25">
      <c r="A49" s="5" t="s">
        <v>2</v>
      </c>
      <c r="B49" s="1" t="s">
        <v>1</v>
      </c>
      <c r="C49" s="1" t="s">
        <v>2</v>
      </c>
      <c r="D49" s="1" t="s">
        <v>1</v>
      </c>
      <c r="E49" s="2" t="s">
        <v>4</v>
      </c>
      <c r="F49" s="1" t="s">
        <v>11</v>
      </c>
      <c r="G49" s="6" t="s">
        <v>12</v>
      </c>
    </row>
    <row r="50" spans="1:7" x14ac:dyDescent="0.25">
      <c r="A50" s="5">
        <v>0</v>
      </c>
      <c r="B50" s="1">
        <f>36/21.7</f>
        <v>1.6589861751152075</v>
      </c>
      <c r="C50" s="1">
        <f>A50*G47</f>
        <v>0</v>
      </c>
      <c r="D50" s="1">
        <f>B50*G47</f>
        <v>10838.156682027651</v>
      </c>
      <c r="E50" s="2">
        <v>7</v>
      </c>
      <c r="F50" s="1">
        <f>A50*G47/E50</f>
        <v>0</v>
      </c>
      <c r="G50" s="6">
        <f>B50*G47/E50</f>
        <v>1548.3080974325217</v>
      </c>
    </row>
    <row r="51" spans="1:7" x14ac:dyDescent="0.25">
      <c r="A51" s="24" t="s">
        <v>5</v>
      </c>
      <c r="B51" s="25"/>
      <c r="C51" s="25"/>
      <c r="D51" s="25"/>
      <c r="E51" s="25"/>
      <c r="F51" s="25"/>
      <c r="G51" s="26"/>
    </row>
    <row r="52" spans="1:7" x14ac:dyDescent="0.25">
      <c r="A52" s="5" t="s">
        <v>2</v>
      </c>
      <c r="B52" s="1" t="s">
        <v>1</v>
      </c>
      <c r="C52" s="1" t="s">
        <v>2</v>
      </c>
      <c r="D52" s="1" t="s">
        <v>1</v>
      </c>
      <c r="E52" s="2" t="s">
        <v>4</v>
      </c>
      <c r="F52" s="1" t="s">
        <v>11</v>
      </c>
      <c r="G52" s="6" t="s">
        <v>12</v>
      </c>
    </row>
    <row r="53" spans="1:7" ht="15.75" thickBot="1" x14ac:dyDescent="0.3">
      <c r="A53" s="7">
        <f>-18/21.7</f>
        <v>-0.82949308755760376</v>
      </c>
      <c r="B53" s="3">
        <f>-36/21.7</f>
        <v>-1.6589861751152075</v>
      </c>
      <c r="C53" s="3">
        <f>A53*G47</f>
        <v>-5419.0783410138256</v>
      </c>
      <c r="D53" s="3">
        <f>B53*G47</f>
        <v>-10838.156682027651</v>
      </c>
      <c r="E53" s="4">
        <v>7</v>
      </c>
      <c r="F53" s="3">
        <f>C53/E53</f>
        <v>-774.15404871626083</v>
      </c>
      <c r="G53" s="8">
        <f>D53/E53</f>
        <v>-1548.3080974325217</v>
      </c>
    </row>
    <row r="54" spans="1:7" x14ac:dyDescent="0.25">
      <c r="A54" s="24" t="s">
        <v>8</v>
      </c>
      <c r="B54" s="25"/>
      <c r="C54" s="25"/>
      <c r="D54" s="25"/>
      <c r="E54" s="25"/>
      <c r="F54" s="25"/>
      <c r="G54" s="26"/>
    </row>
    <row r="55" spans="1:7" x14ac:dyDescent="0.25">
      <c r="A55" s="5" t="s">
        <v>2</v>
      </c>
      <c r="B55" s="1" t="s">
        <v>1</v>
      </c>
      <c r="C55" s="1" t="s">
        <v>2</v>
      </c>
      <c r="D55" s="1" t="s">
        <v>1</v>
      </c>
      <c r="E55" s="2" t="s">
        <v>4</v>
      </c>
      <c r="F55" s="1" t="s">
        <v>11</v>
      </c>
      <c r="G55" s="6" t="s">
        <v>12</v>
      </c>
    </row>
    <row r="56" spans="1:7" ht="15.75" thickBot="1" x14ac:dyDescent="0.3">
      <c r="A56" s="7">
        <f>-6/21.7</f>
        <v>-0.27649769585253459</v>
      </c>
      <c r="B56" s="3">
        <f>36/21.7</f>
        <v>1.6589861751152075</v>
      </c>
      <c r="C56" s="3">
        <f>A56*G47</f>
        <v>-1806.3594470046085</v>
      </c>
      <c r="D56" s="3">
        <f>B56*G47</f>
        <v>10838.156682027651</v>
      </c>
      <c r="E56" s="4">
        <v>2.5</v>
      </c>
      <c r="F56" s="3">
        <f>C56/E56</f>
        <v>-722.54377880184336</v>
      </c>
      <c r="G56" s="8">
        <f>D56/E56</f>
        <v>4335.2626728110608</v>
      </c>
    </row>
    <row r="57" spans="1:7" x14ac:dyDescent="0.25">
      <c r="A57" s="24" t="s">
        <v>9</v>
      </c>
      <c r="B57" s="25"/>
      <c r="C57" s="25"/>
      <c r="D57" s="25"/>
      <c r="E57" s="25"/>
      <c r="F57" s="25"/>
      <c r="G57" s="26"/>
    </row>
    <row r="58" spans="1:7" x14ac:dyDescent="0.25">
      <c r="A58" s="5" t="s">
        <v>2</v>
      </c>
      <c r="B58" s="1" t="s">
        <v>1</v>
      </c>
      <c r="C58" s="1" t="s">
        <v>2</v>
      </c>
      <c r="D58" s="1" t="s">
        <v>1</v>
      </c>
      <c r="E58" s="2" t="s">
        <v>4</v>
      </c>
      <c r="F58" s="1" t="s">
        <v>11</v>
      </c>
      <c r="G58" s="6" t="s">
        <v>12</v>
      </c>
    </row>
    <row r="59" spans="1:7" ht="15.75" thickBot="1" x14ac:dyDescent="0.3">
      <c r="A59" s="7">
        <f>-6/21.7</f>
        <v>-0.27649769585253459</v>
      </c>
      <c r="B59" s="3">
        <v>0</v>
      </c>
      <c r="C59" s="3">
        <f>A59*G47</f>
        <v>-1806.3594470046085</v>
      </c>
      <c r="D59" s="3">
        <f>B59*G47</f>
        <v>0</v>
      </c>
      <c r="E59" s="4">
        <v>2</v>
      </c>
      <c r="F59" s="3">
        <f>C59/E59</f>
        <v>-903.17972350230423</v>
      </c>
      <c r="G59" s="8">
        <f>D59/E59</f>
        <v>0</v>
      </c>
    </row>
    <row r="60" spans="1:7" x14ac:dyDescent="0.25">
      <c r="A60" s="24" t="s">
        <v>10</v>
      </c>
      <c r="B60" s="25"/>
      <c r="C60" s="25"/>
      <c r="D60" s="25"/>
      <c r="E60" s="25"/>
      <c r="F60" s="25"/>
      <c r="G60" s="26"/>
    </row>
    <row r="61" spans="1:7" x14ac:dyDescent="0.25">
      <c r="A61" s="5" t="s">
        <v>2</v>
      </c>
      <c r="B61" s="1" t="s">
        <v>1</v>
      </c>
      <c r="C61" s="1" t="s">
        <v>2</v>
      </c>
      <c r="D61" s="1" t="s">
        <v>1</v>
      </c>
      <c r="E61" s="2" t="s">
        <v>4</v>
      </c>
      <c r="F61" s="1" t="s">
        <v>11</v>
      </c>
      <c r="G61" s="6" t="s">
        <v>12</v>
      </c>
    </row>
    <row r="62" spans="1:7" ht="15.75" thickBot="1" x14ac:dyDescent="0.3">
      <c r="A62" s="7">
        <f>-8/21.7</f>
        <v>-0.3686635944700461</v>
      </c>
      <c r="B62" s="3">
        <f>-36/21.7</f>
        <v>-1.6589861751152075</v>
      </c>
      <c r="C62" s="3">
        <f>A62*G47</f>
        <v>-2408.4792626728113</v>
      </c>
      <c r="D62" s="3">
        <f>B62*G47</f>
        <v>-10838.156682027651</v>
      </c>
      <c r="E62" s="4">
        <v>3</v>
      </c>
      <c r="F62" s="3">
        <f>C62/E62</f>
        <v>-802.82642089093713</v>
      </c>
      <c r="G62" s="8">
        <f>D62/E62</f>
        <v>-3612.7188940092169</v>
      </c>
    </row>
  </sheetData>
  <mergeCells count="19">
    <mergeCell ref="A57:G57"/>
    <mergeCell ref="A60:G60"/>
    <mergeCell ref="A38:G38"/>
    <mergeCell ref="A41:G41"/>
    <mergeCell ref="A44:G44"/>
    <mergeCell ref="A48:G48"/>
    <mergeCell ref="A51:G51"/>
    <mergeCell ref="A54:G54"/>
    <mergeCell ref="A19:G19"/>
    <mergeCell ref="A22:G22"/>
    <mergeCell ref="A25:G25"/>
    <mergeCell ref="A28:G28"/>
    <mergeCell ref="A32:G32"/>
    <mergeCell ref="A35:G35"/>
    <mergeCell ref="A2:G2"/>
    <mergeCell ref="A5:G5"/>
    <mergeCell ref="A9:G9"/>
    <mergeCell ref="A12:G12"/>
    <mergeCell ref="A16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2013-03-07T20:43:04Z</dcterms:created>
  <dcterms:modified xsi:type="dcterms:W3CDTF">2013-03-08T02:21:30Z</dcterms:modified>
</cp:coreProperties>
</file>