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Franco\Desktop\"/>
    </mc:Choice>
  </mc:AlternateContent>
  <xr:revisionPtr revIDLastSave="0" documentId="13_ncr:1_{374D975C-4FA6-45BA-85E4-94F43AA3B1F3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Ventas" sheetId="1" r:id="rId1"/>
    <sheet name="Hoja1" sheetId="3" r:id="rId2"/>
    <sheet name="Precios" sheetId="2" r:id="rId3"/>
  </sheets>
  <definedNames>
    <definedName name="_xlnm._FilterDatabase" localSheetId="2" hidden="1">Precios!$A$1:$A$80</definedName>
    <definedName name="_xlnm._FilterDatabase" localSheetId="0" hidden="1">Ventas!$A$1:$D$82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6" i="1" l="1"/>
  <c r="F13" i="2"/>
  <c r="F138" i="1"/>
  <c r="F126" i="1"/>
  <c r="F124" i="1"/>
  <c r="F116" i="1"/>
  <c r="F98" i="1"/>
  <c r="F77" i="1"/>
  <c r="C86" i="1"/>
  <c r="F92" i="1" s="1"/>
  <c r="F53" i="1"/>
  <c r="C57" i="1"/>
  <c r="F69" i="1" s="1"/>
  <c r="M23" i="1"/>
  <c r="M17" i="1"/>
  <c r="F32" i="1"/>
  <c r="F20" i="1"/>
  <c r="F16" i="1"/>
  <c r="J3" i="1"/>
  <c r="F7" i="2"/>
  <c r="M5" i="1"/>
  <c r="M14" i="1" l="1"/>
</calcChain>
</file>

<file path=xl/sharedStrings.xml><?xml version="1.0" encoding="utf-8"?>
<sst xmlns="http://schemas.openxmlformats.org/spreadsheetml/2006/main" count="413" uniqueCount="169">
  <si>
    <t>Fecha</t>
  </si>
  <si>
    <t>Producto</t>
  </si>
  <si>
    <t>Precio</t>
  </si>
  <si>
    <t>Producto y unidad</t>
  </si>
  <si>
    <t>Cliente</t>
  </si>
  <si>
    <t>alfajor chocman</t>
  </si>
  <si>
    <t>C</t>
  </si>
  <si>
    <t>bebida kem 2 1/2</t>
  </si>
  <si>
    <t>Precios</t>
  </si>
  <si>
    <t>Confort 4 Unidades</t>
  </si>
  <si>
    <t>BRUTO</t>
  </si>
  <si>
    <t>TOTAL</t>
  </si>
  <si>
    <t>CANTIDAD</t>
  </si>
  <si>
    <t>Calcular precio bruto</t>
  </si>
  <si>
    <t>Choclo grano minutito 200grs</t>
  </si>
  <si>
    <t>Salchichon winter cerveza KG</t>
  </si>
  <si>
    <t>Primavera minuto verde 200grs</t>
  </si>
  <si>
    <t xml:space="preserve">Alfi 120G </t>
  </si>
  <si>
    <t>Mankeke manjar 100g</t>
  </si>
  <si>
    <t>Choc kiss</t>
  </si>
  <si>
    <t>Detergente bio</t>
  </si>
  <si>
    <t>Rinso en polvo lirios y rosas</t>
  </si>
  <si>
    <t>Detergente omo matic</t>
  </si>
  <si>
    <t>Pan</t>
  </si>
  <si>
    <t>N</t>
  </si>
  <si>
    <t>languetazo</t>
  </si>
  <si>
    <t>frugelé</t>
  </si>
  <si>
    <t>Calculadora</t>
  </si>
  <si>
    <t>Total día</t>
  </si>
  <si>
    <t>Total calculadora</t>
  </si>
  <si>
    <t>Total hoja</t>
  </si>
  <si>
    <t>pan</t>
  </si>
  <si>
    <t>bebida coca 2L</t>
  </si>
  <si>
    <t xml:space="preserve">Azucar IANSA </t>
  </si>
  <si>
    <t xml:space="preserve">Azucar d admacen </t>
  </si>
  <si>
    <t>Selz</t>
  </si>
  <si>
    <t>Nik limon</t>
  </si>
  <si>
    <t>Nik frutilla</t>
  </si>
  <si>
    <t>Yogurt calan frutilla</t>
  </si>
  <si>
    <t>Aceite vegetal d almacen</t>
  </si>
  <si>
    <t>Sal lobos fina</t>
  </si>
  <si>
    <t>Arroz tucapel</t>
  </si>
  <si>
    <t>Kiker chocorrito</t>
  </si>
  <si>
    <t>Morocha mini</t>
  </si>
  <si>
    <t>Frac choc</t>
  </si>
  <si>
    <t>Frac capuccino</t>
  </si>
  <si>
    <t>Queso gauda soprole</t>
  </si>
  <si>
    <t>Chocman mini alfajor</t>
  </si>
  <si>
    <t xml:space="preserve">Chupete pin pon </t>
  </si>
  <si>
    <t>Crema nestle tarro</t>
  </si>
  <si>
    <t>Flan soprole vainilla</t>
  </si>
  <si>
    <t xml:space="preserve">Languetazo naranja </t>
  </si>
  <si>
    <t>Dinosaurios galletas</t>
  </si>
  <si>
    <t>Tallarines parma</t>
  </si>
  <si>
    <t>Frugelé</t>
  </si>
  <si>
    <t>Leche soprole chocolate cajita</t>
  </si>
  <si>
    <t>Quix limon 500ml</t>
  </si>
  <si>
    <t>Bonobril antibacterial</t>
  </si>
  <si>
    <t xml:space="preserve">Grosso menta </t>
  </si>
  <si>
    <t>Chandelle chocolate beiby, chandelle en pantufle</t>
  </si>
  <si>
    <t>Suny caluga</t>
  </si>
  <si>
    <t>Nectar watts cajita</t>
  </si>
  <si>
    <t>Barquillo grande buby</t>
  </si>
  <si>
    <t>Alka strong</t>
  </si>
  <si>
    <t>Quix limon 200ml</t>
  </si>
  <si>
    <t>Manteca palmin</t>
  </si>
  <si>
    <t>chocorrito</t>
  </si>
  <si>
    <t xml:space="preserve">Harina mont blanc </t>
  </si>
  <si>
    <t>Mermelada los lagos mora</t>
  </si>
  <si>
    <t>Mermelada los lagos damazco</t>
  </si>
  <si>
    <t>Jalea soprole naranja</t>
  </si>
  <si>
    <t>Te supremo la rendidora</t>
  </si>
  <si>
    <t>Zuko durazno</t>
  </si>
  <si>
    <t>Jugo de limon</t>
  </si>
  <si>
    <t xml:space="preserve">Margarina soprole </t>
  </si>
  <si>
    <t>Mantequilla calo</t>
  </si>
  <si>
    <t>Servilleta abolengo</t>
  </si>
  <si>
    <t>Pate pf ternera</t>
  </si>
  <si>
    <t>Zuko frutilla</t>
  </si>
  <si>
    <t>Ketchup JB</t>
  </si>
  <si>
    <t>Livean</t>
  </si>
  <si>
    <t>Mostaza JB</t>
  </si>
  <si>
    <t>Mayonesa hellmans</t>
  </si>
  <si>
    <t xml:space="preserve">Mortadela jamonada san </t>
  </si>
  <si>
    <t xml:space="preserve">Mortadela lisa san </t>
  </si>
  <si>
    <t>Zuko piña</t>
  </si>
  <si>
    <t>Salsa pomarola carozzi</t>
  </si>
  <si>
    <t>leche condensada</t>
  </si>
  <si>
    <t>jurel</t>
  </si>
  <si>
    <t>Queso crema pate queso</t>
  </si>
  <si>
    <t xml:space="preserve">cabellitos </t>
  </si>
  <si>
    <t>Clorinda tradicional cloro</t>
  </si>
  <si>
    <t>Lady soft toalla normal toallita higienica</t>
  </si>
  <si>
    <t>pepsodent pasta de dientes</t>
  </si>
  <si>
    <t>bebida cocacola 2L</t>
  </si>
  <si>
    <t>bebida cocacola 3L</t>
  </si>
  <si>
    <t>huevos</t>
  </si>
  <si>
    <t>nik</t>
  </si>
  <si>
    <t>mortadela lisa</t>
  </si>
  <si>
    <t>pastillas</t>
  </si>
  <si>
    <t>flan</t>
  </si>
  <si>
    <t>cebolla</t>
  </si>
  <si>
    <t>papas</t>
  </si>
  <si>
    <t>helados calientes</t>
  </si>
  <si>
    <t xml:space="preserve">pan </t>
  </si>
  <si>
    <t>&lt;- calculadora</t>
  </si>
  <si>
    <t>azucar</t>
  </si>
  <si>
    <t>hamburguesa</t>
  </si>
  <si>
    <t>chandelle</t>
  </si>
  <si>
    <t>pesta</t>
  </si>
  <si>
    <t>chupete</t>
  </si>
  <si>
    <t>bebida 2 1/2</t>
  </si>
  <si>
    <t>Category</t>
  </si>
  <si>
    <t>bebida</t>
  </si>
  <si>
    <t>bebidas</t>
  </si>
  <si>
    <t>bebida 2L  sprite</t>
  </si>
  <si>
    <t>alka</t>
  </si>
  <si>
    <t>frac</t>
  </si>
  <si>
    <t>chubi</t>
  </si>
  <si>
    <t>Total sin bebidas</t>
  </si>
  <si>
    <t>En pan</t>
  </si>
  <si>
    <t>serranita</t>
  </si>
  <si>
    <t>pate</t>
  </si>
  <si>
    <t>queso</t>
  </si>
  <si>
    <t>confort</t>
  </si>
  <si>
    <t xml:space="preserve">pate </t>
  </si>
  <si>
    <t>tomates</t>
  </si>
  <si>
    <t>jamonada</t>
  </si>
  <si>
    <t>ramita de queso</t>
  </si>
  <si>
    <t>pan comprado</t>
  </si>
  <si>
    <t>valor</t>
  </si>
  <si>
    <t>leche</t>
  </si>
  <si>
    <t>zuko</t>
  </si>
  <si>
    <t>queso crema</t>
  </si>
  <si>
    <t>jugo watts cajita</t>
  </si>
  <si>
    <t>grosso</t>
  </si>
  <si>
    <t>peseta</t>
  </si>
  <si>
    <t xml:space="preserve">chubi </t>
  </si>
  <si>
    <t>sufle</t>
  </si>
  <si>
    <t>selz</t>
  </si>
  <si>
    <t>bebida sprite</t>
  </si>
  <si>
    <t>bebida 3 litros coca</t>
  </si>
  <si>
    <t xml:space="preserve"> </t>
  </si>
  <si>
    <t>cecina</t>
  </si>
  <si>
    <t>palta</t>
  </si>
  <si>
    <t>mankeke</t>
  </si>
  <si>
    <t xml:space="preserve">longaniza </t>
  </si>
  <si>
    <t>mermelada</t>
  </si>
  <si>
    <t>trencito</t>
  </si>
  <si>
    <t>bebida coca</t>
  </si>
  <si>
    <t>mentitas</t>
  </si>
  <si>
    <t>galleta</t>
  </si>
  <si>
    <t>leche choc</t>
  </si>
  <si>
    <t>limon</t>
  </si>
  <si>
    <t>jugos</t>
  </si>
  <si>
    <t>zapallo</t>
  </si>
  <si>
    <t>golden nuss</t>
  </si>
  <si>
    <t>pepsi</t>
  </si>
  <si>
    <t>8 panes</t>
  </si>
  <si>
    <t>marta pendiente</t>
  </si>
  <si>
    <t>huevos chocolate</t>
  </si>
  <si>
    <t>aji</t>
  </si>
  <si>
    <t>paleta loly</t>
  </si>
  <si>
    <t>precio de todo</t>
  </si>
  <si>
    <t>arroz</t>
  </si>
  <si>
    <t>chocolate golden nuss</t>
  </si>
  <si>
    <t xml:space="preserve">ensalada </t>
  </si>
  <si>
    <t>bebida fanta</t>
  </si>
  <si>
    <t>ramitas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</si>
</sst>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$&quot;* #,##0_ ;_ &quot;$&quot;* \-#,##0_ ;_ &quot;$&quot;* &quot;-&quot;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/>
      <top/>
      <bottom style="thin">
        <color theme="1" tint="4.9989318521683403E-2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56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4" fontId="0" fillId="9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2" fillId="7" borderId="7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42" fontId="0" fillId="8" borderId="8" xfId="1" applyFont="1" applyFill="1" applyBorder="1" applyAlignment="1">
      <alignment horizontal="center" vertical="center"/>
    </xf>
    <xf numFmtId="42" fontId="3" fillId="3" borderId="1" xfId="1" applyFont="1" applyFill="1" applyBorder="1" applyAlignment="1">
      <alignment horizontal="center"/>
    </xf>
    <xf numFmtId="42" fontId="0" fillId="0" borderId="0" xfId="1" applyFont="1" applyAlignment="1">
      <alignment horizontal="center"/>
    </xf>
    <xf numFmtId="42" fontId="0" fillId="9" borderId="0" xfId="1" applyFont="1" applyFill="1" applyBorder="1" applyAlignment="1">
      <alignment horizontal="center" vertical="center"/>
    </xf>
    <xf numFmtId="0" fontId="0" fillId="0" borderId="10" xfId="0" applyBorder="1"/>
    <xf numFmtId="0" fontId="4" fillId="10" borderId="9" xfId="0" applyFont="1" applyFill="1" applyBorder="1" applyAlignment="1">
      <alignment horizontal="left"/>
    </xf>
    <xf numFmtId="0" fontId="4" fillId="11" borderId="9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2" fontId="0" fillId="9" borderId="0" xfId="1" applyFont="1" applyFill="1" applyAlignment="1">
      <alignment horizontal="center"/>
    </xf>
    <xf numFmtId="42" fontId="2" fillId="9" borderId="0" xfId="1" applyFont="1" applyFill="1" applyBorder="1" applyAlignment="1">
      <alignment horizontal="center"/>
    </xf>
    <xf numFmtId="0" fontId="0" fillId="9" borderId="0" xfId="0" applyFill="1" applyAlignment="1">
      <alignment horizontal="center" vertical="center"/>
    </xf>
    <xf numFmtId="42" fontId="8" fillId="11" borderId="0" xfId="1" applyFont="1" applyFill="1" applyBorder="1" applyAlignment="1">
      <alignment horizontal="center"/>
    </xf>
    <xf numFmtId="42" fontId="8" fillId="9" borderId="0" xfId="1" applyFont="1" applyFill="1" applyBorder="1" applyAlignment="1">
      <alignment horizontal="center"/>
    </xf>
    <xf numFmtId="42" fontId="8" fillId="9" borderId="11" xfId="1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12" borderId="0" xfId="0" applyFill="1" applyAlignment="1">
      <alignment horizontal="center" vertical="center"/>
    </xf>
    <xf numFmtId="0" fontId="0" fillId="12" borderId="0" xfId="0" applyFill="1"/>
    <xf numFmtId="0" fontId="0" fillId="12" borderId="0" xfId="0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10" borderId="10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10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9" fillId="12" borderId="0" xfId="0" applyFont="1" applyFill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42" fontId="0" fillId="0" borderId="0" xfId="0" applyNumberFormat="1"/>
    <xf numFmtId="0" fontId="0" fillId="8" borderId="0" xfId="0" applyFill="1" applyBorder="1" applyAlignment="1">
      <alignment horizontal="center"/>
    </xf>
    <xf numFmtId="42" fontId="0" fillId="8" borderId="0" xfId="1" applyFont="1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42" fontId="0" fillId="0" borderId="0" xfId="0" applyNumberFormat="1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3"/>
  <sheetViews>
    <sheetView tabSelected="1" zoomScale="85" zoomScaleNormal="85" workbookViewId="0">
      <selection activeCell="I2" sqref="I2"/>
    </sheetView>
  </sheetViews>
  <sheetFormatPr baseColWidth="10" defaultColWidth="8.88671875" defaultRowHeight="14.4" x14ac:dyDescent="0.3"/>
  <cols>
    <col min="1" max="1" width="13.6640625" style="2" customWidth="1"/>
    <col min="2" max="2" width="17.77734375" style="2" customWidth="1"/>
    <col min="3" max="3" width="14.33203125" style="18" customWidth="1"/>
    <col min="4" max="5" width="18.33203125" style="2" customWidth="1"/>
    <col min="6" max="6" width="23" style="30" customWidth="1"/>
    <col min="7" max="7" width="3.33203125" style="28" customWidth="1"/>
    <col min="8" max="8" width="10.44140625" style="21" customWidth="1"/>
    <col min="9" max="9" width="19.33203125" style="15" customWidth="1"/>
    <col min="10" max="10" width="8.88671875" style="20"/>
    <col min="13" max="14" width="8.88671875" customWidth="1"/>
  </cols>
  <sheetData>
    <row r="1" spans="1:16" x14ac:dyDescent="0.3">
      <c r="A1" s="4" t="s">
        <v>0</v>
      </c>
      <c r="B1" s="5" t="s">
        <v>3</v>
      </c>
      <c r="C1" s="17" t="s">
        <v>2</v>
      </c>
      <c r="D1" s="6" t="s">
        <v>4</v>
      </c>
      <c r="E1" s="33" t="s">
        <v>112</v>
      </c>
      <c r="F1" s="32" t="s">
        <v>28</v>
      </c>
      <c r="I1" s="14" t="s">
        <v>27</v>
      </c>
      <c r="J1" s="43" t="s">
        <v>105</v>
      </c>
      <c r="K1" s="44"/>
    </row>
    <row r="2" spans="1:16" x14ac:dyDescent="0.3">
      <c r="A2" s="1">
        <v>44331</v>
      </c>
      <c r="B2" s="2" t="s">
        <v>7</v>
      </c>
      <c r="C2" s="18">
        <v>1700</v>
      </c>
      <c r="D2" s="2" t="s">
        <v>24</v>
      </c>
      <c r="E2" s="2" t="s">
        <v>113</v>
      </c>
      <c r="I2" s="2">
        <v>1250</v>
      </c>
      <c r="J2" s="45" t="s">
        <v>29</v>
      </c>
      <c r="K2" s="46"/>
    </row>
    <row r="3" spans="1:16" x14ac:dyDescent="0.3">
      <c r="A3" s="1">
        <v>44331</v>
      </c>
      <c r="B3" s="2" t="s">
        <v>7</v>
      </c>
      <c r="C3" s="18">
        <v>1700</v>
      </c>
      <c r="D3" s="2" t="s">
        <v>6</v>
      </c>
      <c r="E3" s="2" t="s">
        <v>113</v>
      </c>
      <c r="I3" s="2">
        <v>290</v>
      </c>
      <c r="J3" s="47">
        <f>SUM(I:I)</f>
        <v>1540</v>
      </c>
      <c r="K3" s="48"/>
    </row>
    <row r="4" spans="1:16" ht="15" thickBot="1" x14ac:dyDescent="0.35">
      <c r="A4" s="1">
        <v>44331</v>
      </c>
      <c r="B4" s="2" t="s">
        <v>7</v>
      </c>
      <c r="C4" s="18">
        <v>1700</v>
      </c>
      <c r="D4" s="2" t="s">
        <v>6</v>
      </c>
      <c r="E4" s="2" t="s">
        <v>113</v>
      </c>
      <c r="I4" s="2"/>
      <c r="J4" s="49"/>
      <c r="K4" s="50"/>
      <c r="M4" s="41" t="s">
        <v>30</v>
      </c>
    </row>
    <row r="5" spans="1:16" ht="14.4" customHeight="1" x14ac:dyDescent="0.3">
      <c r="A5" s="1">
        <v>44331</v>
      </c>
      <c r="B5" s="2" t="s">
        <v>5</v>
      </c>
      <c r="C5" s="18">
        <v>200</v>
      </c>
      <c r="D5" s="2" t="s">
        <v>24</v>
      </c>
      <c r="I5" s="2"/>
      <c r="M5" s="42">
        <f>+SUM(C:C)</f>
        <v>115080</v>
      </c>
      <c r="N5" s="42"/>
      <c r="O5" s="42"/>
      <c r="P5" s="42"/>
    </row>
    <row r="6" spans="1:16" ht="14.4" customHeight="1" x14ac:dyDescent="0.3">
      <c r="A6" s="1">
        <v>44331</v>
      </c>
      <c r="B6" s="2" t="s">
        <v>23</v>
      </c>
      <c r="C6" s="18">
        <v>810</v>
      </c>
      <c r="D6" s="2" t="s">
        <v>6</v>
      </c>
      <c r="I6" s="2"/>
      <c r="M6" s="42"/>
      <c r="N6" s="42"/>
      <c r="O6" s="42"/>
      <c r="P6" s="42"/>
    </row>
    <row r="7" spans="1:16" ht="14.4" customHeight="1" x14ac:dyDescent="0.3">
      <c r="A7" s="1">
        <v>44331</v>
      </c>
      <c r="B7" s="2" t="s">
        <v>25</v>
      </c>
      <c r="C7" s="18">
        <v>300</v>
      </c>
      <c r="D7" s="2" t="s">
        <v>6</v>
      </c>
      <c r="I7" s="2"/>
      <c r="M7" s="42"/>
      <c r="N7" s="42"/>
      <c r="O7" s="42"/>
      <c r="P7" s="42"/>
    </row>
    <row r="8" spans="1:16" ht="14.4" customHeight="1" x14ac:dyDescent="0.3">
      <c r="A8" s="1">
        <v>44331</v>
      </c>
      <c r="B8" s="2" t="s">
        <v>26</v>
      </c>
      <c r="C8" s="18">
        <v>100</v>
      </c>
      <c r="D8" s="2" t="s">
        <v>6</v>
      </c>
      <c r="M8" s="42"/>
      <c r="N8" s="42"/>
      <c r="O8" s="42"/>
      <c r="P8" s="42"/>
    </row>
    <row r="9" spans="1:16" ht="14.4" customHeight="1" x14ac:dyDescent="0.3">
      <c r="A9" s="1">
        <v>44331</v>
      </c>
      <c r="B9" s="2" t="s">
        <v>31</v>
      </c>
      <c r="C9" s="18">
        <v>1380</v>
      </c>
      <c r="D9" s="2" t="s">
        <v>6</v>
      </c>
      <c r="M9" s="42"/>
      <c r="N9" s="42"/>
      <c r="O9" s="42"/>
      <c r="P9" s="42"/>
    </row>
    <row r="10" spans="1:16" ht="14.4" customHeight="1" x14ac:dyDescent="0.3">
      <c r="A10" s="1">
        <v>44331</v>
      </c>
      <c r="B10" s="2" t="s">
        <v>32</v>
      </c>
      <c r="C10" s="18">
        <v>1450</v>
      </c>
      <c r="D10" s="2" t="s">
        <v>6</v>
      </c>
      <c r="E10" s="2" t="s">
        <v>113</v>
      </c>
      <c r="M10" s="42"/>
      <c r="N10" s="42"/>
      <c r="O10" s="42"/>
      <c r="P10" s="42"/>
    </row>
    <row r="11" spans="1:16" ht="14.4" customHeight="1" x14ac:dyDescent="0.3">
      <c r="A11" s="1">
        <v>44331</v>
      </c>
      <c r="B11" s="2" t="s">
        <v>5</v>
      </c>
      <c r="C11" s="16">
        <v>170</v>
      </c>
      <c r="D11" s="2" t="s">
        <v>6</v>
      </c>
      <c r="M11" s="42"/>
      <c r="N11" s="42"/>
      <c r="O11" s="42"/>
      <c r="P11" s="42"/>
    </row>
    <row r="12" spans="1:16" x14ac:dyDescent="0.3">
      <c r="A12" s="1">
        <v>44331</v>
      </c>
      <c r="B12" s="2" t="s">
        <v>5</v>
      </c>
      <c r="C12" s="16">
        <v>170</v>
      </c>
      <c r="D12" s="2" t="s">
        <v>6</v>
      </c>
    </row>
    <row r="13" spans="1:16" x14ac:dyDescent="0.3">
      <c r="A13" s="1">
        <v>44331</v>
      </c>
      <c r="B13" s="2" t="s">
        <v>66</v>
      </c>
      <c r="C13" s="16">
        <v>200</v>
      </c>
      <c r="D13" s="2" t="s">
        <v>6</v>
      </c>
      <c r="M13" s="40" t="s">
        <v>119</v>
      </c>
      <c r="N13" s="40"/>
    </row>
    <row r="14" spans="1:16" x14ac:dyDescent="0.3">
      <c r="A14" s="1">
        <v>44331</v>
      </c>
      <c r="B14" s="2" t="s">
        <v>66</v>
      </c>
      <c r="C14" s="16">
        <v>200</v>
      </c>
      <c r="D14" s="2" t="s">
        <v>6</v>
      </c>
      <c r="M14" s="35">
        <f>M5-M17</f>
        <v>80180</v>
      </c>
      <c r="N14" s="35"/>
    </row>
    <row r="15" spans="1:16" x14ac:dyDescent="0.3">
      <c r="A15" s="1">
        <v>44331</v>
      </c>
      <c r="B15" s="2" t="s">
        <v>66</v>
      </c>
      <c r="C15" s="16">
        <v>200</v>
      </c>
      <c r="D15" s="2" t="s">
        <v>6</v>
      </c>
    </row>
    <row r="16" spans="1:16" x14ac:dyDescent="0.3">
      <c r="A16" s="12">
        <v>44331</v>
      </c>
      <c r="B16" s="13" t="s">
        <v>26</v>
      </c>
      <c r="C16" s="19">
        <v>60</v>
      </c>
      <c r="D16" s="13" t="s">
        <v>6</v>
      </c>
      <c r="E16" s="13"/>
      <c r="F16" s="31">
        <f>SUM(C2:C16)</f>
        <v>10340</v>
      </c>
      <c r="H16" s="22">
        <v>10340</v>
      </c>
      <c r="M16" s="38" t="s">
        <v>114</v>
      </c>
      <c r="N16" s="39"/>
    </row>
    <row r="17" spans="1:14" x14ac:dyDescent="0.3">
      <c r="A17" s="1">
        <v>44332</v>
      </c>
      <c r="B17" s="2" t="s">
        <v>96</v>
      </c>
      <c r="C17" s="18">
        <v>130</v>
      </c>
      <c r="D17" s="2" t="s">
        <v>6</v>
      </c>
      <c r="M17" s="34">
        <f>SUMIF(E:E,"bebida",C:C)</f>
        <v>34900</v>
      </c>
      <c r="N17" s="34"/>
    </row>
    <row r="18" spans="1:14" x14ac:dyDescent="0.3">
      <c r="A18" s="1">
        <v>44332</v>
      </c>
      <c r="B18" s="2" t="s">
        <v>5</v>
      </c>
      <c r="C18" s="18">
        <v>200</v>
      </c>
      <c r="D18" s="2" t="s">
        <v>24</v>
      </c>
      <c r="M18" s="34"/>
      <c r="N18" s="34"/>
    </row>
    <row r="19" spans="1:14" x14ac:dyDescent="0.3">
      <c r="A19" s="1">
        <v>44332</v>
      </c>
      <c r="B19" s="2" t="s">
        <v>7</v>
      </c>
      <c r="C19" s="18">
        <v>1700</v>
      </c>
      <c r="D19" s="2" t="s">
        <v>6</v>
      </c>
      <c r="E19" s="2" t="s">
        <v>113</v>
      </c>
      <c r="M19" s="34"/>
      <c r="N19" s="34"/>
    </row>
    <row r="20" spans="1:14" x14ac:dyDescent="0.3">
      <c r="A20" s="12">
        <v>44332</v>
      </c>
      <c r="B20" s="13" t="s">
        <v>97</v>
      </c>
      <c r="C20" s="27">
        <v>1000</v>
      </c>
      <c r="D20" s="13" t="s">
        <v>6</v>
      </c>
      <c r="E20" s="13"/>
      <c r="F20" s="31">
        <f>SUM(C17:C20)</f>
        <v>3030</v>
      </c>
      <c r="H20" s="21">
        <v>3030</v>
      </c>
    </row>
    <row r="21" spans="1:14" x14ac:dyDescent="0.3">
      <c r="A21" s="1">
        <v>44333</v>
      </c>
      <c r="B21" s="2" t="s">
        <v>98</v>
      </c>
      <c r="C21" s="18">
        <v>340</v>
      </c>
      <c r="D21" s="2" t="s">
        <v>24</v>
      </c>
    </row>
    <row r="22" spans="1:14" x14ac:dyDescent="0.3">
      <c r="A22" s="1">
        <v>44333</v>
      </c>
      <c r="B22" s="2" t="s">
        <v>99</v>
      </c>
      <c r="C22" s="18">
        <v>60</v>
      </c>
      <c r="D22" s="2" t="s">
        <v>24</v>
      </c>
      <c r="M22" s="37" t="s">
        <v>120</v>
      </c>
    </row>
    <row r="23" spans="1:14" x14ac:dyDescent="0.3">
      <c r="A23" s="1">
        <v>44333</v>
      </c>
      <c r="B23" s="2" t="s">
        <v>100</v>
      </c>
      <c r="C23" s="18">
        <v>400</v>
      </c>
      <c r="D23" s="2" t="s">
        <v>6</v>
      </c>
      <c r="M23" s="36">
        <f>SUMIF(B:B,"pan",C:C)</f>
        <v>28940</v>
      </c>
    </row>
    <row r="24" spans="1:14" x14ac:dyDescent="0.3">
      <c r="A24" s="1">
        <v>44333</v>
      </c>
      <c r="B24" s="2" t="s">
        <v>101</v>
      </c>
      <c r="C24" s="18">
        <v>200</v>
      </c>
      <c r="D24" s="2" t="s">
        <v>6</v>
      </c>
    </row>
    <row r="25" spans="1:14" x14ac:dyDescent="0.3">
      <c r="A25" s="1">
        <v>44333</v>
      </c>
      <c r="B25" s="2" t="s">
        <v>102</v>
      </c>
      <c r="C25" s="18">
        <v>1000</v>
      </c>
      <c r="D25" s="2" t="s">
        <v>6</v>
      </c>
    </row>
    <row r="26" spans="1:14" x14ac:dyDescent="0.3">
      <c r="A26" s="1">
        <v>44333</v>
      </c>
      <c r="B26" s="2" t="s">
        <v>103</v>
      </c>
      <c r="C26" s="18">
        <v>1500</v>
      </c>
      <c r="D26" s="2" t="s">
        <v>24</v>
      </c>
    </row>
    <row r="27" spans="1:14" x14ac:dyDescent="0.3">
      <c r="A27" s="1">
        <v>44333</v>
      </c>
      <c r="B27" s="2" t="s">
        <v>111</v>
      </c>
      <c r="C27" s="18">
        <v>1450</v>
      </c>
      <c r="D27" s="2" t="s">
        <v>24</v>
      </c>
      <c r="E27" s="2" t="s">
        <v>113</v>
      </c>
    </row>
    <row r="28" spans="1:14" x14ac:dyDescent="0.3">
      <c r="A28" s="1">
        <v>44333</v>
      </c>
      <c r="B28" s="2" t="s">
        <v>31</v>
      </c>
      <c r="C28" s="18">
        <v>1000</v>
      </c>
      <c r="D28" s="2" t="s">
        <v>6</v>
      </c>
    </row>
    <row r="29" spans="1:14" x14ac:dyDescent="0.3">
      <c r="A29" s="1">
        <v>44333</v>
      </c>
      <c r="B29" s="2" t="s">
        <v>31</v>
      </c>
      <c r="C29" s="18">
        <v>580</v>
      </c>
      <c r="D29" s="2" t="s">
        <v>6</v>
      </c>
    </row>
    <row r="30" spans="1:14" x14ac:dyDescent="0.3">
      <c r="A30" s="1">
        <v>44333</v>
      </c>
      <c r="B30" s="2" t="s">
        <v>31</v>
      </c>
      <c r="C30" s="18">
        <v>480</v>
      </c>
      <c r="D30" s="2" t="s">
        <v>6</v>
      </c>
    </row>
    <row r="31" spans="1:14" x14ac:dyDescent="0.3">
      <c r="A31" s="1">
        <v>44333</v>
      </c>
      <c r="B31" s="2" t="s">
        <v>31</v>
      </c>
      <c r="C31" s="18">
        <v>960</v>
      </c>
      <c r="D31" s="2" t="s">
        <v>6</v>
      </c>
    </row>
    <row r="32" spans="1:14" x14ac:dyDescent="0.3">
      <c r="A32" s="12">
        <v>44333</v>
      </c>
      <c r="B32" s="13" t="s">
        <v>104</v>
      </c>
      <c r="C32" s="27">
        <v>1240</v>
      </c>
      <c r="D32" s="13" t="s">
        <v>6</v>
      </c>
      <c r="E32" s="13"/>
      <c r="F32" s="31">
        <f>SUM(C21:C31)</f>
        <v>7970</v>
      </c>
      <c r="H32" s="21">
        <v>6520</v>
      </c>
    </row>
    <row r="33" spans="1:5" x14ac:dyDescent="0.3">
      <c r="A33" s="1">
        <v>44334</v>
      </c>
      <c r="B33" s="2" t="s">
        <v>106</v>
      </c>
      <c r="C33" s="18">
        <v>750</v>
      </c>
      <c r="D33" s="2" t="s">
        <v>6</v>
      </c>
    </row>
    <row r="34" spans="1:5" x14ac:dyDescent="0.3">
      <c r="A34" s="1">
        <v>44334</v>
      </c>
      <c r="B34" s="2" t="s">
        <v>107</v>
      </c>
      <c r="C34" s="18">
        <v>1500</v>
      </c>
      <c r="D34" s="2" t="s">
        <v>6</v>
      </c>
    </row>
    <row r="35" spans="1:5" x14ac:dyDescent="0.3">
      <c r="A35" s="1">
        <v>44334</v>
      </c>
      <c r="B35" s="2" t="s">
        <v>108</v>
      </c>
      <c r="C35" s="18">
        <v>750</v>
      </c>
      <c r="D35" s="2" t="s">
        <v>6</v>
      </c>
    </row>
    <row r="36" spans="1:5" x14ac:dyDescent="0.3">
      <c r="A36" s="1">
        <v>44334</v>
      </c>
      <c r="B36" s="2" t="s">
        <v>97</v>
      </c>
      <c r="C36" s="18">
        <v>200</v>
      </c>
      <c r="D36" s="2" t="s">
        <v>6</v>
      </c>
    </row>
    <row r="37" spans="1:5" x14ac:dyDescent="0.3">
      <c r="A37" s="1">
        <v>44334</v>
      </c>
      <c r="B37" s="2" t="s">
        <v>109</v>
      </c>
      <c r="C37" s="18">
        <v>100</v>
      </c>
      <c r="D37" s="2" t="s">
        <v>6</v>
      </c>
    </row>
    <row r="38" spans="1:5" x14ac:dyDescent="0.3">
      <c r="A38" s="1">
        <v>44334</v>
      </c>
      <c r="B38" s="2" t="s">
        <v>110</v>
      </c>
      <c r="C38" s="18">
        <v>100</v>
      </c>
      <c r="D38" s="2" t="s">
        <v>6</v>
      </c>
    </row>
    <row r="39" spans="1:5" x14ac:dyDescent="0.3">
      <c r="A39" s="1">
        <v>44334</v>
      </c>
      <c r="B39" s="2" t="s">
        <v>101</v>
      </c>
      <c r="C39" s="18">
        <v>200</v>
      </c>
      <c r="D39" s="2" t="s">
        <v>24</v>
      </c>
    </row>
    <row r="40" spans="1:5" x14ac:dyDescent="0.3">
      <c r="A40" s="1">
        <v>44334</v>
      </c>
      <c r="B40" s="2" t="s">
        <v>102</v>
      </c>
      <c r="C40" s="18">
        <v>1000</v>
      </c>
      <c r="D40" s="2" t="s">
        <v>6</v>
      </c>
    </row>
    <row r="41" spans="1:5" x14ac:dyDescent="0.3">
      <c r="A41" s="1">
        <v>44334</v>
      </c>
      <c r="B41" s="2" t="s">
        <v>115</v>
      </c>
      <c r="C41" s="18">
        <v>1450</v>
      </c>
      <c r="D41" s="2" t="s">
        <v>6</v>
      </c>
      <c r="E41" s="2" t="s">
        <v>113</v>
      </c>
    </row>
    <row r="42" spans="1:5" x14ac:dyDescent="0.3">
      <c r="A42" s="1">
        <v>44334</v>
      </c>
      <c r="B42" s="2" t="s">
        <v>116</v>
      </c>
      <c r="C42" s="18">
        <v>500</v>
      </c>
      <c r="D42" s="2" t="s">
        <v>6</v>
      </c>
    </row>
    <row r="43" spans="1:5" x14ac:dyDescent="0.3">
      <c r="A43" s="1">
        <v>44334</v>
      </c>
      <c r="B43" s="2" t="s">
        <v>117</v>
      </c>
      <c r="C43" s="18">
        <v>500</v>
      </c>
      <c r="D43" s="2" t="s">
        <v>6</v>
      </c>
    </row>
    <row r="44" spans="1:5" x14ac:dyDescent="0.3">
      <c r="A44" s="1">
        <v>44334</v>
      </c>
      <c r="B44" s="2" t="s">
        <v>118</v>
      </c>
      <c r="C44" s="18">
        <v>200</v>
      </c>
      <c r="D44" s="2" t="s">
        <v>6</v>
      </c>
    </row>
    <row r="45" spans="1:5" x14ac:dyDescent="0.3">
      <c r="A45" s="1">
        <v>44334</v>
      </c>
      <c r="B45" s="2" t="s">
        <v>118</v>
      </c>
      <c r="C45" s="18">
        <v>200</v>
      </c>
      <c r="D45" s="2" t="s">
        <v>6</v>
      </c>
    </row>
    <row r="46" spans="1:5" x14ac:dyDescent="0.3">
      <c r="A46" s="1">
        <v>44334</v>
      </c>
      <c r="B46" s="2" t="s">
        <v>118</v>
      </c>
      <c r="C46" s="18">
        <v>200</v>
      </c>
      <c r="D46" s="2" t="s">
        <v>6</v>
      </c>
    </row>
    <row r="47" spans="1:5" x14ac:dyDescent="0.3">
      <c r="A47" s="1">
        <v>44334</v>
      </c>
      <c r="B47" s="2" t="s">
        <v>31</v>
      </c>
      <c r="C47" s="18">
        <v>500</v>
      </c>
      <c r="D47" s="2" t="s">
        <v>6</v>
      </c>
    </row>
    <row r="48" spans="1:5" x14ac:dyDescent="0.3">
      <c r="A48" s="1">
        <v>44334</v>
      </c>
      <c r="B48" s="2" t="s">
        <v>121</v>
      </c>
      <c r="C48" s="18">
        <v>200</v>
      </c>
      <c r="D48" s="2" t="s">
        <v>6</v>
      </c>
    </row>
    <row r="49" spans="1:6" x14ac:dyDescent="0.3">
      <c r="A49" s="1">
        <v>44334</v>
      </c>
      <c r="B49" s="2" t="s">
        <v>31</v>
      </c>
      <c r="C49" s="18">
        <v>1000</v>
      </c>
      <c r="D49" s="2" t="s">
        <v>6</v>
      </c>
    </row>
    <row r="50" spans="1:6" x14ac:dyDescent="0.3">
      <c r="A50" s="1">
        <v>44334</v>
      </c>
      <c r="B50" s="2" t="s">
        <v>31</v>
      </c>
      <c r="C50" s="18">
        <v>1480</v>
      </c>
      <c r="D50" s="2" t="s">
        <v>6</v>
      </c>
    </row>
    <row r="51" spans="1:6" x14ac:dyDescent="0.3">
      <c r="A51" s="1">
        <v>44334</v>
      </c>
      <c r="B51" s="2" t="s">
        <v>122</v>
      </c>
      <c r="C51" s="18">
        <v>480</v>
      </c>
      <c r="D51" s="2" t="s">
        <v>6</v>
      </c>
    </row>
    <row r="52" spans="1:6" x14ac:dyDescent="0.3">
      <c r="A52" s="1">
        <v>44334</v>
      </c>
      <c r="B52" s="2" t="s">
        <v>123</v>
      </c>
      <c r="C52" s="18">
        <v>1000</v>
      </c>
      <c r="D52" s="2" t="s">
        <v>6</v>
      </c>
    </row>
    <row r="53" spans="1:6" x14ac:dyDescent="0.3">
      <c r="A53" s="12">
        <v>44334</v>
      </c>
      <c r="B53" s="13" t="s">
        <v>95</v>
      </c>
      <c r="C53" s="27">
        <v>1700</v>
      </c>
      <c r="D53" s="13" t="s">
        <v>6</v>
      </c>
      <c r="E53" s="13" t="s">
        <v>113</v>
      </c>
      <c r="F53" s="31">
        <f>SUM(C33:C53)</f>
        <v>14010</v>
      </c>
    </row>
    <row r="54" spans="1:6" x14ac:dyDescent="0.3">
      <c r="A54" s="1">
        <v>44335</v>
      </c>
      <c r="B54" s="2" t="s">
        <v>124</v>
      </c>
      <c r="C54" s="18">
        <v>1200</v>
      </c>
      <c r="D54" s="2" t="s">
        <v>24</v>
      </c>
    </row>
    <row r="55" spans="1:6" x14ac:dyDescent="0.3">
      <c r="A55" s="1">
        <v>44335</v>
      </c>
      <c r="B55" s="2" t="s">
        <v>125</v>
      </c>
      <c r="C55" s="18">
        <v>480</v>
      </c>
      <c r="D55" s="2" t="s">
        <v>24</v>
      </c>
    </row>
    <row r="56" spans="1:6" x14ac:dyDescent="0.3">
      <c r="A56" s="1">
        <v>44335</v>
      </c>
      <c r="B56" s="2" t="s">
        <v>7</v>
      </c>
      <c r="C56" s="18">
        <v>1700</v>
      </c>
      <c r="D56" s="2" t="s">
        <v>6</v>
      </c>
      <c r="E56" s="2" t="s">
        <v>113</v>
      </c>
    </row>
    <row r="57" spans="1:6" x14ac:dyDescent="0.3">
      <c r="A57" s="1">
        <v>44335</v>
      </c>
      <c r="B57" s="2" t="s">
        <v>96</v>
      </c>
      <c r="C57" s="18">
        <f>130*3</f>
        <v>390</v>
      </c>
      <c r="D57" s="2" t="s">
        <v>6</v>
      </c>
    </row>
    <row r="58" spans="1:6" x14ac:dyDescent="0.3">
      <c r="A58" s="1">
        <v>44335</v>
      </c>
      <c r="B58" s="2" t="s">
        <v>126</v>
      </c>
      <c r="C58" s="18">
        <v>630</v>
      </c>
      <c r="D58" s="2" t="s">
        <v>6</v>
      </c>
    </row>
    <row r="59" spans="1:6" x14ac:dyDescent="0.3">
      <c r="A59" s="1">
        <v>44335</v>
      </c>
      <c r="B59" s="2" t="s">
        <v>127</v>
      </c>
      <c r="C59" s="18">
        <v>760</v>
      </c>
      <c r="D59" s="2" t="s">
        <v>6</v>
      </c>
    </row>
    <row r="60" spans="1:6" x14ac:dyDescent="0.3">
      <c r="A60" s="1">
        <v>44335</v>
      </c>
      <c r="B60" s="2" t="s">
        <v>128</v>
      </c>
      <c r="C60" s="18">
        <v>450</v>
      </c>
      <c r="D60" s="2" t="s">
        <v>6</v>
      </c>
    </row>
    <row r="61" spans="1:6" x14ac:dyDescent="0.3">
      <c r="A61" s="1">
        <v>44335</v>
      </c>
      <c r="B61" s="2" t="s">
        <v>31</v>
      </c>
      <c r="C61" s="18">
        <v>600</v>
      </c>
      <c r="D61" s="2" t="s">
        <v>6</v>
      </c>
    </row>
    <row r="62" spans="1:6" x14ac:dyDescent="0.3">
      <c r="A62" s="1">
        <v>44335</v>
      </c>
      <c r="B62" s="2" t="s">
        <v>31</v>
      </c>
      <c r="C62" s="18">
        <v>570</v>
      </c>
      <c r="D62" s="2" t="s">
        <v>6</v>
      </c>
    </row>
    <row r="63" spans="1:6" x14ac:dyDescent="0.3">
      <c r="A63" s="1">
        <v>44335</v>
      </c>
      <c r="B63" s="2" t="s">
        <v>31</v>
      </c>
      <c r="C63" s="18">
        <v>1500</v>
      </c>
      <c r="D63" s="2" t="s">
        <v>6</v>
      </c>
    </row>
    <row r="64" spans="1:6" x14ac:dyDescent="0.3">
      <c r="A64" s="1">
        <v>44335</v>
      </c>
      <c r="B64" s="2" t="s">
        <v>31</v>
      </c>
      <c r="C64" s="18">
        <v>1500</v>
      </c>
      <c r="D64" s="2" t="s">
        <v>6</v>
      </c>
    </row>
    <row r="65" spans="1:6" x14ac:dyDescent="0.3">
      <c r="A65" s="1">
        <v>44335</v>
      </c>
      <c r="B65" s="2" t="s">
        <v>31</v>
      </c>
      <c r="C65" s="18">
        <v>2000</v>
      </c>
      <c r="D65" s="2" t="s">
        <v>6</v>
      </c>
    </row>
    <row r="66" spans="1:6" x14ac:dyDescent="0.3">
      <c r="A66" s="1">
        <v>44335</v>
      </c>
      <c r="B66" s="2" t="s">
        <v>131</v>
      </c>
      <c r="C66" s="18">
        <v>900</v>
      </c>
      <c r="D66" s="2" t="s">
        <v>6</v>
      </c>
    </row>
    <row r="67" spans="1:6" x14ac:dyDescent="0.3">
      <c r="A67" s="1">
        <v>44335</v>
      </c>
      <c r="B67" s="2" t="s">
        <v>132</v>
      </c>
      <c r="C67" s="18">
        <v>200</v>
      </c>
      <c r="D67" s="2" t="s">
        <v>6</v>
      </c>
    </row>
    <row r="68" spans="1:6" x14ac:dyDescent="0.3">
      <c r="A68" s="1">
        <v>44335</v>
      </c>
      <c r="B68" s="2" t="s">
        <v>110</v>
      </c>
      <c r="C68" s="18">
        <v>300</v>
      </c>
      <c r="D68" s="2" t="s">
        <v>6</v>
      </c>
    </row>
    <row r="69" spans="1:6" x14ac:dyDescent="0.3">
      <c r="A69" s="12">
        <v>44335</v>
      </c>
      <c r="B69" s="13" t="s">
        <v>133</v>
      </c>
      <c r="C69" s="27">
        <v>680</v>
      </c>
      <c r="D69" s="13" t="s">
        <v>6</v>
      </c>
      <c r="E69" s="13"/>
      <c r="F69" s="31">
        <f>SUM(C54:C69)</f>
        <v>13860</v>
      </c>
    </row>
    <row r="70" spans="1:6" x14ac:dyDescent="0.3">
      <c r="A70" s="1">
        <v>44336</v>
      </c>
      <c r="B70" s="2" t="s">
        <v>134</v>
      </c>
      <c r="C70" s="18">
        <v>300</v>
      </c>
      <c r="D70" s="2" t="s">
        <v>6</v>
      </c>
    </row>
    <row r="71" spans="1:6" x14ac:dyDescent="0.3">
      <c r="A71" s="1">
        <v>44336</v>
      </c>
      <c r="B71" s="2" t="s">
        <v>135</v>
      </c>
      <c r="C71" s="18">
        <v>300</v>
      </c>
      <c r="D71" s="2" t="s">
        <v>6</v>
      </c>
    </row>
    <row r="72" spans="1:6" x14ac:dyDescent="0.3">
      <c r="A72" s="1">
        <v>44336</v>
      </c>
      <c r="B72" s="2" t="s">
        <v>26</v>
      </c>
      <c r="C72" s="18">
        <v>150</v>
      </c>
      <c r="D72" s="2" t="s">
        <v>6</v>
      </c>
    </row>
    <row r="73" spans="1:6" x14ac:dyDescent="0.3">
      <c r="A73" s="1">
        <v>44336</v>
      </c>
      <c r="B73" s="2" t="s">
        <v>25</v>
      </c>
      <c r="C73" s="18">
        <v>150</v>
      </c>
      <c r="D73" s="2" t="s">
        <v>6</v>
      </c>
    </row>
    <row r="74" spans="1:6" x14ac:dyDescent="0.3">
      <c r="A74" s="1">
        <v>44336</v>
      </c>
      <c r="B74" s="2" t="s">
        <v>136</v>
      </c>
      <c r="C74" s="18">
        <v>100</v>
      </c>
      <c r="D74" s="2" t="s">
        <v>24</v>
      </c>
    </row>
    <row r="75" spans="1:6" x14ac:dyDescent="0.3">
      <c r="A75" s="1">
        <v>44336</v>
      </c>
      <c r="B75" s="2" t="s">
        <v>136</v>
      </c>
      <c r="C75" s="18">
        <v>100</v>
      </c>
      <c r="D75" s="2" t="s">
        <v>24</v>
      </c>
    </row>
    <row r="76" spans="1:6" x14ac:dyDescent="0.3">
      <c r="A76" s="1">
        <v>44336</v>
      </c>
      <c r="B76" s="2" t="s">
        <v>137</v>
      </c>
      <c r="C76" s="18">
        <v>200</v>
      </c>
      <c r="D76" s="2" t="s">
        <v>24</v>
      </c>
    </row>
    <row r="77" spans="1:6" x14ac:dyDescent="0.3">
      <c r="A77" s="12">
        <v>44336</v>
      </c>
      <c r="B77" s="13" t="s">
        <v>66</v>
      </c>
      <c r="C77" s="27">
        <v>200</v>
      </c>
      <c r="D77" s="13" t="s">
        <v>24</v>
      </c>
      <c r="E77" s="13"/>
      <c r="F77" s="31">
        <f>SUM(C70:C77)</f>
        <v>1500</v>
      </c>
    </row>
    <row r="78" spans="1:6" x14ac:dyDescent="0.3">
      <c r="A78" s="1">
        <v>44337</v>
      </c>
      <c r="B78" s="2" t="s">
        <v>138</v>
      </c>
      <c r="C78" s="18">
        <v>150</v>
      </c>
      <c r="D78" s="2" t="s">
        <v>6</v>
      </c>
    </row>
    <row r="79" spans="1:6" x14ac:dyDescent="0.3">
      <c r="A79" s="1">
        <v>44337</v>
      </c>
      <c r="B79" s="2" t="s">
        <v>139</v>
      </c>
      <c r="C79" s="18">
        <v>200</v>
      </c>
      <c r="D79" s="2" t="s">
        <v>142</v>
      </c>
    </row>
    <row r="80" spans="1:6" x14ac:dyDescent="0.3">
      <c r="A80" s="1">
        <v>44337</v>
      </c>
      <c r="B80" s="2" t="s">
        <v>104</v>
      </c>
      <c r="C80" s="18">
        <v>920</v>
      </c>
      <c r="D80" s="2" t="s">
        <v>6</v>
      </c>
    </row>
    <row r="81" spans="1:6" x14ac:dyDescent="0.3">
      <c r="A81" s="1">
        <v>44337</v>
      </c>
      <c r="B81" s="2" t="s">
        <v>136</v>
      </c>
      <c r="C81" s="18">
        <v>300</v>
      </c>
      <c r="D81" s="2" t="s">
        <v>6</v>
      </c>
    </row>
    <row r="82" spans="1:6" x14ac:dyDescent="0.3">
      <c r="A82" s="1">
        <v>44337</v>
      </c>
      <c r="B82" s="2" t="s">
        <v>140</v>
      </c>
      <c r="C82" s="18">
        <v>1450</v>
      </c>
      <c r="D82" s="2" t="s">
        <v>6</v>
      </c>
      <c r="E82" s="2" t="s">
        <v>113</v>
      </c>
    </row>
    <row r="83" spans="1:6" x14ac:dyDescent="0.3">
      <c r="A83" s="1">
        <v>44337</v>
      </c>
      <c r="B83" s="2" t="s">
        <v>141</v>
      </c>
      <c r="C83" s="18">
        <v>1950</v>
      </c>
      <c r="D83" s="2" t="s">
        <v>6</v>
      </c>
      <c r="E83" s="2" t="s">
        <v>113</v>
      </c>
    </row>
    <row r="84" spans="1:6" x14ac:dyDescent="0.3">
      <c r="A84" s="1">
        <v>44337</v>
      </c>
      <c r="B84" s="2" t="s">
        <v>104</v>
      </c>
      <c r="C84" s="18">
        <v>1000</v>
      </c>
      <c r="D84" s="2" t="s">
        <v>6</v>
      </c>
    </row>
    <row r="85" spans="1:6" x14ac:dyDescent="0.3">
      <c r="A85" s="1">
        <v>44337</v>
      </c>
      <c r="B85" s="2" t="s">
        <v>102</v>
      </c>
      <c r="C85" s="18">
        <v>1800</v>
      </c>
      <c r="D85" s="2" t="s">
        <v>6</v>
      </c>
    </row>
    <row r="86" spans="1:6" x14ac:dyDescent="0.3">
      <c r="A86" s="1">
        <v>44337</v>
      </c>
      <c r="B86" s="2" t="s">
        <v>96</v>
      </c>
      <c r="C86" s="18">
        <f>130*3</f>
        <v>390</v>
      </c>
      <c r="D86" s="2" t="s">
        <v>6</v>
      </c>
    </row>
    <row r="87" spans="1:6" x14ac:dyDescent="0.3">
      <c r="A87" s="1">
        <v>44337</v>
      </c>
      <c r="B87" s="2" t="s">
        <v>31</v>
      </c>
      <c r="C87" s="18">
        <v>920</v>
      </c>
      <c r="D87" s="2" t="s">
        <v>6</v>
      </c>
    </row>
    <row r="88" spans="1:6" x14ac:dyDescent="0.3">
      <c r="A88" s="1">
        <v>44337</v>
      </c>
      <c r="B88" s="52" t="s">
        <v>113</v>
      </c>
      <c r="C88" s="53">
        <v>1550</v>
      </c>
      <c r="D88" s="52" t="s">
        <v>6</v>
      </c>
      <c r="E88" s="52" t="s">
        <v>113</v>
      </c>
    </row>
    <row r="89" spans="1:6" x14ac:dyDescent="0.3">
      <c r="A89" s="1">
        <v>44337</v>
      </c>
      <c r="B89" s="2" t="s">
        <v>31</v>
      </c>
      <c r="C89" s="18">
        <v>1000</v>
      </c>
      <c r="D89" s="2" t="s">
        <v>6</v>
      </c>
    </row>
    <row r="90" spans="1:6" x14ac:dyDescent="0.3">
      <c r="A90" s="1">
        <v>44337</v>
      </c>
      <c r="B90" s="2" t="s">
        <v>145</v>
      </c>
      <c r="C90" s="18">
        <v>150</v>
      </c>
      <c r="D90" s="2" t="s">
        <v>24</v>
      </c>
    </row>
    <row r="91" spans="1:6" x14ac:dyDescent="0.3">
      <c r="A91" s="1">
        <v>44337</v>
      </c>
      <c r="B91" s="2" t="s">
        <v>124</v>
      </c>
      <c r="C91" s="18">
        <v>1200</v>
      </c>
      <c r="D91" s="2" t="s">
        <v>24</v>
      </c>
    </row>
    <row r="92" spans="1:6" x14ac:dyDescent="0.3">
      <c r="A92" s="12">
        <v>44337</v>
      </c>
      <c r="B92" s="13" t="s">
        <v>5</v>
      </c>
      <c r="C92" s="27">
        <v>200</v>
      </c>
      <c r="D92" s="13" t="s">
        <v>24</v>
      </c>
      <c r="E92" s="54"/>
      <c r="F92" s="31">
        <f>SUM(C78:C92)</f>
        <v>13180</v>
      </c>
    </row>
    <row r="93" spans="1:6" x14ac:dyDescent="0.3">
      <c r="A93" s="1">
        <v>44338</v>
      </c>
      <c r="B93" s="2" t="s">
        <v>31</v>
      </c>
      <c r="C93" s="18">
        <v>1000</v>
      </c>
      <c r="D93" s="2" t="s">
        <v>6</v>
      </c>
    </row>
    <row r="94" spans="1:6" x14ac:dyDescent="0.3">
      <c r="A94" s="1">
        <v>44338</v>
      </c>
      <c r="B94" s="2" t="s">
        <v>121</v>
      </c>
      <c r="C94" s="18">
        <v>500</v>
      </c>
      <c r="D94" s="2" t="s">
        <v>6</v>
      </c>
    </row>
    <row r="95" spans="1:6" x14ac:dyDescent="0.3">
      <c r="A95" s="1">
        <v>44338</v>
      </c>
      <c r="B95" s="2" t="s">
        <v>26</v>
      </c>
      <c r="C95" s="18">
        <v>400</v>
      </c>
      <c r="D95" s="2" t="s">
        <v>6</v>
      </c>
    </row>
    <row r="96" spans="1:6" x14ac:dyDescent="0.3">
      <c r="A96" s="1">
        <v>44338</v>
      </c>
      <c r="B96" s="2" t="s">
        <v>147</v>
      </c>
      <c r="C96" s="18">
        <v>700</v>
      </c>
      <c r="D96" s="2" t="s">
        <v>6</v>
      </c>
    </row>
    <row r="97" spans="1:12" x14ac:dyDescent="0.3">
      <c r="A97" s="1">
        <v>44338</v>
      </c>
      <c r="B97" s="2" t="s">
        <v>31</v>
      </c>
      <c r="C97" s="18">
        <v>4600</v>
      </c>
      <c r="D97" s="2" t="s">
        <v>6</v>
      </c>
    </row>
    <row r="98" spans="1:12" x14ac:dyDescent="0.3">
      <c r="A98" s="12">
        <v>44338</v>
      </c>
      <c r="B98" s="13" t="s">
        <v>100</v>
      </c>
      <c r="C98" s="27">
        <v>800</v>
      </c>
      <c r="D98" s="13" t="s">
        <v>6</v>
      </c>
      <c r="E98" s="13"/>
      <c r="F98" s="31">
        <f>SUM(C93:C98)</f>
        <v>8000</v>
      </c>
    </row>
    <row r="99" spans="1:12" x14ac:dyDescent="0.3">
      <c r="A99" s="1">
        <v>44339</v>
      </c>
      <c r="B99" s="2" t="s">
        <v>96</v>
      </c>
      <c r="C99" s="18">
        <v>840</v>
      </c>
      <c r="D99" s="2" t="s">
        <v>6</v>
      </c>
    </row>
    <row r="100" spans="1:12" x14ac:dyDescent="0.3">
      <c r="A100" s="1">
        <v>44339</v>
      </c>
      <c r="B100" s="2" t="s">
        <v>148</v>
      </c>
      <c r="C100" s="18">
        <v>250</v>
      </c>
      <c r="D100" s="2" t="s">
        <v>6</v>
      </c>
    </row>
    <row r="101" spans="1:12" x14ac:dyDescent="0.3">
      <c r="A101" s="1">
        <v>44339</v>
      </c>
      <c r="B101" s="2" t="s">
        <v>96</v>
      </c>
      <c r="C101" s="18">
        <v>980</v>
      </c>
      <c r="D101" s="2" t="s">
        <v>6</v>
      </c>
    </row>
    <row r="102" spans="1:12" x14ac:dyDescent="0.3">
      <c r="A102" s="1">
        <v>44339</v>
      </c>
      <c r="B102" s="2" t="s">
        <v>31</v>
      </c>
      <c r="C102" s="18">
        <v>1050</v>
      </c>
      <c r="D102" s="2" t="s">
        <v>6</v>
      </c>
      <c r="K102" s="51"/>
    </row>
    <row r="103" spans="1:12" x14ac:dyDescent="0.3">
      <c r="A103" s="1">
        <v>44339</v>
      </c>
      <c r="B103" s="2" t="s">
        <v>31</v>
      </c>
      <c r="C103" s="18">
        <v>500</v>
      </c>
      <c r="D103" s="2" t="s">
        <v>6</v>
      </c>
    </row>
    <row r="104" spans="1:12" x14ac:dyDescent="0.3">
      <c r="A104" s="1">
        <v>44339</v>
      </c>
      <c r="B104" s="2" t="s">
        <v>149</v>
      </c>
      <c r="C104" s="18">
        <v>1950</v>
      </c>
      <c r="D104" s="2" t="s">
        <v>6</v>
      </c>
      <c r="E104" s="2" t="s">
        <v>113</v>
      </c>
    </row>
    <row r="105" spans="1:12" x14ac:dyDescent="0.3">
      <c r="A105" s="1">
        <v>44339</v>
      </c>
      <c r="B105" s="2" t="s">
        <v>149</v>
      </c>
      <c r="C105" s="18">
        <v>1950</v>
      </c>
      <c r="D105" s="2" t="s">
        <v>6</v>
      </c>
      <c r="E105" s="2" t="s">
        <v>113</v>
      </c>
    </row>
    <row r="106" spans="1:12" x14ac:dyDescent="0.3">
      <c r="A106" s="1">
        <v>44339</v>
      </c>
      <c r="B106" s="2" t="s">
        <v>150</v>
      </c>
      <c r="C106" s="18">
        <v>250</v>
      </c>
      <c r="D106" s="2" t="s">
        <v>6</v>
      </c>
    </row>
    <row r="107" spans="1:12" x14ac:dyDescent="0.3">
      <c r="A107" s="1">
        <v>44339</v>
      </c>
      <c r="B107" s="2" t="s">
        <v>151</v>
      </c>
      <c r="C107" s="18">
        <v>200</v>
      </c>
      <c r="D107" s="2" t="s">
        <v>6</v>
      </c>
    </row>
    <row r="108" spans="1:12" x14ac:dyDescent="0.3">
      <c r="A108" s="1">
        <v>44339</v>
      </c>
      <c r="B108" s="2" t="s">
        <v>31</v>
      </c>
      <c r="C108" s="18">
        <v>910</v>
      </c>
      <c r="D108" s="2" t="s">
        <v>6</v>
      </c>
    </row>
    <row r="109" spans="1:12" x14ac:dyDescent="0.3">
      <c r="A109" s="1">
        <v>44339</v>
      </c>
      <c r="B109" s="2" t="s">
        <v>97</v>
      </c>
      <c r="C109" s="18">
        <v>500</v>
      </c>
      <c r="D109" s="2" t="s">
        <v>6</v>
      </c>
    </row>
    <row r="110" spans="1:12" x14ac:dyDescent="0.3">
      <c r="A110" s="1">
        <v>44339</v>
      </c>
      <c r="B110" s="2" t="s">
        <v>149</v>
      </c>
      <c r="C110" s="18">
        <v>1450</v>
      </c>
      <c r="D110" s="2" t="s">
        <v>6</v>
      </c>
      <c r="E110" s="2" t="s">
        <v>113</v>
      </c>
    </row>
    <row r="111" spans="1:12" x14ac:dyDescent="0.3">
      <c r="A111" s="1">
        <v>44339</v>
      </c>
      <c r="B111" s="2" t="s">
        <v>152</v>
      </c>
      <c r="C111" s="18">
        <v>1200</v>
      </c>
      <c r="D111" s="2" t="s">
        <v>6</v>
      </c>
      <c r="L111" s="51"/>
    </row>
    <row r="112" spans="1:12" x14ac:dyDescent="0.3">
      <c r="A112" s="1">
        <v>44339</v>
      </c>
      <c r="B112" s="2" t="s">
        <v>153</v>
      </c>
      <c r="C112" s="18">
        <v>1000</v>
      </c>
      <c r="D112" s="2" t="s">
        <v>6</v>
      </c>
    </row>
    <row r="113" spans="1:6" x14ac:dyDescent="0.3">
      <c r="A113" s="1">
        <v>44339</v>
      </c>
      <c r="C113" s="18">
        <v>200</v>
      </c>
      <c r="D113" s="2" t="s">
        <v>6</v>
      </c>
    </row>
    <row r="114" spans="1:6" x14ac:dyDescent="0.3">
      <c r="A114" s="1">
        <v>44339</v>
      </c>
      <c r="C114" s="18">
        <v>150</v>
      </c>
      <c r="D114" s="2" t="s">
        <v>6</v>
      </c>
    </row>
    <row r="115" spans="1:6" x14ac:dyDescent="0.3">
      <c r="A115" s="1">
        <v>44339</v>
      </c>
      <c r="C115" s="18">
        <v>200</v>
      </c>
      <c r="D115" s="2" t="s">
        <v>6</v>
      </c>
    </row>
    <row r="116" spans="1:6" x14ac:dyDescent="0.3">
      <c r="A116" s="12">
        <v>44339</v>
      </c>
      <c r="B116" s="13"/>
      <c r="C116" s="27">
        <v>450</v>
      </c>
      <c r="D116" s="13" t="s">
        <v>6</v>
      </c>
      <c r="E116" s="13"/>
      <c r="F116" s="31">
        <f>SUM(C99:C116)</f>
        <v>14030</v>
      </c>
    </row>
    <row r="117" spans="1:6" x14ac:dyDescent="0.3">
      <c r="A117" s="1">
        <v>44340</v>
      </c>
      <c r="B117" s="2" t="s">
        <v>113</v>
      </c>
      <c r="C117" s="18">
        <v>1450</v>
      </c>
      <c r="D117" s="2" t="s">
        <v>6</v>
      </c>
      <c r="E117" s="2" t="s">
        <v>113</v>
      </c>
    </row>
    <row r="118" spans="1:6" x14ac:dyDescent="0.3">
      <c r="A118" s="1">
        <v>44340</v>
      </c>
      <c r="B118" s="2" t="s">
        <v>154</v>
      </c>
      <c r="C118" s="18">
        <v>400</v>
      </c>
      <c r="D118" s="2" t="s">
        <v>6</v>
      </c>
      <c r="E118" s="2" t="s">
        <v>142</v>
      </c>
    </row>
    <row r="119" spans="1:6" x14ac:dyDescent="0.3">
      <c r="A119" s="1">
        <v>44340</v>
      </c>
      <c r="B119" s="2">
        <v>250</v>
      </c>
      <c r="C119" s="18">
        <v>250</v>
      </c>
      <c r="D119" s="2" t="s">
        <v>6</v>
      </c>
    </row>
    <row r="120" spans="1:6" x14ac:dyDescent="0.3">
      <c r="A120" s="1">
        <v>44340</v>
      </c>
      <c r="B120" s="2">
        <v>550</v>
      </c>
      <c r="C120" s="18">
        <v>550</v>
      </c>
      <c r="D120" s="2" t="s">
        <v>6</v>
      </c>
    </row>
    <row r="121" spans="1:6" x14ac:dyDescent="0.3">
      <c r="A121" s="1">
        <v>44340</v>
      </c>
      <c r="B121" s="2">
        <v>400</v>
      </c>
      <c r="C121" s="18">
        <v>400</v>
      </c>
      <c r="D121" s="2" t="s">
        <v>6</v>
      </c>
    </row>
    <row r="122" spans="1:6" x14ac:dyDescent="0.3">
      <c r="A122" s="1">
        <v>44340</v>
      </c>
      <c r="B122" s="2" t="s">
        <v>155</v>
      </c>
      <c r="C122" s="18">
        <v>600</v>
      </c>
      <c r="D122" s="2" t="s">
        <v>6</v>
      </c>
    </row>
    <row r="123" spans="1:6" x14ac:dyDescent="0.3">
      <c r="A123" s="1">
        <v>44340</v>
      </c>
      <c r="B123" s="2" t="s">
        <v>101</v>
      </c>
      <c r="C123" s="18">
        <v>350</v>
      </c>
      <c r="D123" s="2" t="s">
        <v>6</v>
      </c>
    </row>
    <row r="124" spans="1:6" x14ac:dyDescent="0.3">
      <c r="A124" s="12">
        <v>44340</v>
      </c>
      <c r="B124" s="13" t="s">
        <v>149</v>
      </c>
      <c r="C124" s="27">
        <v>1950</v>
      </c>
      <c r="D124" s="13" t="s">
        <v>6</v>
      </c>
      <c r="E124" s="13" t="s">
        <v>113</v>
      </c>
      <c r="F124" s="31">
        <f>SUM(C117:C124)</f>
        <v>5950</v>
      </c>
    </row>
    <row r="125" spans="1:6" x14ac:dyDescent="0.3">
      <c r="A125" s="1">
        <v>44341</v>
      </c>
      <c r="B125" s="2" t="s">
        <v>156</v>
      </c>
      <c r="C125" s="18">
        <v>1400</v>
      </c>
      <c r="D125" s="2" t="s">
        <v>6</v>
      </c>
    </row>
    <row r="126" spans="1:6" x14ac:dyDescent="0.3">
      <c r="A126" s="12">
        <v>44341</v>
      </c>
      <c r="B126" s="13" t="s">
        <v>157</v>
      </c>
      <c r="C126" s="27">
        <v>1550</v>
      </c>
      <c r="D126" s="13" t="s">
        <v>6</v>
      </c>
      <c r="E126" s="13" t="s">
        <v>113</v>
      </c>
      <c r="F126" s="31">
        <f>SUM(C125:C126)</f>
        <v>2950</v>
      </c>
    </row>
    <row r="127" spans="1:6" x14ac:dyDescent="0.3">
      <c r="A127" s="1">
        <v>44342</v>
      </c>
      <c r="B127" s="2" t="s">
        <v>149</v>
      </c>
      <c r="C127" s="18">
        <v>1950</v>
      </c>
      <c r="D127" s="2" t="s">
        <v>6</v>
      </c>
      <c r="E127" s="2" t="s">
        <v>113</v>
      </c>
    </row>
    <row r="128" spans="1:6" x14ac:dyDescent="0.3">
      <c r="A128" s="1">
        <v>44342</v>
      </c>
      <c r="B128" s="2" t="s">
        <v>31</v>
      </c>
      <c r="C128" s="18">
        <v>1000</v>
      </c>
      <c r="D128" s="2" t="s">
        <v>6</v>
      </c>
    </row>
    <row r="129" spans="1:6" x14ac:dyDescent="0.3">
      <c r="A129" s="1">
        <v>44342</v>
      </c>
      <c r="B129" s="2" t="s">
        <v>31</v>
      </c>
      <c r="C129" s="18" t="s">
        <v>158</v>
      </c>
      <c r="D129" s="2" t="s">
        <v>6</v>
      </c>
      <c r="E129" s="2">
        <v>1020</v>
      </c>
    </row>
    <row r="130" spans="1:6" x14ac:dyDescent="0.3">
      <c r="A130" s="1">
        <v>44342</v>
      </c>
      <c r="B130" s="2" t="s">
        <v>31</v>
      </c>
      <c r="C130" s="18">
        <v>500</v>
      </c>
      <c r="D130" s="2" t="s">
        <v>6</v>
      </c>
      <c r="E130" s="2">
        <v>520</v>
      </c>
    </row>
    <row r="131" spans="1:6" x14ac:dyDescent="0.3">
      <c r="A131" s="1">
        <v>44342</v>
      </c>
      <c r="C131" s="18">
        <v>250</v>
      </c>
      <c r="D131" s="2" t="s">
        <v>6</v>
      </c>
    </row>
    <row r="132" spans="1:6" x14ac:dyDescent="0.3">
      <c r="A132" s="1">
        <v>44342</v>
      </c>
      <c r="C132" s="18">
        <v>250</v>
      </c>
      <c r="D132" s="2" t="s">
        <v>6</v>
      </c>
    </row>
    <row r="133" spans="1:6" x14ac:dyDescent="0.3">
      <c r="A133" s="1">
        <v>44342</v>
      </c>
      <c r="B133" s="2" t="s">
        <v>118</v>
      </c>
      <c r="C133" s="18">
        <v>200</v>
      </c>
      <c r="D133" s="2" t="s">
        <v>6</v>
      </c>
    </row>
    <row r="134" spans="1:6" x14ac:dyDescent="0.3">
      <c r="A134" s="1">
        <v>44342</v>
      </c>
      <c r="B134" s="2" t="s">
        <v>25</v>
      </c>
      <c r="C134" s="18">
        <v>450</v>
      </c>
      <c r="D134" s="2" t="s">
        <v>6</v>
      </c>
    </row>
    <row r="135" spans="1:6" x14ac:dyDescent="0.3">
      <c r="A135" s="1">
        <v>44342</v>
      </c>
      <c r="B135" s="2" t="s">
        <v>99</v>
      </c>
      <c r="C135" s="18">
        <v>50</v>
      </c>
      <c r="D135" s="2" t="s">
        <v>6</v>
      </c>
    </row>
    <row r="136" spans="1:6" x14ac:dyDescent="0.3">
      <c r="A136" s="1">
        <v>44342</v>
      </c>
      <c r="B136" s="2" t="s">
        <v>96</v>
      </c>
      <c r="C136" s="18">
        <v>970</v>
      </c>
      <c r="D136" s="2" t="s">
        <v>6</v>
      </c>
    </row>
    <row r="137" spans="1:6" x14ac:dyDescent="0.3">
      <c r="A137" s="1">
        <v>44342</v>
      </c>
      <c r="B137" s="2" t="s">
        <v>160</v>
      </c>
      <c r="C137" s="18">
        <v>200</v>
      </c>
      <c r="D137" s="2" t="s">
        <v>24</v>
      </c>
    </row>
    <row r="138" spans="1:6" x14ac:dyDescent="0.3">
      <c r="A138" s="12">
        <v>44342</v>
      </c>
      <c r="B138" s="13" t="s">
        <v>160</v>
      </c>
      <c r="C138" s="27">
        <v>200</v>
      </c>
      <c r="D138" s="13" t="s">
        <v>6</v>
      </c>
      <c r="E138" s="13"/>
      <c r="F138" s="31">
        <f>SUM(C127:C138)</f>
        <v>6020</v>
      </c>
    </row>
    <row r="140" spans="1:6" x14ac:dyDescent="0.3">
      <c r="A140" s="1">
        <v>44343</v>
      </c>
      <c r="B140" s="2" t="s">
        <v>31</v>
      </c>
      <c r="C140" s="18">
        <v>550</v>
      </c>
      <c r="D140" s="2" t="s">
        <v>6</v>
      </c>
    </row>
    <row r="141" spans="1:6" x14ac:dyDescent="0.3">
      <c r="A141" s="1">
        <v>44343</v>
      </c>
      <c r="B141" s="2" t="s">
        <v>31</v>
      </c>
      <c r="C141" s="18">
        <v>1000</v>
      </c>
      <c r="D141" s="2" t="s">
        <v>6</v>
      </c>
    </row>
    <row r="142" spans="1:6" x14ac:dyDescent="0.3">
      <c r="A142" s="1">
        <v>44343</v>
      </c>
      <c r="B142" s="2" t="s">
        <v>31</v>
      </c>
      <c r="C142" s="18">
        <v>1550</v>
      </c>
      <c r="D142" s="2" t="s">
        <v>6</v>
      </c>
    </row>
    <row r="143" spans="1:6" x14ac:dyDescent="0.3">
      <c r="A143" s="1">
        <v>44343</v>
      </c>
      <c r="B143" s="2" t="s">
        <v>161</v>
      </c>
      <c r="C143" s="18">
        <v>800</v>
      </c>
      <c r="D143" s="2" t="s">
        <v>6</v>
      </c>
      <c r="E143" s="55"/>
    </row>
    <row r="144" spans="1:6" x14ac:dyDescent="0.3">
      <c r="A144" s="1">
        <v>44343</v>
      </c>
      <c r="B144" s="2" t="s">
        <v>113</v>
      </c>
      <c r="C144" s="18">
        <v>1700</v>
      </c>
      <c r="D144" s="2" t="s">
        <v>6</v>
      </c>
      <c r="E144" s="2" t="s">
        <v>113</v>
      </c>
    </row>
    <row r="145" spans="1:6" x14ac:dyDescent="0.3">
      <c r="A145" s="1">
        <v>44343</v>
      </c>
      <c r="C145" s="18">
        <v>150</v>
      </c>
      <c r="D145" s="2" t="s">
        <v>6</v>
      </c>
    </row>
    <row r="146" spans="1:6" x14ac:dyDescent="0.3">
      <c r="A146" s="12">
        <v>44343</v>
      </c>
      <c r="B146" s="13" t="s">
        <v>162</v>
      </c>
      <c r="C146" s="27">
        <v>1000</v>
      </c>
      <c r="D146" s="13" t="s">
        <v>6</v>
      </c>
      <c r="E146" s="13"/>
      <c r="F146" s="31">
        <f>SUM(C140:C146)</f>
        <v>6750</v>
      </c>
    </row>
    <row r="148" spans="1:6" x14ac:dyDescent="0.3">
      <c r="A148" s="1">
        <v>44344</v>
      </c>
      <c r="B148" s="2" t="s">
        <v>164</v>
      </c>
      <c r="C148" s="18">
        <v>1300</v>
      </c>
      <c r="D148" s="2" t="s">
        <v>6</v>
      </c>
    </row>
    <row r="149" spans="1:6" x14ac:dyDescent="0.3">
      <c r="A149" s="1">
        <v>44344</v>
      </c>
      <c r="B149" s="2" t="s">
        <v>113</v>
      </c>
      <c r="C149" s="18">
        <v>1450</v>
      </c>
      <c r="D149" s="2" t="s">
        <v>6</v>
      </c>
    </row>
    <row r="150" spans="1:6" x14ac:dyDescent="0.3">
      <c r="A150" s="1">
        <v>44344</v>
      </c>
      <c r="B150" s="2" t="s">
        <v>165</v>
      </c>
      <c r="C150" s="18">
        <v>1400</v>
      </c>
      <c r="D150" s="2" t="s">
        <v>159</v>
      </c>
    </row>
    <row r="151" spans="1:6" x14ac:dyDescent="0.3">
      <c r="A151" s="1">
        <v>44344</v>
      </c>
      <c r="B151" s="2" t="s">
        <v>166</v>
      </c>
      <c r="C151" s="18">
        <v>300</v>
      </c>
      <c r="D151" s="2" t="s">
        <v>6</v>
      </c>
    </row>
    <row r="152" spans="1:6" x14ac:dyDescent="0.3">
      <c r="B152" s="2" t="s">
        <v>167</v>
      </c>
      <c r="C152" s="18">
        <v>1450</v>
      </c>
      <c r="D152" s="2" t="s">
        <v>6</v>
      </c>
      <c r="E152" s="2" t="s">
        <v>113</v>
      </c>
    </row>
    <row r="153" spans="1:6" x14ac:dyDescent="0.3">
      <c r="B153" s="2" t="s">
        <v>168</v>
      </c>
      <c r="C153" s="18">
        <v>350</v>
      </c>
      <c r="D153" s="2" t="s">
        <v>6</v>
      </c>
    </row>
  </sheetData>
  <autoFilter ref="A1:D82" xr:uid="{18469EE4-A764-4D2E-8272-C2DE16ACC44A}"/>
  <mergeCells count="6">
    <mergeCell ref="M5:P11"/>
    <mergeCell ref="J3:K4"/>
    <mergeCell ref="J1:K1"/>
    <mergeCell ref="M16:N16"/>
    <mergeCell ref="M17:N19"/>
    <mergeCell ref="M13:N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9DA73-2CD9-4270-B906-F6429AAC3253}">
  <dimension ref="A1:D1"/>
  <sheetViews>
    <sheetView workbookViewId="0">
      <selection activeCell="A2" sqref="A2"/>
    </sheetView>
  </sheetViews>
  <sheetFormatPr baseColWidth="10" defaultRowHeight="14.4" x14ac:dyDescent="0.3"/>
  <sheetData>
    <row r="1" spans="1:4" x14ac:dyDescent="0.3">
      <c r="A1" t="s">
        <v>129</v>
      </c>
      <c r="C1" t="s">
        <v>130</v>
      </c>
      <c r="D1">
        <v>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F152E-CFE8-4569-923E-91185C87770D}">
  <sheetPr filterMode="1"/>
  <dimension ref="A1:G80"/>
  <sheetViews>
    <sheetView workbookViewId="0">
      <selection activeCell="D18" sqref="D18"/>
    </sheetView>
  </sheetViews>
  <sheetFormatPr baseColWidth="10" defaultRowHeight="14.4" x14ac:dyDescent="0.3"/>
  <cols>
    <col min="1" max="1" width="38.6640625" style="8" customWidth="1"/>
    <col min="2" max="2" width="17.88671875" style="3" customWidth="1"/>
    <col min="3" max="3" width="11.109375" style="3" customWidth="1"/>
    <col min="4" max="5" width="11.5546875" style="3"/>
    <col min="6" max="13" width="11.5546875" style="3" customWidth="1"/>
    <col min="14" max="16384" width="11.5546875" style="3"/>
  </cols>
  <sheetData>
    <row r="1" spans="1:7" ht="53.4" customHeight="1" x14ac:dyDescent="0.3">
      <c r="A1" s="24" t="s">
        <v>8</v>
      </c>
      <c r="B1" s="24"/>
      <c r="C1" s="24"/>
    </row>
    <row r="2" spans="1:7" hidden="1" x14ac:dyDescent="0.3">
      <c r="A2" s="8" t="s">
        <v>1</v>
      </c>
      <c r="B2" s="3" t="s">
        <v>10</v>
      </c>
    </row>
    <row r="3" spans="1:7" hidden="1" x14ac:dyDescent="0.3">
      <c r="A3" s="8" t="s">
        <v>9</v>
      </c>
      <c r="B3" s="3">
        <v>799</v>
      </c>
      <c r="C3" s="3">
        <v>1200</v>
      </c>
    </row>
    <row r="4" spans="1:7" hidden="1" x14ac:dyDescent="0.3">
      <c r="A4" s="8" t="s">
        <v>14</v>
      </c>
      <c r="B4" s="3">
        <v>329</v>
      </c>
    </row>
    <row r="5" spans="1:7" hidden="1" x14ac:dyDescent="0.3">
      <c r="A5" s="8" t="s">
        <v>15</v>
      </c>
      <c r="B5" s="3">
        <v>3218</v>
      </c>
      <c r="C5" s="3">
        <v>4000</v>
      </c>
    </row>
    <row r="6" spans="1:7" hidden="1" x14ac:dyDescent="0.3">
      <c r="A6" s="8" t="s">
        <v>16</v>
      </c>
      <c r="B6" s="3">
        <v>329</v>
      </c>
      <c r="C6" s="3">
        <v>550</v>
      </c>
      <c r="D6" s="23" t="s">
        <v>13</v>
      </c>
      <c r="E6" s="23"/>
      <c r="F6" s="23"/>
    </row>
    <row r="7" spans="1:7" hidden="1" x14ac:dyDescent="0.3">
      <c r="A7" s="8" t="s">
        <v>17</v>
      </c>
      <c r="B7" s="3">
        <v>192.5</v>
      </c>
      <c r="C7" s="3">
        <v>250</v>
      </c>
      <c r="D7" s="10" t="s">
        <v>11</v>
      </c>
      <c r="E7" s="11" t="s">
        <v>12</v>
      </c>
      <c r="F7" s="25">
        <f>D8/E8</f>
        <v>255</v>
      </c>
      <c r="G7" s="26"/>
    </row>
    <row r="8" spans="1:7" ht="15" hidden="1" thickBot="1" x14ac:dyDescent="0.35">
      <c r="A8" s="8" t="s">
        <v>18</v>
      </c>
      <c r="B8" s="3">
        <v>172</v>
      </c>
      <c r="C8" s="3">
        <v>250</v>
      </c>
      <c r="D8" s="7">
        <v>5100</v>
      </c>
      <c r="E8" s="9">
        <v>20</v>
      </c>
      <c r="F8" s="26"/>
      <c r="G8" s="26"/>
    </row>
    <row r="9" spans="1:7" hidden="1" x14ac:dyDescent="0.3">
      <c r="A9" s="8" t="s">
        <v>19</v>
      </c>
      <c r="B9" s="3">
        <v>122</v>
      </c>
      <c r="C9" s="3">
        <v>200</v>
      </c>
    </row>
    <row r="10" spans="1:7" hidden="1" x14ac:dyDescent="0.3">
      <c r="A10" s="8" t="s">
        <v>20</v>
      </c>
      <c r="B10" s="3">
        <v>990</v>
      </c>
      <c r="C10" s="3">
        <v>1200</v>
      </c>
    </row>
    <row r="11" spans="1:7" hidden="1" x14ac:dyDescent="0.3">
      <c r="A11" s="8" t="s">
        <v>21</v>
      </c>
      <c r="B11" s="3">
        <v>689</v>
      </c>
      <c r="C11" s="3">
        <v>780</v>
      </c>
    </row>
    <row r="12" spans="1:7" hidden="1" x14ac:dyDescent="0.3">
      <c r="A12" s="8" t="s">
        <v>22</v>
      </c>
      <c r="B12" s="3">
        <v>679</v>
      </c>
      <c r="C12" s="3">
        <v>850</v>
      </c>
      <c r="F12" s="3" t="s">
        <v>163</v>
      </c>
    </row>
    <row r="13" spans="1:7" hidden="1" x14ac:dyDescent="0.3">
      <c r="A13" s="8" t="s">
        <v>91</v>
      </c>
      <c r="B13" s="3">
        <v>339</v>
      </c>
      <c r="C13" s="3">
        <v>500</v>
      </c>
      <c r="F13" s="3">
        <f>SUM(C3:C80)</f>
        <v>65320</v>
      </c>
    </row>
    <row r="14" spans="1:7" hidden="1" x14ac:dyDescent="0.3">
      <c r="A14" s="8" t="s">
        <v>33</v>
      </c>
      <c r="B14" s="3">
        <v>749</v>
      </c>
      <c r="C14" s="3">
        <v>900</v>
      </c>
    </row>
    <row r="15" spans="1:7" hidden="1" x14ac:dyDescent="0.3">
      <c r="A15" s="8" t="s">
        <v>34</v>
      </c>
      <c r="B15" s="3">
        <v>539</v>
      </c>
      <c r="C15" s="3">
        <v>750</v>
      </c>
    </row>
    <row r="16" spans="1:7" hidden="1" x14ac:dyDescent="0.3">
      <c r="A16" s="8" t="s">
        <v>35</v>
      </c>
      <c r="B16" s="3">
        <v>122</v>
      </c>
      <c r="C16" s="3">
        <v>250</v>
      </c>
    </row>
    <row r="17" spans="1:3" hidden="1" x14ac:dyDescent="0.3">
      <c r="A17" s="8" t="s">
        <v>36</v>
      </c>
      <c r="B17" s="3">
        <v>335</v>
      </c>
      <c r="C17" s="3">
        <v>500</v>
      </c>
    </row>
    <row r="18" spans="1:3" hidden="1" x14ac:dyDescent="0.3">
      <c r="A18" s="8" t="s">
        <v>37</v>
      </c>
      <c r="B18" s="3">
        <v>335</v>
      </c>
      <c r="C18" s="29">
        <v>500</v>
      </c>
    </row>
    <row r="19" spans="1:3" hidden="1" x14ac:dyDescent="0.3">
      <c r="A19" s="8" t="s">
        <v>38</v>
      </c>
      <c r="B19" s="3">
        <v>125</v>
      </c>
      <c r="C19" s="3">
        <v>200</v>
      </c>
    </row>
    <row r="20" spans="1:3" hidden="1" x14ac:dyDescent="0.3">
      <c r="A20" s="8" t="s">
        <v>39</v>
      </c>
      <c r="B20" s="3">
        <v>1199</v>
      </c>
      <c r="C20" s="3">
        <v>1500</v>
      </c>
    </row>
    <row r="21" spans="1:3" hidden="1" x14ac:dyDescent="0.3">
      <c r="A21" s="8" t="s">
        <v>40</v>
      </c>
      <c r="B21" s="3">
        <v>376</v>
      </c>
      <c r="C21" s="3">
        <v>500</v>
      </c>
    </row>
    <row r="22" spans="1:3" hidden="1" x14ac:dyDescent="0.3">
      <c r="A22" s="8" t="s">
        <v>86</v>
      </c>
      <c r="B22" s="3">
        <v>337</v>
      </c>
      <c r="C22" s="3">
        <v>450</v>
      </c>
    </row>
    <row r="23" spans="1:3" hidden="1" x14ac:dyDescent="0.3">
      <c r="A23" s="8" t="s">
        <v>41</v>
      </c>
      <c r="B23" s="3">
        <v>1090</v>
      </c>
      <c r="C23" s="3">
        <v>1300</v>
      </c>
    </row>
    <row r="24" spans="1:3" hidden="1" x14ac:dyDescent="0.3">
      <c r="A24" s="8" t="s">
        <v>42</v>
      </c>
      <c r="B24" s="3">
        <v>115</v>
      </c>
      <c r="C24" s="3">
        <v>200</v>
      </c>
    </row>
    <row r="25" spans="1:3" hidden="1" x14ac:dyDescent="0.3">
      <c r="A25" s="8" t="s">
        <v>43</v>
      </c>
      <c r="B25" s="3">
        <v>199</v>
      </c>
      <c r="C25" s="3">
        <v>250</v>
      </c>
    </row>
    <row r="26" spans="1:3" hidden="1" x14ac:dyDescent="0.3">
      <c r="A26" s="8" t="s">
        <v>44</v>
      </c>
      <c r="B26" s="3">
        <v>349</v>
      </c>
      <c r="C26" s="3">
        <v>500</v>
      </c>
    </row>
    <row r="27" spans="1:3" hidden="1" x14ac:dyDescent="0.3">
      <c r="A27" s="8" t="s">
        <v>45</v>
      </c>
      <c r="B27" s="3">
        <v>349</v>
      </c>
      <c r="C27" s="3">
        <v>500</v>
      </c>
    </row>
    <row r="28" spans="1:3" hidden="1" x14ac:dyDescent="0.3">
      <c r="A28" s="8" t="s">
        <v>47</v>
      </c>
      <c r="B28" s="3">
        <v>125</v>
      </c>
      <c r="C28" s="3">
        <v>200</v>
      </c>
    </row>
    <row r="29" spans="1:3" hidden="1" x14ac:dyDescent="0.3">
      <c r="A29" s="8" t="s">
        <v>48</v>
      </c>
      <c r="B29" s="3">
        <v>50</v>
      </c>
      <c r="C29" s="3">
        <v>100</v>
      </c>
    </row>
    <row r="30" spans="1:3" hidden="1" x14ac:dyDescent="0.3">
      <c r="A30" s="8" t="s">
        <v>49</v>
      </c>
      <c r="B30" s="3">
        <v>732</v>
      </c>
      <c r="C30" s="3">
        <v>950</v>
      </c>
    </row>
    <row r="31" spans="1:3" hidden="1" x14ac:dyDescent="0.3">
      <c r="A31" s="8" t="s">
        <v>46</v>
      </c>
      <c r="B31" s="3">
        <v>3199</v>
      </c>
      <c r="C31" s="3">
        <v>6500</v>
      </c>
    </row>
    <row r="32" spans="1:3" hidden="1" x14ac:dyDescent="0.3">
      <c r="A32" s="8" t="s">
        <v>50</v>
      </c>
      <c r="B32" s="3">
        <v>265</v>
      </c>
      <c r="C32" s="3">
        <v>400</v>
      </c>
    </row>
    <row r="33" spans="1:3" hidden="1" x14ac:dyDescent="0.3">
      <c r="A33" s="8" t="s">
        <v>51</v>
      </c>
      <c r="B33" s="3">
        <v>70</v>
      </c>
      <c r="C33" s="3">
        <v>150</v>
      </c>
    </row>
    <row r="34" spans="1:3" hidden="1" x14ac:dyDescent="0.3">
      <c r="A34" s="8" t="s">
        <v>52</v>
      </c>
      <c r="B34" s="3">
        <v>122</v>
      </c>
      <c r="C34" s="3">
        <v>200</v>
      </c>
    </row>
    <row r="35" spans="1:3" hidden="1" x14ac:dyDescent="0.3">
      <c r="A35" s="8" t="s">
        <v>53</v>
      </c>
      <c r="B35" s="3">
        <v>389</v>
      </c>
      <c r="C35" s="3">
        <v>550</v>
      </c>
    </row>
    <row r="36" spans="1:3" hidden="1" x14ac:dyDescent="0.3">
      <c r="A36" s="8" t="s">
        <v>54</v>
      </c>
      <c r="B36" s="3">
        <v>20</v>
      </c>
      <c r="C36" s="3">
        <v>30</v>
      </c>
    </row>
    <row r="37" spans="1:3" x14ac:dyDescent="0.3">
      <c r="A37" s="8" t="s">
        <v>55</v>
      </c>
      <c r="B37" s="3">
        <v>299</v>
      </c>
      <c r="C37" s="3">
        <v>400</v>
      </c>
    </row>
    <row r="38" spans="1:3" hidden="1" x14ac:dyDescent="0.3">
      <c r="A38" s="8" t="s">
        <v>56</v>
      </c>
      <c r="B38" s="3">
        <v>1398</v>
      </c>
      <c r="C38" s="3">
        <v>1550</v>
      </c>
    </row>
    <row r="39" spans="1:3" hidden="1" x14ac:dyDescent="0.3">
      <c r="A39" s="8" t="s">
        <v>57</v>
      </c>
      <c r="B39" s="3">
        <v>280</v>
      </c>
      <c r="C39" s="3">
        <v>350</v>
      </c>
    </row>
    <row r="40" spans="1:3" hidden="1" x14ac:dyDescent="0.3">
      <c r="A40" s="8" t="s">
        <v>58</v>
      </c>
      <c r="B40" s="3">
        <v>80</v>
      </c>
      <c r="C40" s="3">
        <v>100</v>
      </c>
    </row>
    <row r="41" spans="1:3" hidden="1" x14ac:dyDescent="0.3">
      <c r="A41" s="8" t="s">
        <v>59</v>
      </c>
      <c r="B41" s="3">
        <v>599</v>
      </c>
      <c r="C41" s="3">
        <v>700</v>
      </c>
    </row>
    <row r="42" spans="1:3" hidden="1" x14ac:dyDescent="0.3">
      <c r="A42" s="8" t="s">
        <v>60</v>
      </c>
      <c r="B42" s="3">
        <v>40</v>
      </c>
      <c r="C42" s="3">
        <v>50</v>
      </c>
    </row>
    <row r="43" spans="1:3" hidden="1" x14ac:dyDescent="0.3">
      <c r="A43" s="8" t="s">
        <v>69</v>
      </c>
      <c r="B43" s="3">
        <v>465</v>
      </c>
      <c r="C43" s="3">
        <v>650</v>
      </c>
    </row>
    <row r="44" spans="1:3" hidden="1" x14ac:dyDescent="0.3">
      <c r="A44" s="8" t="s">
        <v>61</v>
      </c>
      <c r="B44" s="3">
        <v>189</v>
      </c>
      <c r="C44" s="3">
        <v>400</v>
      </c>
    </row>
    <row r="45" spans="1:3" hidden="1" x14ac:dyDescent="0.3">
      <c r="A45" s="8" t="s">
        <v>92</v>
      </c>
      <c r="B45" s="3">
        <v>590</v>
      </c>
      <c r="C45" s="3">
        <v>750</v>
      </c>
    </row>
    <row r="46" spans="1:3" hidden="1" x14ac:dyDescent="0.3">
      <c r="A46" s="8" t="s">
        <v>62</v>
      </c>
      <c r="B46" s="3">
        <v>97</v>
      </c>
    </row>
    <row r="47" spans="1:3" hidden="1" x14ac:dyDescent="0.3">
      <c r="A47" s="8" t="s">
        <v>63</v>
      </c>
      <c r="B47" s="3">
        <v>20</v>
      </c>
    </row>
    <row r="48" spans="1:3" hidden="1" x14ac:dyDescent="0.3">
      <c r="A48" s="8" t="s">
        <v>64</v>
      </c>
      <c r="B48" s="3">
        <v>620</v>
      </c>
      <c r="C48" s="3">
        <v>750</v>
      </c>
    </row>
    <row r="49" spans="1:3" hidden="1" x14ac:dyDescent="0.3">
      <c r="A49" s="8" t="s">
        <v>65</v>
      </c>
      <c r="B49" s="3">
        <v>449</v>
      </c>
    </row>
    <row r="50" spans="1:3" hidden="1" x14ac:dyDescent="0.3">
      <c r="A50" s="8" t="s">
        <v>67</v>
      </c>
      <c r="B50" s="3">
        <v>725</v>
      </c>
    </row>
    <row r="51" spans="1:3" hidden="1" x14ac:dyDescent="0.3">
      <c r="A51" s="8" t="s">
        <v>71</v>
      </c>
      <c r="B51" s="3">
        <v>400</v>
      </c>
    </row>
    <row r="52" spans="1:3" hidden="1" x14ac:dyDescent="0.3">
      <c r="A52" s="8" t="s">
        <v>72</v>
      </c>
      <c r="B52" s="3">
        <v>119</v>
      </c>
      <c r="C52" s="3">
        <v>200</v>
      </c>
    </row>
    <row r="53" spans="1:3" hidden="1" x14ac:dyDescent="0.3">
      <c r="A53" s="8" t="s">
        <v>73</v>
      </c>
      <c r="B53" s="3">
        <v>749</v>
      </c>
      <c r="C53" s="3">
        <v>1000</v>
      </c>
    </row>
    <row r="54" spans="1:3" hidden="1" x14ac:dyDescent="0.3">
      <c r="A54" s="8" t="s">
        <v>68</v>
      </c>
      <c r="B54" s="3">
        <v>495</v>
      </c>
      <c r="C54" s="3">
        <v>700</v>
      </c>
    </row>
    <row r="55" spans="1:3" hidden="1" x14ac:dyDescent="0.3">
      <c r="A55" s="8" t="s">
        <v>70</v>
      </c>
      <c r="B55" s="3">
        <v>239</v>
      </c>
    </row>
    <row r="56" spans="1:3" hidden="1" x14ac:dyDescent="0.3">
      <c r="A56" s="8" t="s">
        <v>74</v>
      </c>
      <c r="B56" s="3">
        <v>290</v>
      </c>
    </row>
    <row r="57" spans="1:3" hidden="1" x14ac:dyDescent="0.3">
      <c r="A57" s="8" t="s">
        <v>75</v>
      </c>
      <c r="B57" s="3">
        <v>959</v>
      </c>
    </row>
    <row r="58" spans="1:3" hidden="1" x14ac:dyDescent="0.3">
      <c r="A58" s="8" t="s">
        <v>76</v>
      </c>
      <c r="B58" s="3">
        <v>169</v>
      </c>
      <c r="C58" s="3">
        <v>400</v>
      </c>
    </row>
    <row r="59" spans="1:3" hidden="1" x14ac:dyDescent="0.3">
      <c r="A59" s="8" t="s">
        <v>77</v>
      </c>
      <c r="B59" s="3">
        <v>379</v>
      </c>
      <c r="C59" s="3">
        <v>480</v>
      </c>
    </row>
    <row r="60" spans="1:3" hidden="1" x14ac:dyDescent="0.3">
      <c r="A60" s="8" t="s">
        <v>89</v>
      </c>
      <c r="B60" s="3">
        <v>549</v>
      </c>
      <c r="C60" s="3">
        <v>680</v>
      </c>
    </row>
    <row r="61" spans="1:3" hidden="1" x14ac:dyDescent="0.3">
      <c r="A61" s="8" t="s">
        <v>78</v>
      </c>
      <c r="B61" s="3">
        <v>119</v>
      </c>
      <c r="C61" s="3">
        <v>200</v>
      </c>
    </row>
    <row r="62" spans="1:3" hidden="1" x14ac:dyDescent="0.3">
      <c r="A62" s="8" t="s">
        <v>80</v>
      </c>
      <c r="B62" s="3">
        <v>129</v>
      </c>
    </row>
    <row r="63" spans="1:3" hidden="1" x14ac:dyDescent="0.3">
      <c r="A63" s="8" t="s">
        <v>79</v>
      </c>
      <c r="B63" s="3">
        <v>345</v>
      </c>
      <c r="C63" s="3">
        <v>500</v>
      </c>
    </row>
    <row r="64" spans="1:3" hidden="1" x14ac:dyDescent="0.3">
      <c r="A64" s="8" t="s">
        <v>81</v>
      </c>
      <c r="B64" s="3">
        <v>404</v>
      </c>
      <c r="C64" s="3">
        <v>500</v>
      </c>
    </row>
    <row r="65" spans="1:3" hidden="1" x14ac:dyDescent="0.3">
      <c r="A65" s="8" t="s">
        <v>82</v>
      </c>
      <c r="B65" s="3">
        <v>649</v>
      </c>
      <c r="C65" s="3">
        <v>750</v>
      </c>
    </row>
    <row r="66" spans="1:3" hidden="1" x14ac:dyDescent="0.3">
      <c r="A66" s="8" t="s">
        <v>83</v>
      </c>
      <c r="B66" s="3">
        <v>5050</v>
      </c>
      <c r="C66" s="3">
        <v>6350</v>
      </c>
    </row>
    <row r="67" spans="1:3" hidden="1" x14ac:dyDescent="0.3">
      <c r="A67" s="8" t="s">
        <v>84</v>
      </c>
      <c r="B67" s="3">
        <v>3364</v>
      </c>
      <c r="C67" s="3">
        <v>5700</v>
      </c>
    </row>
    <row r="68" spans="1:3" hidden="1" x14ac:dyDescent="0.3">
      <c r="A68" s="8" t="s">
        <v>85</v>
      </c>
      <c r="B68" s="3">
        <v>119</v>
      </c>
      <c r="C68" s="3">
        <v>200</v>
      </c>
    </row>
    <row r="69" spans="1:3" hidden="1" x14ac:dyDescent="0.3">
      <c r="A69" s="8" t="s">
        <v>93</v>
      </c>
      <c r="B69" s="3">
        <v>980</v>
      </c>
      <c r="C69" s="3">
        <v>1200</v>
      </c>
    </row>
    <row r="70" spans="1:3" x14ac:dyDescent="0.3">
      <c r="A70" s="8" t="s">
        <v>87</v>
      </c>
      <c r="C70" s="3">
        <v>1250</v>
      </c>
    </row>
    <row r="71" spans="1:3" hidden="1" x14ac:dyDescent="0.3">
      <c r="A71" s="8" t="s">
        <v>88</v>
      </c>
      <c r="C71" s="3">
        <v>900</v>
      </c>
    </row>
    <row r="72" spans="1:3" hidden="1" x14ac:dyDescent="0.3">
      <c r="A72" s="8" t="s">
        <v>90</v>
      </c>
      <c r="C72" s="3">
        <v>600</v>
      </c>
    </row>
    <row r="73" spans="1:3" hidden="1" x14ac:dyDescent="0.3">
      <c r="A73" s="8" t="s">
        <v>94</v>
      </c>
      <c r="C73" s="3">
        <v>1450</v>
      </c>
    </row>
    <row r="74" spans="1:3" hidden="1" x14ac:dyDescent="0.3">
      <c r="A74" s="8" t="s">
        <v>95</v>
      </c>
      <c r="C74" s="3">
        <v>2000</v>
      </c>
    </row>
    <row r="75" spans="1:3" hidden="1" x14ac:dyDescent="0.3">
      <c r="A75" s="8" t="s">
        <v>7</v>
      </c>
      <c r="C75" s="3">
        <v>1700</v>
      </c>
    </row>
    <row r="76" spans="1:3" hidden="1" x14ac:dyDescent="0.3">
      <c r="A76" s="8" t="s">
        <v>140</v>
      </c>
    </row>
    <row r="77" spans="1:3" hidden="1" x14ac:dyDescent="0.3">
      <c r="A77" s="8" t="s">
        <v>31</v>
      </c>
      <c r="B77" s="3">
        <v>4000</v>
      </c>
    </row>
    <row r="78" spans="1:3" hidden="1" x14ac:dyDescent="0.3">
      <c r="A78" s="8" t="s">
        <v>143</v>
      </c>
      <c r="B78" s="3">
        <v>1000</v>
      </c>
    </row>
    <row r="79" spans="1:3" hidden="1" x14ac:dyDescent="0.3">
      <c r="A79" s="8" t="s">
        <v>144</v>
      </c>
      <c r="B79" s="3">
        <v>1100</v>
      </c>
    </row>
    <row r="80" spans="1:3" hidden="1" x14ac:dyDescent="0.3">
      <c r="A80" s="8" t="s">
        <v>146</v>
      </c>
      <c r="C80" s="3">
        <v>5700</v>
      </c>
    </row>
  </sheetData>
  <autoFilter ref="A1:A80" xr:uid="{87530062-B2BC-46BC-88A9-E105220F58C3}">
    <filterColumn colId="0">
      <filters>
        <filter val="leche condensada"/>
        <filter val="Leche soprole chocolate cajita"/>
      </filters>
    </filterColumn>
  </autoFilter>
  <mergeCells count="3">
    <mergeCell ref="D6:F6"/>
    <mergeCell ref="A1:C1"/>
    <mergeCell ref="F7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Ventas</vt:lpstr>
      <vt:lpstr>Hoja1</vt:lpstr>
      <vt:lpstr>Precios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bernal gutierrez</dc:creator>
  <cp:lastModifiedBy>franco bernal gutierrez</cp:lastModifiedBy>
  <dcterms:created xsi:type="dcterms:W3CDTF">2015-06-05T18:17:20Z</dcterms:created>
  <dcterms:modified xsi:type="dcterms:W3CDTF">2021-06-07T20:46:27Z</dcterms:modified>
</cp:coreProperties>
</file>