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7ee62cf7a5f000/Documents/"/>
    </mc:Choice>
  </mc:AlternateContent>
  <xr:revisionPtr revIDLastSave="0" documentId="8_{BF8E74FA-3E10-4DBC-A056-6A7B417AF500}" xr6:coauthVersionLast="47" xr6:coauthVersionMax="47" xr10:uidLastSave="{00000000-0000-0000-0000-000000000000}"/>
  <bookViews>
    <workbookView xWindow="-108" yWindow="-108" windowWidth="23256" windowHeight="12576" xr2:uid="{260A22A0-420F-460B-BE95-E2C70B308F3D}"/>
  </bookViews>
  <sheets>
    <sheet name="Weekly Sales" sheetId="1" r:id="rId1"/>
    <sheet name="Branch Sales dashboard" sheetId="3" r:id="rId2"/>
    <sheet name="Staff Performance Dashboard" sheetId="4" r:id="rId3"/>
    <sheet name="pivot table" sheetId="2" state="hidden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4" l="1"/>
  <c r="C78" i="4"/>
  <c r="D78" i="4"/>
  <c r="E78" i="4"/>
  <c r="F78" i="4"/>
  <c r="B79" i="4"/>
  <c r="C79" i="4"/>
  <c r="D79" i="4"/>
  <c r="D82" i="4" s="1"/>
  <c r="E79" i="4"/>
  <c r="F79" i="4"/>
  <c r="B80" i="4"/>
  <c r="C80" i="4"/>
  <c r="G80" i="4" s="1"/>
  <c r="D80" i="4"/>
  <c r="E80" i="4"/>
  <c r="F80" i="4"/>
  <c r="B81" i="4"/>
  <c r="C81" i="4"/>
  <c r="D81" i="4"/>
  <c r="E81" i="4"/>
  <c r="F81" i="4"/>
  <c r="F77" i="4"/>
  <c r="E77" i="4"/>
  <c r="D77" i="4"/>
  <c r="C77" i="4"/>
  <c r="C82" i="4" s="1"/>
  <c r="B77" i="4"/>
  <c r="G78" i="4"/>
  <c r="B64" i="4"/>
  <c r="C64" i="4"/>
  <c r="D64" i="4"/>
  <c r="E64" i="4"/>
  <c r="E68" i="4" s="1"/>
  <c r="F64" i="4"/>
  <c r="B65" i="4"/>
  <c r="C65" i="4"/>
  <c r="D65" i="4"/>
  <c r="G65" i="4" s="1"/>
  <c r="E65" i="4"/>
  <c r="F65" i="4"/>
  <c r="B66" i="4"/>
  <c r="C66" i="4"/>
  <c r="G66" i="4" s="1"/>
  <c r="D66" i="4"/>
  <c r="E66" i="4"/>
  <c r="F66" i="4"/>
  <c r="B67" i="4"/>
  <c r="C67" i="4"/>
  <c r="D67" i="4"/>
  <c r="E67" i="4"/>
  <c r="F67" i="4"/>
  <c r="F63" i="4"/>
  <c r="F68" i="4" s="1"/>
  <c r="E63" i="4"/>
  <c r="D63" i="4"/>
  <c r="D68" i="4" s="1"/>
  <c r="C63" i="4"/>
  <c r="C68" i="4" s="1"/>
  <c r="B63" i="4"/>
  <c r="B68" i="4" s="1"/>
  <c r="B50" i="4"/>
  <c r="C50" i="4"/>
  <c r="D50" i="4"/>
  <c r="E50" i="4"/>
  <c r="F50" i="4"/>
  <c r="B51" i="4"/>
  <c r="C51" i="4"/>
  <c r="D51" i="4"/>
  <c r="E51" i="4"/>
  <c r="F51" i="4"/>
  <c r="F54" i="4" s="1"/>
  <c r="B52" i="4"/>
  <c r="C52" i="4"/>
  <c r="D52" i="4"/>
  <c r="E52" i="4"/>
  <c r="F52" i="4"/>
  <c r="B53" i="4"/>
  <c r="C53" i="4"/>
  <c r="D53" i="4"/>
  <c r="E53" i="4"/>
  <c r="F53" i="4"/>
  <c r="F49" i="4"/>
  <c r="E49" i="4"/>
  <c r="E54" i="4" s="1"/>
  <c r="D49" i="4"/>
  <c r="D54" i="4" s="1"/>
  <c r="C49" i="4"/>
  <c r="C54" i="4" s="1"/>
  <c r="B49" i="4"/>
  <c r="B54" i="4" s="1"/>
  <c r="G51" i="4"/>
  <c r="B35" i="4"/>
  <c r="C35" i="4"/>
  <c r="D35" i="4"/>
  <c r="E35" i="4"/>
  <c r="G35" i="4" s="1"/>
  <c r="F35" i="4"/>
  <c r="B36" i="4"/>
  <c r="C36" i="4"/>
  <c r="D36" i="4"/>
  <c r="G36" i="4" s="1"/>
  <c r="E36" i="4"/>
  <c r="F36" i="4"/>
  <c r="B37" i="4"/>
  <c r="C37" i="4"/>
  <c r="G37" i="4" s="1"/>
  <c r="D37" i="4"/>
  <c r="E37" i="4"/>
  <c r="F37" i="4"/>
  <c r="B38" i="4"/>
  <c r="C38" i="4"/>
  <c r="D38" i="4"/>
  <c r="E38" i="4"/>
  <c r="F38" i="4"/>
  <c r="F34" i="4"/>
  <c r="F39" i="4" s="1"/>
  <c r="E34" i="4"/>
  <c r="D34" i="4"/>
  <c r="D39" i="4" s="1"/>
  <c r="C34" i="4"/>
  <c r="C39" i="4" s="1"/>
  <c r="B34" i="4"/>
  <c r="B39" i="4" s="1"/>
  <c r="B21" i="4"/>
  <c r="C21" i="4"/>
  <c r="C25" i="4" s="1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F20" i="4"/>
  <c r="F25" i="4" s="1"/>
  <c r="E20" i="4"/>
  <c r="E25" i="4" s="1"/>
  <c r="D20" i="4"/>
  <c r="D25" i="4" s="1"/>
  <c r="C20" i="4"/>
  <c r="B20" i="4"/>
  <c r="B25" i="4" s="1"/>
  <c r="G22" i="4"/>
  <c r="B5" i="4"/>
  <c r="C5" i="4"/>
  <c r="D5" i="4"/>
  <c r="E5" i="4"/>
  <c r="E9" i="4" s="1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F4" i="4"/>
  <c r="F9" i="4" s="1"/>
  <c r="E4" i="4"/>
  <c r="D4" i="4"/>
  <c r="D9" i="4" s="1"/>
  <c r="C4" i="4"/>
  <c r="C9" i="4" s="1"/>
  <c r="B4" i="4"/>
  <c r="B9" i="4" s="1"/>
  <c r="B50" i="1"/>
  <c r="C50" i="1"/>
  <c r="D50" i="1"/>
  <c r="E50" i="1"/>
  <c r="E54" i="1" s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C49" i="1"/>
  <c r="D49" i="1"/>
  <c r="E49" i="1"/>
  <c r="F49" i="1"/>
  <c r="F54" i="1" s="1"/>
  <c r="G49" i="1"/>
  <c r="B49" i="1"/>
  <c r="G45" i="1"/>
  <c r="F45" i="1"/>
  <c r="E45" i="1"/>
  <c r="D45" i="1"/>
  <c r="C45" i="1"/>
  <c r="B45" i="1"/>
  <c r="G36" i="1"/>
  <c r="F36" i="1"/>
  <c r="E36" i="1"/>
  <c r="D36" i="1"/>
  <c r="C36" i="1"/>
  <c r="B36" i="1"/>
  <c r="G27" i="1"/>
  <c r="F27" i="1"/>
  <c r="E27" i="1"/>
  <c r="D27" i="1"/>
  <c r="C27" i="1"/>
  <c r="B27" i="1"/>
  <c r="G18" i="1"/>
  <c r="F18" i="1"/>
  <c r="E18" i="1"/>
  <c r="D18" i="1"/>
  <c r="C18" i="1"/>
  <c r="B18" i="1"/>
  <c r="B9" i="1"/>
  <c r="C9" i="1"/>
  <c r="D9" i="1"/>
  <c r="E9" i="1"/>
  <c r="F9" i="1"/>
  <c r="G9" i="1"/>
  <c r="C54" i="1" l="1"/>
  <c r="D54" i="1"/>
  <c r="G38" i="4"/>
  <c r="G67" i="4"/>
  <c r="G7" i="4"/>
  <c r="G5" i="4"/>
  <c r="G64" i="4"/>
  <c r="G54" i="1"/>
  <c r="E39" i="4"/>
  <c r="G81" i="4"/>
  <c r="G24" i="4"/>
  <c r="G23" i="4"/>
  <c r="G21" i="4"/>
  <c r="G53" i="4"/>
  <c r="G52" i="4"/>
  <c r="G50" i="4"/>
  <c r="G4" i="4"/>
  <c r="G34" i="4"/>
  <c r="G77" i="4"/>
  <c r="G79" i="4"/>
  <c r="G82" i="4" s="1"/>
  <c r="E82" i="4"/>
  <c r="B82" i="4"/>
  <c r="F82" i="4"/>
  <c r="G63" i="4"/>
  <c r="G49" i="4"/>
  <c r="G20" i="4"/>
  <c r="G8" i="4"/>
  <c r="G6" i="4"/>
  <c r="B54" i="1"/>
  <c r="G25" i="4" l="1"/>
  <c r="G54" i="4"/>
  <c r="G39" i="4"/>
  <c r="G68" i="4"/>
  <c r="G9" i="4"/>
</calcChain>
</file>

<file path=xl/sharedStrings.xml><?xml version="1.0" encoding="utf-8"?>
<sst xmlns="http://schemas.openxmlformats.org/spreadsheetml/2006/main" count="208" uniqueCount="39">
  <si>
    <t>Account opened</t>
  </si>
  <si>
    <t>Officer name</t>
  </si>
  <si>
    <t>card application</t>
  </si>
  <si>
    <t>investment</t>
  </si>
  <si>
    <t>insurance</t>
  </si>
  <si>
    <t>personal loan</t>
  </si>
  <si>
    <t>mortgage loan</t>
  </si>
  <si>
    <t>Franco</t>
  </si>
  <si>
    <t>Anthony</t>
  </si>
  <si>
    <t>Peter</t>
  </si>
  <si>
    <t>Alana</t>
  </si>
  <si>
    <t>Lorraine</t>
  </si>
  <si>
    <t>Total</t>
  </si>
  <si>
    <t>Monday</t>
  </si>
  <si>
    <t>Tuesday</t>
  </si>
  <si>
    <t>Wednesday</t>
  </si>
  <si>
    <t>Thursday</t>
  </si>
  <si>
    <t>Friday</t>
  </si>
  <si>
    <t>Weekly sales</t>
  </si>
  <si>
    <t>Row Labels</t>
  </si>
  <si>
    <t>Grand Total</t>
  </si>
  <si>
    <t>Sum of Account opened</t>
  </si>
  <si>
    <t>Sum of mortgage loan</t>
  </si>
  <si>
    <t>Sum of investment</t>
  </si>
  <si>
    <t>Mon</t>
  </si>
  <si>
    <t>Tue</t>
  </si>
  <si>
    <t>Wed</t>
  </si>
  <si>
    <t>Thurs</t>
  </si>
  <si>
    <t>Fri</t>
  </si>
  <si>
    <t>Weekly branch sales per staff</t>
  </si>
  <si>
    <t>mortgage</t>
  </si>
  <si>
    <t>Credit Card Application</t>
  </si>
  <si>
    <t>Investment</t>
  </si>
  <si>
    <t>Insurance</t>
  </si>
  <si>
    <t>Personal Loan</t>
  </si>
  <si>
    <t>Mortgage</t>
  </si>
  <si>
    <t>Branch total</t>
  </si>
  <si>
    <t>Weekly Sales: June 2020 week1</t>
  </si>
  <si>
    <t>Branch: Wanchai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</si>
</sst>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/>
    <xf numFmtId="0" fontId="3" fillId="2" borderId="0" xfId="0" applyFont="1" applyFill="1" applyAlignment="1">
      <alignment horizontal="center"/>
    </xf>
    <xf numFmtId="0" fontId="0" fillId="0" borderId="2" xfId="0" applyBorder="1"/>
    <xf numFmtId="0" fontId="5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  <xf numFmtId="0" fontId="1" fillId="0" borderId="2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Opened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'Weekly Sales'!$B$48</c:f>
              <c:strCache>
                <c:ptCount val="1"/>
                <c:pt idx="0">
                  <c:v>Account opened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E1-4B6F-862B-D56B141A01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E1-4B6F-862B-D56B141A01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E1-4B6F-862B-D56B141A01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E1-4B6F-862B-D56B141A01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E1-4B6F-862B-D56B141A01F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0E1-4B6F-862B-D56B141A01F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0E1-4B6F-862B-D56B141A01F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0E1-4B6F-862B-D56B141A01F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0E1-4B6F-862B-D56B141A01F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0E1-4B6F-862B-D56B141A01F4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'Weekly Sales'!$A$49:$A$53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'Weekly Sales'!$B$49:$B$53</c:f>
              <c:numCache>
                <c:formatCode>General</c:formatCode>
                <c:ptCount val="5"/>
                <c:pt idx="0">
                  <c:v>33</c:v>
                </c:pt>
                <c:pt idx="1">
                  <c:v>22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E1-4B6F-862B-D56B141A01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dashboard'!$G$3:$G$7</c:f>
              <c:numCache>
                <c:formatCode>General</c:formatCode>
                <c:ptCount val="5"/>
                <c:pt idx="0">
                  <c:v>13735000</c:v>
                </c:pt>
                <c:pt idx="1">
                  <c:v>7350000</c:v>
                </c:pt>
                <c:pt idx="2">
                  <c:v>1200000</c:v>
                </c:pt>
                <c:pt idx="3">
                  <c:v>6180000</c:v>
                </c:pt>
                <c:pt idx="4">
                  <c:v>9190000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44C-8C0F-8E45F7FD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094896"/>
        <c:axId val="1069659504"/>
      </c:barChart>
      <c:catAx>
        <c:axId val="12200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59504"/>
        <c:crosses val="autoZero"/>
        <c:auto val="1"/>
        <c:lblAlgn val="ctr"/>
        <c:lblOffset val="100"/>
        <c:noMultiLvlLbl val="0"/>
      </c:catAx>
      <c:valAx>
        <c:axId val="106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Account opening performance</a:t>
            </a:r>
          </a:p>
        </c:rich>
      </c:tx>
      <c:layout>
        <c:manualLayout>
          <c:xMode val="edge"/>
          <c:yMode val="edge"/>
          <c:x val="0.2460769531468141"/>
          <c:y val="2.6066905518558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1">
                <a:alpha val="97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6</c:v>
              </c:pt>
              <c:pt idx="2">
                <c:v>8</c:v>
              </c:pt>
              <c:pt idx="3">
                <c:v>7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6853-4F14-90B1-28D64BAB29F4}"/>
            </c:ext>
          </c:extLst>
        </c:ser>
        <c:ser>
          <c:idx val="1"/>
          <c:order val="1"/>
          <c:tx>
            <c:v>Sum of Tue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4</c:v>
              </c:pt>
              <c:pt idx="2">
                <c:v>7</c:v>
              </c:pt>
              <c:pt idx="3">
                <c:v>5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6853-4F14-90B1-28D64BAB29F4}"/>
            </c:ext>
          </c:extLst>
        </c:ser>
        <c:ser>
          <c:idx val="2"/>
          <c:order val="2"/>
          <c:tx>
            <c:v>Sum of Wed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6</c:v>
              </c:pt>
              <c:pt idx="3">
                <c:v>4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6853-4F14-90B1-28D64BAB29F4}"/>
            </c:ext>
          </c:extLst>
        </c:ser>
        <c:ser>
          <c:idx val="3"/>
          <c:order val="3"/>
          <c:tx>
            <c:v>Sum of Thurs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4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6853-4F14-90B1-28D64BAB29F4}"/>
            </c:ext>
          </c:extLst>
        </c:ser>
        <c:ser>
          <c:idx val="4"/>
          <c:order val="4"/>
          <c:tx>
            <c:v>Sum of Fri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3</c:v>
              </c:pt>
              <c:pt idx="2">
                <c:v>5</c:v>
              </c:pt>
              <c:pt idx="3">
                <c:v>3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5-6853-4F14-90B1-28D64BAB29F4}"/>
            </c:ext>
          </c:extLst>
        </c:ser>
        <c:ser>
          <c:idx val="5"/>
          <c:order val="5"/>
          <c:tx>
            <c:v>Sum of Total</c:v>
          </c:tx>
          <c:spPr>
            <a:solidFill>
              <a:schemeClr val="accent6"/>
            </a:soli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20</c:v>
              </c:pt>
              <c:pt idx="1">
                <c:v>22</c:v>
              </c:pt>
              <c:pt idx="2">
                <c:v>33</c:v>
              </c:pt>
              <c:pt idx="3">
                <c:v>23</c:v>
              </c:pt>
              <c:pt idx="4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6-6853-4F14-90B1-28D64BAB2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5504816"/>
        <c:axId val="1165435104"/>
      </c:barChart>
      <c:catAx>
        <c:axId val="116550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35104"/>
        <c:crosses val="autoZero"/>
        <c:auto val="1"/>
        <c:lblAlgn val="ctr"/>
        <c:lblOffset val="100"/>
        <c:noMultiLvlLbl val="0"/>
      </c:catAx>
      <c:valAx>
        <c:axId val="11654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Credit Card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5</c:v>
              </c:pt>
              <c:pt idx="2">
                <c:v>5</c:v>
              </c:pt>
              <c:pt idx="3">
                <c:v>3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B563-434E-AC09-96025DDD84ED}"/>
            </c:ext>
          </c:extLst>
        </c:ser>
        <c:ser>
          <c:idx val="1"/>
          <c:order val="1"/>
          <c:tx>
            <c:v>Sum of Tue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3</c:v>
              </c:pt>
              <c:pt idx="2">
                <c:v>8</c:v>
              </c:pt>
              <c:pt idx="3">
                <c:v>3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B563-434E-AC09-96025DDD84ED}"/>
            </c:ext>
          </c:extLst>
        </c:ser>
        <c:ser>
          <c:idx val="2"/>
          <c:order val="2"/>
          <c:tx>
            <c:v>Sum of Wed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3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3-B563-434E-AC09-96025DDD84ED}"/>
            </c:ext>
          </c:extLst>
        </c:ser>
        <c:ser>
          <c:idx val="3"/>
          <c:order val="3"/>
          <c:tx>
            <c:v>Sum of Thurs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7</c:v>
              </c:pt>
              <c:pt idx="3">
                <c:v>2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4-B563-434E-AC09-96025DDD84ED}"/>
            </c:ext>
          </c:extLst>
        </c:ser>
        <c:ser>
          <c:idx val="4"/>
          <c:order val="4"/>
          <c:tx>
            <c:v>Sum of Fri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2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5-B563-434E-AC09-96025DDD84ED}"/>
            </c:ext>
          </c:extLst>
        </c:ser>
        <c:ser>
          <c:idx val="5"/>
          <c:order val="5"/>
          <c:tx>
            <c:v>Sum of 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16</c:v>
              </c:pt>
              <c:pt idx="1">
                <c:v>19</c:v>
              </c:pt>
              <c:pt idx="2">
                <c:v>31</c:v>
              </c:pt>
              <c:pt idx="3">
                <c:v>14</c:v>
              </c:pt>
              <c:pt idx="4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6-B563-434E-AC09-96025DDD84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0083296"/>
        <c:axId val="1165438944"/>
      </c:barChart>
      <c:catAx>
        <c:axId val="12200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38944"/>
        <c:crosses val="autoZero"/>
        <c:auto val="1"/>
        <c:lblAlgn val="ctr"/>
        <c:lblOffset val="100"/>
        <c:noMultiLvlLbl val="0"/>
      </c:catAx>
      <c:valAx>
        <c:axId val="11654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65000</c:v>
              </c:pt>
              <c:pt idx="1">
                <c:v>45000</c:v>
              </c:pt>
              <c:pt idx="2">
                <c:v>50000</c:v>
              </c:pt>
              <c:pt idx="3">
                <c:v>60000</c:v>
              </c:pt>
              <c:pt idx="4">
                <c:v>55000</c:v>
              </c:pt>
            </c:numLit>
          </c:val>
          <c:extLst>
            <c:ext xmlns:c16="http://schemas.microsoft.com/office/drawing/2014/chart" uri="{C3380CC4-5D6E-409C-BE32-E72D297353CC}">
              <c16:uniqueId val="{00000000-ABAF-4CC9-9B5B-778E0B64603D}"/>
            </c:ext>
          </c:extLst>
        </c:ser>
        <c:ser>
          <c:idx val="1"/>
          <c:order val="1"/>
          <c:tx>
            <c:v>Sum of Tue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25000</c:v>
              </c:pt>
              <c:pt idx="1">
                <c:v>54300</c:v>
              </c:pt>
              <c:pt idx="2">
                <c:v>67000</c:v>
              </c:pt>
              <c:pt idx="3">
                <c:v>48000</c:v>
              </c:pt>
              <c:pt idx="4">
                <c:v>4000</c:v>
              </c:pt>
            </c:numLit>
          </c:val>
          <c:extLst>
            <c:ext xmlns:c16="http://schemas.microsoft.com/office/drawing/2014/chart" uri="{C3380CC4-5D6E-409C-BE32-E72D297353CC}">
              <c16:uniqueId val="{00000001-ABAF-4CC9-9B5B-778E0B64603D}"/>
            </c:ext>
          </c:extLst>
        </c:ser>
        <c:ser>
          <c:idx val="2"/>
          <c:order val="2"/>
          <c:tx>
            <c:v>Sum of Wed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43600</c:v>
              </c:pt>
              <c:pt idx="1">
                <c:v>35600</c:v>
              </c:pt>
              <c:pt idx="2">
                <c:v>44300</c:v>
              </c:pt>
              <c:pt idx="3">
                <c:v>30570</c:v>
              </c:pt>
              <c:pt idx="4">
                <c:v>38600</c:v>
              </c:pt>
            </c:numLit>
          </c:val>
          <c:extLst>
            <c:ext xmlns:c16="http://schemas.microsoft.com/office/drawing/2014/chart" uri="{C3380CC4-5D6E-409C-BE32-E72D297353CC}">
              <c16:uniqueId val="{00000002-ABAF-4CC9-9B5B-778E0B64603D}"/>
            </c:ext>
          </c:extLst>
        </c:ser>
        <c:ser>
          <c:idx val="3"/>
          <c:order val="3"/>
          <c:tx>
            <c:v>Sum of Thurs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32000</c:v>
              </c:pt>
              <c:pt idx="1">
                <c:v>30000</c:v>
              </c:pt>
              <c:pt idx="2">
                <c:v>33400</c:v>
              </c:pt>
              <c:pt idx="3">
                <c:v>23000</c:v>
              </c:pt>
              <c:pt idx="4">
                <c:v>40000</c:v>
              </c:pt>
            </c:numLit>
          </c:val>
          <c:extLst>
            <c:ext xmlns:c16="http://schemas.microsoft.com/office/drawing/2014/chart" uri="{C3380CC4-5D6E-409C-BE32-E72D297353CC}">
              <c16:uniqueId val="{00000003-ABAF-4CC9-9B5B-778E0B64603D}"/>
            </c:ext>
          </c:extLst>
        </c:ser>
        <c:ser>
          <c:idx val="4"/>
          <c:order val="4"/>
          <c:tx>
            <c:v>Sum of Fri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30400</c:v>
              </c:pt>
              <c:pt idx="1">
                <c:v>32000</c:v>
              </c:pt>
              <c:pt idx="2">
                <c:v>43000</c:v>
              </c:pt>
              <c:pt idx="3">
                <c:v>24000</c:v>
              </c:pt>
              <c:pt idx="4">
                <c:v>4300</c:v>
              </c:pt>
            </c:numLit>
          </c:val>
          <c:extLst>
            <c:ext xmlns:c16="http://schemas.microsoft.com/office/drawing/2014/chart" uri="{C3380CC4-5D6E-409C-BE32-E72D297353CC}">
              <c16:uniqueId val="{00000004-ABAF-4CC9-9B5B-778E0B64603D}"/>
            </c:ext>
          </c:extLst>
        </c:ser>
        <c:ser>
          <c:idx val="5"/>
          <c:order val="5"/>
          <c:tx>
            <c:v>Sum of 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196000</c:v>
              </c:pt>
              <c:pt idx="1">
                <c:v>196900</c:v>
              </c:pt>
              <c:pt idx="2">
                <c:v>237700</c:v>
              </c:pt>
              <c:pt idx="3">
                <c:v>185570</c:v>
              </c:pt>
              <c:pt idx="4">
                <c:v>141900</c:v>
              </c:pt>
            </c:numLit>
          </c:val>
          <c:extLst>
            <c:ext xmlns:c16="http://schemas.microsoft.com/office/drawing/2014/chart" uri="{C3380CC4-5D6E-409C-BE32-E72D297353CC}">
              <c16:uniqueId val="{00000005-ABAF-4CC9-9B5B-778E0B64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938271"/>
        <c:axId val="1086564496"/>
      </c:barChart>
      <c:catAx>
        <c:axId val="20569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64496"/>
        <c:crosses val="autoZero"/>
        <c:auto val="1"/>
        <c:lblAlgn val="ctr"/>
        <c:lblOffset val="100"/>
        <c:noMultiLvlLbl val="0"/>
      </c:catAx>
      <c:valAx>
        <c:axId val="1086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3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75000</c:v>
              </c:pt>
              <c:pt idx="1">
                <c:v>60000</c:v>
              </c:pt>
              <c:pt idx="2">
                <c:v>80000</c:v>
              </c:pt>
              <c:pt idx="3">
                <c:v>70000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82B-4488-8E53-F3F4C37DD924}"/>
            </c:ext>
          </c:extLst>
        </c:ser>
        <c:ser>
          <c:idx val="1"/>
          <c:order val="1"/>
          <c:tx>
            <c:v>Sum of Tue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43000</c:v>
              </c:pt>
              <c:pt idx="2">
                <c:v>50000</c:v>
              </c:pt>
              <c:pt idx="3">
                <c:v>55800</c:v>
              </c:pt>
              <c:pt idx="4">
                <c:v>35800</c:v>
              </c:pt>
            </c:numLit>
          </c:val>
          <c:extLst>
            <c:ext xmlns:c16="http://schemas.microsoft.com/office/drawing/2014/chart" uri="{C3380CC4-5D6E-409C-BE32-E72D297353CC}">
              <c16:uniqueId val="{00000002-582B-4488-8E53-F3F4C37DD924}"/>
            </c:ext>
          </c:extLst>
        </c:ser>
        <c:ser>
          <c:idx val="2"/>
          <c:order val="2"/>
          <c:tx>
            <c:v>Sum of Wed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80000</c:v>
              </c:pt>
              <c:pt idx="1">
                <c:v>60450</c:v>
              </c:pt>
              <c:pt idx="2">
                <c:v>104000</c:v>
              </c:pt>
              <c:pt idx="3">
                <c:v>64700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82B-4488-8E53-F3F4C37DD924}"/>
            </c:ext>
          </c:extLst>
        </c:ser>
        <c:ser>
          <c:idx val="3"/>
          <c:order val="3"/>
          <c:tx>
            <c:v>Sum of Thurs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50000</c:v>
              </c:pt>
              <c:pt idx="1">
                <c:v>43000</c:v>
              </c:pt>
              <c:pt idx="2">
                <c:v>68000</c:v>
              </c:pt>
              <c:pt idx="3">
                <c:v>45000</c:v>
              </c:pt>
              <c:pt idx="4">
                <c:v>34000</c:v>
              </c:pt>
            </c:numLit>
          </c:val>
          <c:extLst>
            <c:ext xmlns:c16="http://schemas.microsoft.com/office/drawing/2014/chart" uri="{C3380CC4-5D6E-409C-BE32-E72D297353CC}">
              <c16:uniqueId val="{00000004-582B-4488-8E53-F3F4C37DD924}"/>
            </c:ext>
          </c:extLst>
        </c:ser>
        <c:ser>
          <c:idx val="4"/>
          <c:order val="4"/>
          <c:tx>
            <c:v>Sum of Fri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50000</c:v>
              </c:pt>
              <c:pt idx="1">
                <c:v>43000</c:v>
              </c:pt>
              <c:pt idx="2">
                <c:v>68000</c:v>
              </c:pt>
              <c:pt idx="3">
                <c:v>45000</c:v>
              </c:pt>
              <c:pt idx="4">
                <c:v>34000</c:v>
              </c:pt>
            </c:numLit>
          </c:val>
          <c:extLst>
            <c:ext xmlns:c16="http://schemas.microsoft.com/office/drawing/2014/chart" uri="{C3380CC4-5D6E-409C-BE32-E72D297353CC}">
              <c16:uniqueId val="{00000005-582B-4488-8E53-F3F4C37DD924}"/>
            </c:ext>
          </c:extLst>
        </c:ser>
        <c:ser>
          <c:idx val="5"/>
          <c:order val="5"/>
          <c:tx>
            <c:v>Sum of 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255000</c:v>
              </c:pt>
              <c:pt idx="1">
                <c:v>249450</c:v>
              </c:pt>
              <c:pt idx="2">
                <c:v>370000</c:v>
              </c:pt>
              <c:pt idx="3">
                <c:v>280500</c:v>
              </c:pt>
              <c:pt idx="4">
                <c:v>103800</c:v>
              </c:pt>
            </c:numLit>
          </c:val>
          <c:extLst>
            <c:ext xmlns:c16="http://schemas.microsoft.com/office/drawing/2014/chart" uri="{C3380CC4-5D6E-409C-BE32-E72D297353CC}">
              <c16:uniqueId val="{00000006-582B-4488-8E53-F3F4C37D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133375"/>
        <c:axId val="1086553456"/>
      </c:barChart>
      <c:catAx>
        <c:axId val="201113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53456"/>
        <c:crosses val="autoZero"/>
        <c:auto val="1"/>
        <c:lblAlgn val="ctr"/>
        <c:lblOffset val="100"/>
        <c:noMultiLvlLbl val="0"/>
      </c:catAx>
      <c:valAx>
        <c:axId val="10865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492853202266921E-2"/>
          <c:y val="5.5555555555555552E-2"/>
          <c:w val="0.7383951050704649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Mon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80000</c:v>
              </c:pt>
              <c:pt idx="2">
                <c:v>164000</c:v>
              </c:pt>
              <c:pt idx="3">
                <c:v>50000</c:v>
              </c:pt>
              <c:pt idx="4">
                <c:v>100000</c:v>
              </c:pt>
            </c:numLit>
          </c:val>
          <c:extLst>
            <c:ext xmlns:c16="http://schemas.microsoft.com/office/drawing/2014/chart" uri="{C3380CC4-5D6E-409C-BE32-E72D297353CC}">
              <c16:uniqueId val="{00000000-BBD8-4CA1-AB09-E3206FC6B67B}"/>
            </c:ext>
          </c:extLst>
        </c:ser>
        <c:ser>
          <c:idx val="1"/>
          <c:order val="1"/>
          <c:tx>
            <c:v>Sum of Tue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155000</c:v>
              </c:pt>
              <c:pt idx="2">
                <c:v>185000</c:v>
              </c:pt>
              <c:pt idx="3">
                <c:v>85000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BD8-4CA1-AB09-E3206FC6B67B}"/>
            </c:ext>
          </c:extLst>
        </c:ser>
        <c:ser>
          <c:idx val="2"/>
          <c:order val="2"/>
          <c:tx>
            <c:v>Sum of Wed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30000</c:v>
              </c:pt>
              <c:pt idx="1">
                <c:v>0</c:v>
              </c:pt>
              <c:pt idx="2">
                <c:v>86000</c:v>
              </c:pt>
              <c:pt idx="3">
                <c:v>46300</c:v>
              </c:pt>
              <c:pt idx="4">
                <c:v>40000</c:v>
              </c:pt>
            </c:numLit>
          </c:val>
          <c:extLst>
            <c:ext xmlns:c16="http://schemas.microsoft.com/office/drawing/2014/chart" uri="{C3380CC4-5D6E-409C-BE32-E72D297353CC}">
              <c16:uniqueId val="{00000002-BBD8-4CA1-AB09-E3206FC6B67B}"/>
            </c:ext>
          </c:extLst>
        </c:ser>
        <c:ser>
          <c:idx val="3"/>
          <c:order val="3"/>
          <c:tx>
            <c:v>Sum of Thurs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100000</c:v>
              </c:pt>
              <c:pt idx="1">
                <c:v>50000</c:v>
              </c:pt>
              <c:pt idx="2">
                <c:v>200000</c:v>
              </c:pt>
              <c:pt idx="3">
                <c:v>60000</c:v>
              </c:pt>
              <c:pt idx="4">
                <c:v>60000</c:v>
              </c:pt>
            </c:numLit>
          </c:val>
          <c:extLst>
            <c:ext xmlns:c16="http://schemas.microsoft.com/office/drawing/2014/chart" uri="{C3380CC4-5D6E-409C-BE32-E72D297353CC}">
              <c16:uniqueId val="{00000003-BBD8-4CA1-AB09-E3206FC6B67B}"/>
            </c:ext>
          </c:extLst>
        </c:ser>
        <c:ser>
          <c:idx val="4"/>
          <c:order val="4"/>
          <c:tx>
            <c:v>Sum of Fri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56000</c:v>
              </c:pt>
              <c:pt idx="1">
                <c:v>67000</c:v>
              </c:pt>
              <c:pt idx="2">
                <c:v>100000</c:v>
              </c:pt>
              <c:pt idx="3">
                <c:v>40000</c:v>
              </c:pt>
              <c:pt idx="4">
                <c:v>85000</c:v>
              </c:pt>
            </c:numLit>
          </c:val>
          <c:extLst>
            <c:ext xmlns:c16="http://schemas.microsoft.com/office/drawing/2014/chart" uri="{C3380CC4-5D6E-409C-BE32-E72D297353CC}">
              <c16:uniqueId val="{00000004-BBD8-4CA1-AB09-E3206FC6B67B}"/>
            </c:ext>
          </c:extLst>
        </c:ser>
        <c:ser>
          <c:idx val="5"/>
          <c:order val="5"/>
          <c:tx>
            <c:v>Sum of 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186000</c:v>
              </c:pt>
              <c:pt idx="1">
                <c:v>352000</c:v>
              </c:pt>
              <c:pt idx="2">
                <c:v>735000</c:v>
              </c:pt>
              <c:pt idx="3">
                <c:v>281300</c:v>
              </c:pt>
              <c:pt idx="4">
                <c:v>285000</c:v>
              </c:pt>
            </c:numLit>
          </c:val>
          <c:extLst>
            <c:ext xmlns:c16="http://schemas.microsoft.com/office/drawing/2014/chart" uri="{C3380CC4-5D6E-409C-BE32-E72D297353CC}">
              <c16:uniqueId val="{00000005-BBD8-4CA1-AB09-E3206FC6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786703"/>
        <c:axId val="1086551056"/>
      </c:barChart>
      <c:catAx>
        <c:axId val="16957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51056"/>
        <c:crosses val="autoZero"/>
        <c:auto val="1"/>
        <c:lblAlgn val="ctr"/>
        <c:lblOffset val="100"/>
        <c:noMultiLvlLbl val="0"/>
      </c:catAx>
      <c:valAx>
        <c:axId val="10865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2780000</c:v>
              </c:pt>
              <c:pt idx="1">
                <c:v>3680000</c:v>
              </c:pt>
              <c:pt idx="2">
                <c:v>3850000</c:v>
              </c:pt>
              <c:pt idx="3">
                <c:v>3190000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586-43C0-9A39-98B31AE72159}"/>
            </c:ext>
          </c:extLst>
        </c:ser>
        <c:ser>
          <c:idx val="1"/>
          <c:order val="1"/>
          <c:tx>
            <c:v>Sum of Tue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1200000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586-43C0-9A39-98B31AE72159}"/>
            </c:ext>
          </c:extLst>
        </c:ser>
        <c:ser>
          <c:idx val="2"/>
          <c:order val="2"/>
          <c:tx>
            <c:v>Sum of Wed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2870000</c:v>
              </c:pt>
              <c:pt idx="2">
                <c:v>3430000</c:v>
              </c:pt>
              <c:pt idx="3">
                <c:v>2000000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586-43C0-9A39-98B31AE72159}"/>
            </c:ext>
          </c:extLst>
        </c:ser>
        <c:ser>
          <c:idx val="3"/>
          <c:order val="3"/>
          <c:tx>
            <c:v>Sum of Thurs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1200000</c:v>
              </c:pt>
              <c:pt idx="1">
                <c:v>0</c:v>
              </c:pt>
              <c:pt idx="2">
                <c:v>2500000</c:v>
              </c:pt>
              <c:pt idx="3">
                <c:v>1500000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586-43C0-9A39-98B31AE72159}"/>
            </c:ext>
          </c:extLst>
        </c:ser>
        <c:ser>
          <c:idx val="4"/>
          <c:order val="4"/>
          <c:tx>
            <c:v>Sum of Fri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2200000</c:v>
              </c:pt>
              <c:pt idx="1">
                <c:v>800000</c:v>
              </c:pt>
              <c:pt idx="2">
                <c:v>2755000</c:v>
              </c:pt>
              <c:pt idx="3">
                <c:v>2500000</c:v>
              </c:pt>
              <c:pt idx="4">
                <c:v>1200000</c:v>
              </c:pt>
            </c:numLit>
          </c:val>
          <c:extLst>
            <c:ext xmlns:c16="http://schemas.microsoft.com/office/drawing/2014/chart" uri="{C3380CC4-5D6E-409C-BE32-E72D297353CC}">
              <c16:uniqueId val="{00000004-9586-43C0-9A39-98B31AE72159}"/>
            </c:ext>
          </c:extLst>
        </c:ser>
        <c:ser>
          <c:idx val="5"/>
          <c:order val="5"/>
          <c:tx>
            <c:v>Sum of 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Alana</c:v>
              </c:pt>
              <c:pt idx="1">
                <c:v>Anthony</c:v>
              </c:pt>
              <c:pt idx="2">
                <c:v>Franco</c:v>
              </c:pt>
              <c:pt idx="3">
                <c:v>Lorraine</c:v>
              </c:pt>
              <c:pt idx="4">
                <c:v>Peter</c:v>
              </c:pt>
            </c:strLit>
          </c:cat>
          <c:val>
            <c:numLit>
              <c:formatCode>General</c:formatCode>
              <c:ptCount val="5"/>
              <c:pt idx="0">
                <c:v>6180000</c:v>
              </c:pt>
              <c:pt idx="1">
                <c:v>7350000</c:v>
              </c:pt>
              <c:pt idx="2">
                <c:v>13735000</c:v>
              </c:pt>
              <c:pt idx="3">
                <c:v>9190000</c:v>
              </c:pt>
              <c:pt idx="4">
                <c:v>1200000</c:v>
              </c:pt>
            </c:numLit>
          </c:val>
          <c:extLst>
            <c:ext xmlns:c16="http://schemas.microsoft.com/office/drawing/2014/chart" uri="{C3380CC4-5D6E-409C-BE32-E72D297353CC}">
              <c16:uniqueId val="{00000005-9586-43C0-9A39-98B31AE7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04880"/>
        <c:axId val="1165433184"/>
      </c:barChart>
      <c:catAx>
        <c:axId val="10870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33184"/>
        <c:crosses val="autoZero"/>
        <c:auto val="1"/>
        <c:lblAlgn val="ctr"/>
        <c:lblOffset val="100"/>
        <c:noMultiLvlLbl val="0"/>
      </c:catAx>
      <c:valAx>
        <c:axId val="1165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</a:t>
            </a:r>
            <a:r>
              <a:rPr lang="en-US" baseline="0"/>
              <a:t> APPLIACTION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'Branch Sales dashboard'!$C$2</c:f>
              <c:strCache>
                <c:ptCount val="1"/>
                <c:pt idx="0">
                  <c:v>card application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0E-4F5C-8AC8-22D83BF777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0E-4F5C-8AC8-22D83BF777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0E-4F5C-8AC8-22D83BF777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0E-4F5C-8AC8-22D83BF777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0E-4F5C-8AC8-22D83BF777D3}"/>
              </c:ext>
            </c:extLst>
          </c:dPt>
          <c:dLbls>
            <c:dLbl>
              <c:idx val="0"/>
              <c:layout>
                <c:manualLayout>
                  <c:x val="1.8180227471565953E-2"/>
                  <c:y val="-2.65959463400408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0E-4F5C-8AC8-22D83BF777D3}"/>
                </c:ext>
              </c:extLst>
            </c:dLbl>
            <c:dLbl>
              <c:idx val="1"/>
              <c:layout>
                <c:manualLayout>
                  <c:x val="-3.4403105861767279E-2"/>
                  <c:y val="1.71908719743363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0E-4F5C-8AC8-22D83BF777D3}"/>
                </c:ext>
              </c:extLst>
            </c:dLbl>
            <c:dLbl>
              <c:idx val="2"/>
              <c:layout>
                <c:manualLayout>
                  <c:x val="4.3475503062116979E-3"/>
                  <c:y val="2.375328083989331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0E-4F5C-8AC8-22D83BF777D3}"/>
                </c:ext>
              </c:extLst>
            </c:dLbl>
            <c:dLbl>
              <c:idx val="3"/>
              <c:layout>
                <c:manualLayout>
                  <c:x val="-2.0672134733158369E-2"/>
                  <c:y val="3.16776027996499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E-4F5C-8AC8-22D83BF777D3}"/>
                </c:ext>
              </c:extLst>
            </c:dLbl>
            <c:dLbl>
              <c:idx val="4"/>
              <c:layout>
                <c:manualLayout>
                  <c:x val="-3.2537182852143479E-2"/>
                  <c:y val="-4.702172645086030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E-4F5C-8AC8-22D83BF77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dashboard'!$C$3:$C$7</c:f>
              <c:numCache>
                <c:formatCode>General</c:formatCode>
                <c:ptCount val="5"/>
                <c:pt idx="0">
                  <c:v>31</c:v>
                </c:pt>
                <c:pt idx="1">
                  <c:v>19</c:v>
                </c:pt>
                <c:pt idx="2">
                  <c:v>23</c:v>
                </c:pt>
                <c:pt idx="3">
                  <c:v>16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F5C-8AC8-22D83BF777D3}"/>
            </c:ext>
          </c:extLst>
        </c:ser>
        <c:ser>
          <c:idx val="1"/>
          <c:order val="1"/>
          <c:tx>
            <c:strRef>
              <c:f>'Branch Sales dashboard'!$I$2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dashboard'!$I$3:$I$7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70E-4F5C-8AC8-22D83BF777D3}"/>
            </c:ext>
          </c:extLst>
        </c:ser>
        <c:ser>
          <c:idx val="2"/>
          <c:order val="2"/>
          <c:tx>
            <c:strRef>
              <c:f>'Branch Sales dashboard'!$J$2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dashboard'!$J$3:$J$7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70E-4F5C-8AC8-22D83BF77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Insurance&amp;Investment Sales</a:t>
            </a:r>
          </a:p>
        </c:rich>
      </c:tx>
      <c:layout>
        <c:manualLayout>
          <c:xMode val="edge"/>
          <c:yMode val="edge"/>
          <c:x val="0.26525484601231003"/>
          <c:y val="2.1973762980957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'Branch Sales dashboard'!$D$2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dashboard'!$D$3:$D$7</c:f>
              <c:numCache>
                <c:formatCode>General</c:formatCode>
                <c:ptCount val="5"/>
                <c:pt idx="0">
                  <c:v>237700</c:v>
                </c:pt>
                <c:pt idx="1">
                  <c:v>196900</c:v>
                </c:pt>
                <c:pt idx="2">
                  <c:v>141900</c:v>
                </c:pt>
                <c:pt idx="3">
                  <c:v>196000</c:v>
                </c:pt>
                <c:pt idx="4">
                  <c:v>185570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E-4067-BF34-17A2E0745358}"/>
            </c:ext>
          </c:extLst>
        </c:ser>
        <c:ser>
          <c:idx val="1"/>
          <c:order val="1"/>
          <c:tx>
            <c:strRef>
              <c:f>'Branch Sales dashboard'!$E$2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dashboard'!$E$3:$E$7</c:f>
              <c:numCache>
                <c:formatCode>General</c:formatCode>
                <c:ptCount val="5"/>
                <c:pt idx="0">
                  <c:v>369000</c:v>
                </c:pt>
                <c:pt idx="1">
                  <c:v>236450</c:v>
                </c:pt>
                <c:pt idx="2">
                  <c:v>110100</c:v>
                </c:pt>
                <c:pt idx="3">
                  <c:v>240000</c:v>
                </c:pt>
                <c:pt idx="4">
                  <c:v>281500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E-4067-BF34-17A2E0745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7821056"/>
        <c:axId val="1086553936"/>
        <c:axId val="0"/>
      </c:bar3DChart>
      <c:catAx>
        <c:axId val="106782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Officer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53936"/>
        <c:crosses val="autoZero"/>
        <c:auto val="1"/>
        <c:lblAlgn val="ctr"/>
        <c:lblOffset val="100"/>
        <c:noMultiLvlLbl val="0"/>
      </c:catAx>
      <c:valAx>
        <c:axId val="10865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2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</a:t>
            </a:r>
            <a:r>
              <a:rPr lang="en-US" baseline="0"/>
              <a:t>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20050925925925925"/>
          <c:w val="0.93888888888888888"/>
          <c:h val="0.71523950131233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'Branch Sales dashboard'!$F$2</c:f>
              <c:strCache>
                <c:ptCount val="1"/>
                <c:pt idx="0">
                  <c:v>personal loan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dashboard'!$F$3:$F$7</c:f>
              <c:numCache>
                <c:formatCode>General</c:formatCode>
                <c:ptCount val="5"/>
                <c:pt idx="0">
                  <c:v>735000</c:v>
                </c:pt>
                <c:pt idx="1">
                  <c:v>352000</c:v>
                </c:pt>
                <c:pt idx="2">
                  <c:v>285000</c:v>
                </c:pt>
                <c:pt idx="3">
                  <c:v>186000</c:v>
                </c:pt>
                <c:pt idx="4">
                  <c:v>281300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B9E-81C0-F49A319D8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8698656"/>
        <c:axId val="2023754047"/>
      </c:barChart>
      <c:catAx>
        <c:axId val="10886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54047"/>
        <c:crosses val="autoZero"/>
        <c:auto val="1"/>
        <c:lblAlgn val="ctr"/>
        <c:lblOffset val="100"/>
        <c:noMultiLvlLbl val="0"/>
      </c:catAx>
      <c:valAx>
        <c:axId val="20237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56368773529964"/>
          <c:y val="0.19867712308181062"/>
          <c:w val="0.46304864527767803"/>
          <c:h val="0.76119929893948535"/>
        </c:manualLayout>
      </c:layout>
      <c:pieChart>
        <c:varyColors val="1"/>
        <c:ser>
          <c:idx val="0"/>
          <c:order val="0"/>
          <c:tx>
            <c:strRef>
              <c:f>'Branch Sales dashboard'!$G$2</c:f>
              <c:strCache>
                <c:ptCount val="1"/>
                <c:pt idx="0">
                  <c:v>mortgage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dashboard'!$G$3:$G$7</c:f>
              <c:numCache>
                <c:formatCode>General</c:formatCode>
                <c:ptCount val="5"/>
                <c:pt idx="0">
                  <c:v>13735000</c:v>
                </c:pt>
                <c:pt idx="1">
                  <c:v>7350000</c:v>
                </c:pt>
                <c:pt idx="2">
                  <c:v>1200000</c:v>
                </c:pt>
                <c:pt idx="3">
                  <c:v>6180000</c:v>
                </c:pt>
                <c:pt idx="4">
                  <c:v>9190000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9-4142-82A7-8FE357E38C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Sales Dashboard.xlsx]pivot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new</a:t>
            </a:r>
            <a:r>
              <a:rPr lang="en-CA" baseline="0"/>
              <a:t> account by officer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Alana</c:v>
                </c:pt>
                <c:pt idx="1">
                  <c:v>Anthony</c:v>
                </c:pt>
                <c:pt idx="2">
                  <c:v>Franco</c:v>
                </c:pt>
                <c:pt idx="3">
                  <c:v>Lorraine</c:v>
                </c:pt>
                <c:pt idx="4">
                  <c:v>Peter</c:v>
                </c:pt>
              </c:strCache>
            </c:strRef>
          </c:cat>
          <c:val>
            <c:numRef>
              <c:f>'pivot table'!$B$2:$B$7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33</c:v>
                </c:pt>
                <c:pt idx="3">
                  <c:v>23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B-4AB0-AD46-BD87677AA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2217087"/>
        <c:axId val="2023756447"/>
      </c:barChart>
      <c:catAx>
        <c:axId val="204221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Officer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56447"/>
        <c:crosses val="autoZero"/>
        <c:auto val="1"/>
        <c:lblAlgn val="ctr"/>
        <c:lblOffset val="100"/>
        <c:noMultiLvlLbl val="0"/>
      </c:catAx>
      <c:valAx>
        <c:axId val="20237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1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61361831436841"/>
          <c:y val="0.14798665791776028"/>
          <c:w val="0.48131260404864756"/>
          <c:h val="0.796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E-4927-8286-70B5255D11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7EE-4927-8286-70B5255D11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E-4927-8286-70B5255D11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EE-4927-8286-70B5255D11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E-4927-8286-70B5255D11CF}"/>
              </c:ext>
            </c:extLst>
          </c:dPt>
          <c:dLbls>
            <c:dLbl>
              <c:idx val="0"/>
              <c:layout>
                <c:manualLayout>
                  <c:x val="-0.15173253045649998"/>
                  <c:y val="0.18815944881889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EE-4927-8286-70B5255D11CF}"/>
                </c:ext>
              </c:extLst>
            </c:dLbl>
            <c:dLbl>
              <c:idx val="1"/>
              <c:layout>
                <c:manualLayout>
                  <c:x val="-0.1569848323865371"/>
                  <c:y val="-8.83891076115485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EE-4927-8286-70B5255D11CF}"/>
                </c:ext>
              </c:extLst>
            </c:dLbl>
            <c:dLbl>
              <c:idx val="2"/>
              <c:layout>
                <c:manualLayout>
                  <c:x val="5.0277980756246003E-2"/>
                  <c:y val="-0.120624817731117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EE-4927-8286-70B5255D11CF}"/>
                </c:ext>
              </c:extLst>
            </c:dLbl>
            <c:dLbl>
              <c:idx val="3"/>
              <c:layout>
                <c:manualLayout>
                  <c:x val="0.191217099038341"/>
                  <c:y val="-4.39494021580635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EE-4927-8286-70B5255D11CF}"/>
                </c:ext>
              </c:extLst>
            </c:dLbl>
            <c:dLbl>
              <c:idx val="4"/>
              <c:layout>
                <c:manualLayout>
                  <c:x val="0.1343341977021785"/>
                  <c:y val="0.1699752114319043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EE-4927-8286-70B5255D1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dashboard'!$D$3:$D$7</c:f>
              <c:numCache>
                <c:formatCode>General</c:formatCode>
                <c:ptCount val="5"/>
                <c:pt idx="0">
                  <c:v>237700</c:v>
                </c:pt>
                <c:pt idx="1">
                  <c:v>196900</c:v>
                </c:pt>
                <c:pt idx="2">
                  <c:v>141900</c:v>
                </c:pt>
                <c:pt idx="3">
                  <c:v>196000</c:v>
                </c:pt>
                <c:pt idx="4">
                  <c:v>185570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E-4927-8286-70B5255D11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574210301130701"/>
          <c:y val="0.12488512507833002"/>
          <c:w val="0.48282553577545251"/>
          <c:h val="0.833448891805190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A-4430-B39F-E49B4A9383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EA-4430-B39F-E49B4A9383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A-4430-B39F-E49B4A9383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0.12229673139066996"/>
                  <c:y val="-0.156458515602216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EA-4430-B39F-E49B4A93836A}"/>
                </c:ext>
              </c:extLst>
            </c:dLbl>
            <c:dLbl>
              <c:idx val="2"/>
              <c:layout>
                <c:manualLayout>
                  <c:x val="6.5039366154441308E-2"/>
                  <c:y val="-7.60312773403324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EA-4430-B39F-E49B4A93836A}"/>
                </c:ext>
              </c:extLst>
            </c:dLbl>
            <c:dLbl>
              <c:idx val="3"/>
              <c:layout>
                <c:manualLayout>
                  <c:x val="0.17209900310139661"/>
                  <c:y val="-0.147199985418489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EA-4430-B39F-E49B4A9383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dashboard'!$E$3:$E$7</c:f>
              <c:numCache>
                <c:formatCode>General</c:formatCode>
                <c:ptCount val="5"/>
                <c:pt idx="0">
                  <c:v>369000</c:v>
                </c:pt>
                <c:pt idx="1">
                  <c:v>236450</c:v>
                </c:pt>
                <c:pt idx="2">
                  <c:v>110100</c:v>
                </c:pt>
                <c:pt idx="3">
                  <c:v>240000</c:v>
                </c:pt>
                <c:pt idx="4">
                  <c:v>281500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A-4430-B39F-E49B4A9383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PERSONAL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83858267716537"/>
          <c:y val="0.13077245552639255"/>
          <c:w val="0.50287860892388458"/>
          <c:h val="0.838131014873141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8C-4881-8DCE-3AA0080EB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'Branch Sales dashboard'!$A$3:$A$7</c:f>
              <c:strCache>
                <c:ptCount val="5"/>
                <c:pt idx="0">
                  <c:v>Franco</c:v>
                </c:pt>
                <c:pt idx="1">
                  <c:v>Anthony</c:v>
                </c:pt>
                <c:pt idx="2">
                  <c:v>Peter</c:v>
                </c:pt>
                <c:pt idx="3">
                  <c:v>Alana</c:v>
                </c:pt>
                <c:pt idx="4">
                  <c:v>Lorraine</c:v>
                </c:pt>
              </c:strCache>
            </c:strRef>
          </c:cat>
          <c:val>
            <c:numRef>
              <c:f>'Branch Sales dashboard'!$F$3:$F$7</c:f>
              <c:numCache>
                <c:formatCode>General</c:formatCode>
                <c:ptCount val="5"/>
                <c:pt idx="0">
                  <c:v>735000</c:v>
                </c:pt>
                <c:pt idx="1">
                  <c:v>352000</c:v>
                </c:pt>
                <c:pt idx="2">
                  <c:v>285000</c:v>
                </c:pt>
                <c:pt idx="3">
                  <c:v>186000</c:v>
                </c:pt>
                <c:pt idx="4">
                  <c:v>281300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C-4881-8DCE-3AA0080E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0</xdr:rowOff>
    </xdr:from>
    <xdr:to>
      <xdr:col>5</xdr:col>
      <xdr:colOff>304801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3F3DC-F7EA-4F00-A386-485DA6583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8</xdr:row>
      <xdr:rowOff>544</xdr:rowOff>
    </xdr:from>
    <xdr:to>
      <xdr:col>11</xdr:col>
      <xdr:colOff>554083</xdr:colOff>
      <xdr:row>23</xdr:row>
      <xdr:rowOff>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9F59F1-51F9-790A-6A73-963F2416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135527</xdr:rowOff>
    </xdr:from>
    <xdr:to>
      <xdr:col>19</xdr:col>
      <xdr:colOff>261257</xdr:colOff>
      <xdr:row>84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32AA66-80AD-7F2C-FF97-0E2CE18CA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268877</xdr:colOff>
      <xdr:row>38</xdr:row>
      <xdr:rowOff>87630</xdr:rowOff>
    </xdr:from>
    <xdr:to>
      <xdr:col>11</xdr:col>
      <xdr:colOff>609598</xdr:colOff>
      <xdr:row>57</xdr:row>
      <xdr:rowOff>177437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F05BA5-8F8E-82FD-764D-DE3198019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532760</xdr:colOff>
      <xdr:row>22</xdr:row>
      <xdr:rowOff>181216</xdr:rowOff>
    </xdr:from>
    <xdr:to>
      <xdr:col>19</xdr:col>
      <xdr:colOff>261258</xdr:colOff>
      <xdr:row>37</xdr:row>
      <xdr:rowOff>163287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26E103-802A-D791-DB76-2614B5B26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21772</xdr:colOff>
      <xdr:row>38</xdr:row>
      <xdr:rowOff>74278</xdr:rowOff>
    </xdr:from>
    <xdr:to>
      <xdr:col>5</xdr:col>
      <xdr:colOff>257417</xdr:colOff>
      <xdr:row>57</xdr:row>
      <xdr:rowOff>169689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4AE07D-544A-44EB-BCE5-C3D1E7C3E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32657</xdr:colOff>
      <xdr:row>23</xdr:row>
      <xdr:rowOff>1</xdr:rowOff>
    </xdr:from>
    <xdr:to>
      <xdr:col>5</xdr:col>
      <xdr:colOff>348343</xdr:colOff>
      <xdr:row>37</xdr:row>
      <xdr:rowOff>152401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A085BE-5745-0A96-1F7C-1803DE7D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315686</xdr:colOff>
      <xdr:row>22</xdr:row>
      <xdr:rowOff>185056</xdr:rowOff>
    </xdr:from>
    <xdr:to>
      <xdr:col>11</xdr:col>
      <xdr:colOff>576943</xdr:colOff>
      <xdr:row>37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CE2072-47AD-2E0C-94D8-47F8DFB36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587830</xdr:colOff>
      <xdr:row>8</xdr:row>
      <xdr:rowOff>10885</xdr:rowOff>
    </xdr:from>
    <xdr:to>
      <xdr:col>19</xdr:col>
      <xdr:colOff>283030</xdr:colOff>
      <xdr:row>23</xdr:row>
      <xdr:rowOff>10885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E69A01-D90C-FA86-3389-65EED0C99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10886</xdr:colOff>
      <xdr:row>38</xdr:row>
      <xdr:rowOff>76201</xdr:rowOff>
    </xdr:from>
    <xdr:to>
      <xdr:col>19</xdr:col>
      <xdr:colOff>315686</xdr:colOff>
      <xdr:row>57</xdr:row>
      <xdr:rowOff>108857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DE4F423-FD1D-93F8-AAFE-32F5E159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0</xdr:rowOff>
    </xdr:from>
    <xdr:to>
      <xdr:col>14</xdr:col>
      <xdr:colOff>552450</xdr:colOff>
      <xdr:row>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A040C3-0EF1-3469-67B4-ECFA604E3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16</xdr:row>
      <xdr:rowOff>95250</xdr:rowOff>
    </xdr:from>
    <xdr:to>
      <xdr:col>15</xdr:col>
      <xdr:colOff>53340</xdr:colOff>
      <xdr:row>30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CE62C1-AEDE-94B1-B637-0B0564EE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31</xdr:row>
      <xdr:rowOff>0</xdr:rowOff>
    </xdr:from>
    <xdr:to>
      <xdr:col>15</xdr:col>
      <xdr:colOff>45720</xdr:colOff>
      <xdr:row>45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512352-6B18-4364-8E83-B630450A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45</xdr:row>
      <xdr:rowOff>148590</xdr:rowOff>
    </xdr:from>
    <xdr:to>
      <xdr:col>15</xdr:col>
      <xdr:colOff>114300</xdr:colOff>
      <xdr:row>60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D7ABBE-E351-06CC-ADF4-D98F88915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</xdr:colOff>
      <xdr:row>59</xdr:row>
      <xdr:rowOff>91440</xdr:rowOff>
    </xdr:from>
    <xdr:to>
      <xdr:col>15</xdr:col>
      <xdr:colOff>167640</xdr:colOff>
      <xdr:row>73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2082A9-5198-4828-901A-7D65EA6E4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22860</xdr:colOff>
      <xdr:row>73</xdr:row>
      <xdr:rowOff>175260</xdr:rowOff>
    </xdr:from>
    <xdr:to>
      <xdr:col>15</xdr:col>
      <xdr:colOff>144780</xdr:colOff>
      <xdr:row>88</xdr:row>
      <xdr:rowOff>30480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561B3D-7153-4199-8FDA-A922DECEC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 ho fan" refreshedDate="45179.563565277778" createdVersion="8" refreshedVersion="8" minRefreshableVersion="3" recordCount="6" xr:uid="{8A995BBD-2CCC-4E0E-8278-0BDAF05D64B5}">
  <cacheSource type="worksheet">
    <worksheetSource ref="A48:G54" sheet="Weekly Sales"/>
  </cacheSource>
  <cacheFields count="7">
    <cacheField name="Officer name" numFmtId="0">
      <sharedItems count="6">
        <s v="Franco"/>
        <s v="Anthony"/>
        <s v="Peter"/>
        <s v="Alana"/>
        <s v="Lorraine"/>
        <s v="Total"/>
      </sharedItems>
    </cacheField>
    <cacheField name="Account opened" numFmtId="0">
      <sharedItems containsSemiMixedTypes="0" containsString="0" containsNumber="1" containsInteger="1" minValue="16" maxValue="115"/>
    </cacheField>
    <cacheField name="card application" numFmtId="0">
      <sharedItems containsSemiMixedTypes="0" containsString="0" containsNumber="1" containsInteger="1" minValue="14" maxValue="103"/>
    </cacheField>
    <cacheField name="investment" numFmtId="0">
      <sharedItems containsSemiMixedTypes="0" containsString="0" containsNumber="1" containsInteger="1" minValue="141900" maxValue="958070"/>
    </cacheField>
    <cacheField name="insurance" numFmtId="0">
      <sharedItems containsSemiMixedTypes="0" containsString="0" containsNumber="1" containsInteger="1" minValue="110100" maxValue="1237050"/>
    </cacheField>
    <cacheField name="personal loan" numFmtId="0">
      <sharedItems containsSemiMixedTypes="0" containsString="0" containsNumber="1" containsInteger="1" minValue="186000" maxValue="1839300" count="6">
        <n v="735000"/>
        <n v="352000"/>
        <n v="285000"/>
        <n v="186000"/>
        <n v="281300"/>
        <n v="1839300"/>
      </sharedItems>
    </cacheField>
    <cacheField name="mortgage loan" numFmtId="0">
      <sharedItems containsSemiMixedTypes="0" containsString="0" containsNumber="1" containsInteger="1" minValue="1200000" maxValue="37655000" count="6">
        <n v="13735000"/>
        <n v="7350000"/>
        <n v="1200000"/>
        <n v="6180000"/>
        <n v="9190000"/>
        <n v="3765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33"/>
    <n v="31"/>
    <n v="237700"/>
    <n v="369000"/>
    <x v="0"/>
    <x v="0"/>
  </r>
  <r>
    <x v="1"/>
    <n v="22"/>
    <n v="19"/>
    <n v="196900"/>
    <n v="236450"/>
    <x v="1"/>
    <x v="1"/>
  </r>
  <r>
    <x v="2"/>
    <n v="16"/>
    <n v="23"/>
    <n v="141900"/>
    <n v="110100"/>
    <x v="2"/>
    <x v="2"/>
  </r>
  <r>
    <x v="3"/>
    <n v="21"/>
    <n v="16"/>
    <n v="196000"/>
    <n v="240000"/>
    <x v="3"/>
    <x v="3"/>
  </r>
  <r>
    <x v="4"/>
    <n v="23"/>
    <n v="14"/>
    <n v="185570"/>
    <n v="281500"/>
    <x v="4"/>
    <x v="4"/>
  </r>
  <r>
    <x v="5"/>
    <n v="115"/>
    <n v="103"/>
    <n v="958070"/>
    <n v="1237050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025AA-246B-4DAD-B90E-40FDB2C82149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B23" firstHeaderRow="1" firstDataRow="1" firstDataCol="1"/>
  <pivotFields count="7">
    <pivotField axis="axisRow" showAll="0">
      <items count="7">
        <item x="3"/>
        <item x="1"/>
        <item x="0"/>
        <item x="4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rtgage lo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A9E84-E280-42CC-BD89-359C6F7AD40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9:B15" firstHeaderRow="1" firstDataRow="1" firstDataCol="1"/>
  <pivotFields count="7">
    <pivotField axis="axisRow" showAll="0">
      <items count="7">
        <item x="3"/>
        <item x="1"/>
        <item x="0"/>
        <item x="4"/>
        <item x="2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vest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413D0-8E2B-4400-A91D-80DA7ADDFF3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7" firstHeaderRow="1" firstDataRow="1" firstDataCol="1"/>
  <pivotFields count="7">
    <pivotField axis="axisRow" showAll="0">
      <items count="7">
        <item x="3"/>
        <item x="1"/>
        <item x="0"/>
        <item x="4"/>
        <item x="2"/>
        <item h="1" x="5"/>
        <item t="default"/>
      </items>
    </pivotField>
    <pivotField dataField="1" showAll="0"/>
    <pivotField showAll="0"/>
    <pivotField showAll="0"/>
    <pivotField showAll="0"/>
    <pivotField showAll="0">
      <items count="7">
        <item x="3"/>
        <item x="4"/>
        <item x="2"/>
        <item x="1"/>
        <item x="0"/>
        <item x="5"/>
        <item t="default"/>
      </items>
    </pivotField>
    <pivotField showAll="0">
      <items count="7">
        <item x="2"/>
        <item x="3"/>
        <item x="1"/>
        <item x="4"/>
        <item x="0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count opened" fld="1" baseField="0" baseItem="0"/>
  </dataFields>
  <chartFormats count="1"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C41A-2D06-4682-ACF2-63B11917C334}">
  <dimension ref="A1:G54"/>
  <sheetViews>
    <sheetView tabSelected="1" zoomScale="85" zoomScaleNormal="85" workbookViewId="0">
      <selection activeCell="I10" sqref="I10"/>
    </sheetView>
  </sheetViews>
  <sheetFormatPr defaultRowHeight="14.4" x14ac:dyDescent="0.3"/>
  <cols>
    <col min="1" max="1" width="11.6640625" bestFit="1" customWidth="1"/>
    <col min="2" max="2" width="15" bestFit="1" customWidth="1"/>
    <col min="3" max="3" width="15.77734375" bestFit="1" customWidth="1"/>
    <col min="4" max="4" width="10.5546875" bestFit="1" customWidth="1"/>
    <col min="5" max="5" width="9.77734375" bestFit="1" customWidth="1"/>
    <col min="6" max="6" width="13.33203125" bestFit="1" customWidth="1"/>
    <col min="7" max="7" width="13.5546875" bestFit="1" customWidth="1"/>
  </cols>
  <sheetData>
    <row r="1" spans="1:7" x14ac:dyDescent="0.3">
      <c r="A1" t="s">
        <v>38</v>
      </c>
    </row>
    <row r="2" spans="1:7" x14ac:dyDescent="0.3">
      <c r="A2" t="s">
        <v>13</v>
      </c>
    </row>
    <row r="3" spans="1:7" x14ac:dyDescent="0.3">
      <c r="A3" t="s">
        <v>1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 t="s">
        <v>7</v>
      </c>
      <c r="B4">
        <v>8</v>
      </c>
      <c r="C4">
        <v>5</v>
      </c>
      <c r="D4">
        <v>50000</v>
      </c>
      <c r="E4">
        <v>80000</v>
      </c>
      <c r="F4">
        <v>164000</v>
      </c>
      <c r="G4">
        <v>3850000</v>
      </c>
    </row>
    <row r="5" spans="1:7" x14ac:dyDescent="0.3">
      <c r="A5" t="s">
        <v>8</v>
      </c>
      <c r="B5">
        <v>6</v>
      </c>
      <c r="C5">
        <v>5</v>
      </c>
      <c r="D5">
        <v>45000</v>
      </c>
      <c r="E5">
        <v>60000</v>
      </c>
      <c r="F5">
        <v>80000</v>
      </c>
      <c r="G5">
        <v>3680000</v>
      </c>
    </row>
    <row r="6" spans="1:7" x14ac:dyDescent="0.3">
      <c r="A6" t="s">
        <v>9</v>
      </c>
      <c r="B6">
        <v>5</v>
      </c>
      <c r="C6">
        <v>4</v>
      </c>
      <c r="D6">
        <v>55000</v>
      </c>
      <c r="E6">
        <v>0</v>
      </c>
      <c r="F6">
        <v>100000</v>
      </c>
      <c r="G6">
        <v>0</v>
      </c>
    </row>
    <row r="7" spans="1:7" x14ac:dyDescent="0.3">
      <c r="A7" t="s">
        <v>10</v>
      </c>
      <c r="B7">
        <v>4</v>
      </c>
      <c r="C7">
        <v>2</v>
      </c>
      <c r="D7">
        <v>65000</v>
      </c>
      <c r="E7">
        <v>75000</v>
      </c>
      <c r="F7">
        <v>0</v>
      </c>
      <c r="G7">
        <v>2780000</v>
      </c>
    </row>
    <row r="8" spans="1:7" x14ac:dyDescent="0.3">
      <c r="A8" s="1" t="s">
        <v>11</v>
      </c>
      <c r="B8" s="1">
        <v>7</v>
      </c>
      <c r="C8" s="1">
        <v>3</v>
      </c>
      <c r="D8" s="1">
        <v>60000</v>
      </c>
      <c r="E8" s="1">
        <v>70000</v>
      </c>
      <c r="F8" s="1">
        <v>50000</v>
      </c>
      <c r="G8" s="1">
        <v>3190000</v>
      </c>
    </row>
    <row r="9" spans="1:7" x14ac:dyDescent="0.3">
      <c r="A9" t="s">
        <v>12</v>
      </c>
      <c r="B9">
        <f>SUM(B4:B8)</f>
        <v>30</v>
      </c>
      <c r="C9">
        <f t="shared" ref="C9" si="0">SUM(C4:C8)</f>
        <v>19</v>
      </c>
      <c r="D9">
        <f t="shared" ref="D9" si="1">SUM(D4:D8)</f>
        <v>275000</v>
      </c>
      <c r="E9">
        <f t="shared" ref="E9" si="2">SUM(E4:E8)</f>
        <v>285000</v>
      </c>
      <c r="F9">
        <f t="shared" ref="F9" si="3">SUM(F4:F8)</f>
        <v>394000</v>
      </c>
      <c r="G9">
        <f t="shared" ref="G9" si="4">SUM(G4:G8)</f>
        <v>13500000</v>
      </c>
    </row>
    <row r="11" spans="1:7" x14ac:dyDescent="0.3">
      <c r="A11" t="s">
        <v>14</v>
      </c>
    </row>
    <row r="12" spans="1:7" x14ac:dyDescent="0.3">
      <c r="A12" t="s">
        <v>1</v>
      </c>
      <c r="B12" t="s">
        <v>0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7</v>
      </c>
      <c r="C13">
        <v>8</v>
      </c>
      <c r="D13">
        <v>67000</v>
      </c>
      <c r="E13">
        <v>50000</v>
      </c>
      <c r="F13">
        <v>185000</v>
      </c>
      <c r="G13">
        <v>1200000</v>
      </c>
    </row>
    <row r="14" spans="1:7" x14ac:dyDescent="0.3">
      <c r="A14" t="s">
        <v>8</v>
      </c>
      <c r="B14">
        <v>4</v>
      </c>
      <c r="C14">
        <v>3</v>
      </c>
      <c r="D14">
        <v>54300</v>
      </c>
      <c r="E14">
        <v>43000</v>
      </c>
      <c r="F14">
        <v>155000</v>
      </c>
      <c r="G14">
        <v>0</v>
      </c>
    </row>
    <row r="15" spans="1:7" x14ac:dyDescent="0.3">
      <c r="A15" t="s">
        <v>9</v>
      </c>
      <c r="B15">
        <v>2</v>
      </c>
      <c r="C15">
        <v>4</v>
      </c>
      <c r="D15">
        <v>4000</v>
      </c>
      <c r="E15">
        <v>35800</v>
      </c>
      <c r="F15">
        <v>0</v>
      </c>
      <c r="G15">
        <v>0</v>
      </c>
    </row>
    <row r="16" spans="1:7" x14ac:dyDescent="0.3">
      <c r="A16" t="s">
        <v>10</v>
      </c>
      <c r="B16">
        <v>6</v>
      </c>
      <c r="C16">
        <v>5</v>
      </c>
      <c r="D16">
        <v>25000</v>
      </c>
      <c r="E16">
        <v>0</v>
      </c>
      <c r="F16">
        <v>0</v>
      </c>
      <c r="G16">
        <v>0</v>
      </c>
    </row>
    <row r="17" spans="1:7" x14ac:dyDescent="0.3">
      <c r="A17" s="1" t="s">
        <v>11</v>
      </c>
      <c r="B17" s="1">
        <v>5</v>
      </c>
      <c r="C17" s="1">
        <v>3</v>
      </c>
      <c r="D17" s="1">
        <v>48000</v>
      </c>
      <c r="E17" s="1">
        <v>55800</v>
      </c>
      <c r="F17" s="1">
        <v>85000</v>
      </c>
      <c r="G17" s="1">
        <v>0</v>
      </c>
    </row>
    <row r="18" spans="1:7" x14ac:dyDescent="0.3">
      <c r="A18" t="s">
        <v>12</v>
      </c>
      <c r="B18">
        <f>SUM(B13:B17)</f>
        <v>24</v>
      </c>
      <c r="C18">
        <f t="shared" ref="C18" si="5">SUM(C13:C17)</f>
        <v>23</v>
      </c>
      <c r="D18">
        <f t="shared" ref="D18" si="6">SUM(D13:D17)</f>
        <v>198300</v>
      </c>
      <c r="E18">
        <f t="shared" ref="E18" si="7">SUM(E13:E17)</f>
        <v>184600</v>
      </c>
      <c r="F18">
        <f t="shared" ref="F18" si="8">SUM(F13:F17)</f>
        <v>425000</v>
      </c>
      <c r="G18">
        <f t="shared" ref="G18" si="9">SUM(G13:G17)</f>
        <v>1200000</v>
      </c>
    </row>
    <row r="20" spans="1:7" x14ac:dyDescent="0.3">
      <c r="A20" t="s">
        <v>15</v>
      </c>
    </row>
    <row r="21" spans="1:7" x14ac:dyDescent="0.3">
      <c r="A21" t="s">
        <v>1</v>
      </c>
      <c r="B21" t="s">
        <v>0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</row>
    <row r="22" spans="1:7" x14ac:dyDescent="0.3">
      <c r="A22" t="s">
        <v>7</v>
      </c>
      <c r="B22">
        <v>6</v>
      </c>
      <c r="C22">
        <v>7</v>
      </c>
      <c r="D22">
        <v>44300</v>
      </c>
      <c r="E22">
        <v>104000</v>
      </c>
      <c r="F22">
        <v>86000</v>
      </c>
      <c r="G22">
        <v>3430000</v>
      </c>
    </row>
    <row r="23" spans="1:7" x14ac:dyDescent="0.3">
      <c r="A23" t="s">
        <v>8</v>
      </c>
      <c r="B23">
        <v>4</v>
      </c>
      <c r="C23">
        <v>5</v>
      </c>
      <c r="D23">
        <v>35600</v>
      </c>
      <c r="E23">
        <v>60450</v>
      </c>
      <c r="F23">
        <v>0</v>
      </c>
      <c r="G23">
        <v>2870000</v>
      </c>
    </row>
    <row r="24" spans="1:7" x14ac:dyDescent="0.3">
      <c r="A24" t="s">
        <v>9</v>
      </c>
      <c r="B24">
        <v>2</v>
      </c>
      <c r="C24">
        <v>6</v>
      </c>
      <c r="D24">
        <v>38600</v>
      </c>
      <c r="E24">
        <v>0</v>
      </c>
      <c r="F24">
        <v>40000</v>
      </c>
      <c r="G24">
        <v>0</v>
      </c>
    </row>
    <row r="25" spans="1:7" x14ac:dyDescent="0.3">
      <c r="A25" t="s">
        <v>10</v>
      </c>
      <c r="B25">
        <v>3</v>
      </c>
      <c r="C25">
        <v>4</v>
      </c>
      <c r="D25">
        <v>43600</v>
      </c>
      <c r="E25">
        <v>80000</v>
      </c>
      <c r="F25">
        <v>30000</v>
      </c>
      <c r="G25">
        <v>0</v>
      </c>
    </row>
    <row r="26" spans="1:7" x14ac:dyDescent="0.3">
      <c r="A26" s="1" t="s">
        <v>11</v>
      </c>
      <c r="B26" s="1">
        <v>4</v>
      </c>
      <c r="C26" s="1">
        <v>3</v>
      </c>
      <c r="D26" s="1">
        <v>30570</v>
      </c>
      <c r="E26" s="1">
        <v>64700</v>
      </c>
      <c r="F26" s="1">
        <v>46300</v>
      </c>
      <c r="G26" s="1">
        <v>2000000</v>
      </c>
    </row>
    <row r="27" spans="1:7" x14ac:dyDescent="0.3">
      <c r="A27" t="s">
        <v>12</v>
      </c>
      <c r="B27">
        <f>SUM(B22:B26)</f>
        <v>19</v>
      </c>
      <c r="C27">
        <f t="shared" ref="C27" si="10">SUM(C22:C26)</f>
        <v>25</v>
      </c>
      <c r="D27">
        <f t="shared" ref="D27" si="11">SUM(D22:D26)</f>
        <v>192670</v>
      </c>
      <c r="E27">
        <f t="shared" ref="E27" si="12">SUM(E22:E26)</f>
        <v>309150</v>
      </c>
      <c r="F27">
        <f t="shared" ref="F27" si="13">SUM(F22:F26)</f>
        <v>202300</v>
      </c>
      <c r="G27">
        <f t="shared" ref="G27" si="14">SUM(G22:G26)</f>
        <v>8300000</v>
      </c>
    </row>
    <row r="29" spans="1:7" x14ac:dyDescent="0.3">
      <c r="A29" t="s">
        <v>16</v>
      </c>
    </row>
    <row r="30" spans="1:7" x14ac:dyDescent="0.3">
      <c r="A30" t="s">
        <v>1</v>
      </c>
      <c r="B30" t="s">
        <v>0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</row>
    <row r="31" spans="1:7" x14ac:dyDescent="0.3">
      <c r="A31" t="s">
        <v>7</v>
      </c>
      <c r="B31">
        <v>7</v>
      </c>
      <c r="C31">
        <v>7</v>
      </c>
      <c r="D31">
        <v>33400</v>
      </c>
      <c r="E31">
        <v>68000</v>
      </c>
      <c r="F31">
        <v>200000</v>
      </c>
      <c r="G31">
        <v>2500000</v>
      </c>
    </row>
    <row r="32" spans="1:7" x14ac:dyDescent="0.3">
      <c r="A32" t="s">
        <v>8</v>
      </c>
      <c r="B32">
        <v>5</v>
      </c>
      <c r="C32">
        <v>4</v>
      </c>
      <c r="D32">
        <v>30000</v>
      </c>
      <c r="E32">
        <v>43000</v>
      </c>
      <c r="F32">
        <v>50000</v>
      </c>
      <c r="G32">
        <v>0</v>
      </c>
    </row>
    <row r="33" spans="1:7" x14ac:dyDescent="0.3">
      <c r="A33" t="s">
        <v>9</v>
      </c>
      <c r="B33">
        <v>3</v>
      </c>
      <c r="C33">
        <v>6</v>
      </c>
      <c r="D33">
        <v>40000</v>
      </c>
      <c r="E33">
        <v>34000</v>
      </c>
      <c r="F33">
        <v>60000</v>
      </c>
      <c r="G33">
        <v>0</v>
      </c>
    </row>
    <row r="34" spans="1:7" x14ac:dyDescent="0.3">
      <c r="A34" t="s">
        <v>10</v>
      </c>
      <c r="B34">
        <v>5</v>
      </c>
      <c r="C34">
        <v>3</v>
      </c>
      <c r="D34">
        <v>32000</v>
      </c>
      <c r="E34">
        <v>50000</v>
      </c>
      <c r="F34">
        <v>100000</v>
      </c>
      <c r="G34">
        <v>1200000</v>
      </c>
    </row>
    <row r="35" spans="1:7" x14ac:dyDescent="0.3">
      <c r="A35" s="1" t="s">
        <v>11</v>
      </c>
      <c r="B35" s="1">
        <v>4</v>
      </c>
      <c r="C35" s="1">
        <v>2</v>
      </c>
      <c r="D35" s="1">
        <v>23000</v>
      </c>
      <c r="E35" s="1">
        <v>45000</v>
      </c>
      <c r="F35" s="1">
        <v>60000</v>
      </c>
      <c r="G35" s="1">
        <v>1500000</v>
      </c>
    </row>
    <row r="36" spans="1:7" x14ac:dyDescent="0.3">
      <c r="A36" t="s">
        <v>12</v>
      </c>
      <c r="B36">
        <f>SUM(B31:B35)</f>
        <v>24</v>
      </c>
      <c r="C36">
        <f t="shared" ref="C36" si="15">SUM(C31:C35)</f>
        <v>22</v>
      </c>
      <c r="D36">
        <f t="shared" ref="D36" si="16">SUM(D31:D35)</f>
        <v>158400</v>
      </c>
      <c r="E36">
        <f t="shared" ref="E36" si="17">SUM(E31:E35)</f>
        <v>240000</v>
      </c>
      <c r="F36">
        <f t="shared" ref="F36" si="18">SUM(F31:F35)</f>
        <v>470000</v>
      </c>
      <c r="G36">
        <f t="shared" ref="G36" si="19">SUM(G31:G35)</f>
        <v>5200000</v>
      </c>
    </row>
    <row r="38" spans="1:7" x14ac:dyDescent="0.3">
      <c r="A38" t="s">
        <v>17</v>
      </c>
    </row>
    <row r="39" spans="1:7" x14ac:dyDescent="0.3">
      <c r="A39" t="s">
        <v>1</v>
      </c>
      <c r="B39" t="s">
        <v>0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</row>
    <row r="40" spans="1:7" x14ac:dyDescent="0.3">
      <c r="A40" t="s">
        <v>7</v>
      </c>
      <c r="B40">
        <v>5</v>
      </c>
      <c r="C40">
        <v>4</v>
      </c>
      <c r="D40">
        <v>43000</v>
      </c>
      <c r="E40">
        <v>67000</v>
      </c>
      <c r="F40">
        <v>100000</v>
      </c>
      <c r="G40">
        <v>2755000</v>
      </c>
    </row>
    <row r="41" spans="1:7" x14ac:dyDescent="0.3">
      <c r="A41" t="s">
        <v>8</v>
      </c>
      <c r="B41">
        <v>3</v>
      </c>
      <c r="C41">
        <v>2</v>
      </c>
      <c r="D41">
        <v>32000</v>
      </c>
      <c r="E41">
        <v>30000</v>
      </c>
      <c r="F41">
        <v>67000</v>
      </c>
      <c r="G41">
        <v>800000</v>
      </c>
    </row>
    <row r="42" spans="1:7" x14ac:dyDescent="0.3">
      <c r="A42" t="s">
        <v>9</v>
      </c>
      <c r="B42">
        <v>4</v>
      </c>
      <c r="C42">
        <v>3</v>
      </c>
      <c r="D42">
        <v>4300</v>
      </c>
      <c r="E42">
        <v>40300</v>
      </c>
      <c r="F42">
        <v>85000</v>
      </c>
      <c r="G42">
        <v>1200000</v>
      </c>
    </row>
    <row r="43" spans="1:7" x14ac:dyDescent="0.3">
      <c r="A43" t="s">
        <v>10</v>
      </c>
      <c r="B43">
        <v>3</v>
      </c>
      <c r="C43">
        <v>2</v>
      </c>
      <c r="D43">
        <v>30400</v>
      </c>
      <c r="E43">
        <v>35000</v>
      </c>
      <c r="F43">
        <v>56000</v>
      </c>
      <c r="G43">
        <v>2200000</v>
      </c>
    </row>
    <row r="44" spans="1:7" x14ac:dyDescent="0.3">
      <c r="A44" s="1" t="s">
        <v>11</v>
      </c>
      <c r="B44" s="1">
        <v>3</v>
      </c>
      <c r="C44" s="1">
        <v>3</v>
      </c>
      <c r="D44" s="1">
        <v>24000</v>
      </c>
      <c r="E44" s="1">
        <v>46000</v>
      </c>
      <c r="F44" s="1">
        <v>40000</v>
      </c>
      <c r="G44" s="1">
        <v>2500000</v>
      </c>
    </row>
    <row r="45" spans="1:7" x14ac:dyDescent="0.3">
      <c r="A45" t="s">
        <v>12</v>
      </c>
      <c r="B45">
        <f>SUM(B40:B44)</f>
        <v>18</v>
      </c>
      <c r="C45">
        <f t="shared" ref="C45" si="20">SUM(C40:C44)</f>
        <v>14</v>
      </c>
      <c r="D45">
        <f t="shared" ref="D45" si="21">SUM(D40:D44)</f>
        <v>133700</v>
      </c>
      <c r="E45">
        <f t="shared" ref="E45" si="22">SUM(E40:E44)</f>
        <v>218300</v>
      </c>
      <c r="F45">
        <f t="shared" ref="F45" si="23">SUM(F40:F44)</f>
        <v>348000</v>
      </c>
      <c r="G45">
        <f t="shared" ref="G45" si="24">SUM(G40:G44)</f>
        <v>9455000</v>
      </c>
    </row>
    <row r="47" spans="1:7" x14ac:dyDescent="0.3">
      <c r="A47" t="s">
        <v>18</v>
      </c>
    </row>
    <row r="48" spans="1:7" x14ac:dyDescent="0.3">
      <c r="A48" t="s">
        <v>1</v>
      </c>
      <c r="B48" t="s">
        <v>0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</row>
    <row r="49" spans="1:7" x14ac:dyDescent="0.3">
      <c r="A49" t="s">
        <v>7</v>
      </c>
      <c r="B49">
        <f>SUM(B4,B13,B22,B31,B40)</f>
        <v>33</v>
      </c>
      <c r="C49">
        <f t="shared" ref="C49:G49" si="25">SUM(C4,C13,C22,C31,C40)</f>
        <v>31</v>
      </c>
      <c r="D49">
        <f t="shared" si="25"/>
        <v>237700</v>
      </c>
      <c r="E49">
        <f t="shared" si="25"/>
        <v>369000</v>
      </c>
      <c r="F49">
        <f t="shared" si="25"/>
        <v>735000</v>
      </c>
      <c r="G49">
        <f t="shared" si="25"/>
        <v>13735000</v>
      </c>
    </row>
    <row r="50" spans="1:7" x14ac:dyDescent="0.3">
      <c r="A50" t="s">
        <v>8</v>
      </c>
      <c r="B50">
        <f t="shared" ref="B50:G50" si="26">SUM(B5,B14,B23,B32,B41)</f>
        <v>22</v>
      </c>
      <c r="C50">
        <f t="shared" si="26"/>
        <v>19</v>
      </c>
      <c r="D50">
        <f t="shared" si="26"/>
        <v>196900</v>
      </c>
      <c r="E50">
        <f t="shared" si="26"/>
        <v>236450</v>
      </c>
      <c r="F50">
        <f t="shared" si="26"/>
        <v>352000</v>
      </c>
      <c r="G50">
        <f t="shared" si="26"/>
        <v>7350000</v>
      </c>
    </row>
    <row r="51" spans="1:7" x14ac:dyDescent="0.3">
      <c r="A51" t="s">
        <v>9</v>
      </c>
      <c r="B51">
        <f t="shared" ref="B51:G51" si="27">SUM(B6,B15,B24,B33,B42)</f>
        <v>16</v>
      </c>
      <c r="C51">
        <f t="shared" si="27"/>
        <v>23</v>
      </c>
      <c r="D51">
        <f t="shared" si="27"/>
        <v>141900</v>
      </c>
      <c r="E51">
        <f t="shared" si="27"/>
        <v>110100</v>
      </c>
      <c r="F51">
        <f t="shared" si="27"/>
        <v>285000</v>
      </c>
      <c r="G51">
        <f t="shared" si="27"/>
        <v>1200000</v>
      </c>
    </row>
    <row r="52" spans="1:7" x14ac:dyDescent="0.3">
      <c r="A52" t="s">
        <v>10</v>
      </c>
      <c r="B52">
        <f t="shared" ref="B52:G52" si="28">SUM(B7,B16,B25,B34,B43)</f>
        <v>21</v>
      </c>
      <c r="C52">
        <f t="shared" si="28"/>
        <v>16</v>
      </c>
      <c r="D52">
        <f t="shared" si="28"/>
        <v>196000</v>
      </c>
      <c r="E52">
        <f t="shared" si="28"/>
        <v>240000</v>
      </c>
      <c r="F52">
        <f t="shared" si="28"/>
        <v>186000</v>
      </c>
      <c r="G52">
        <f t="shared" si="28"/>
        <v>6180000</v>
      </c>
    </row>
    <row r="53" spans="1:7" x14ac:dyDescent="0.3">
      <c r="A53" s="1" t="s">
        <v>11</v>
      </c>
      <c r="B53" s="1">
        <f t="shared" ref="B53:G53" si="29">SUM(B8,B17,B26,B35,B44)</f>
        <v>23</v>
      </c>
      <c r="C53" s="1">
        <f t="shared" si="29"/>
        <v>14</v>
      </c>
      <c r="D53" s="1">
        <f t="shared" si="29"/>
        <v>185570</v>
      </c>
      <c r="E53" s="1">
        <f t="shared" si="29"/>
        <v>281500</v>
      </c>
      <c r="F53" s="1">
        <f t="shared" si="29"/>
        <v>281300</v>
      </c>
      <c r="G53" s="1">
        <f t="shared" si="29"/>
        <v>9190000</v>
      </c>
    </row>
    <row r="54" spans="1:7" x14ac:dyDescent="0.3">
      <c r="A54" t="s">
        <v>12</v>
      </c>
      <c r="B54">
        <f>SUM(B49:B53)</f>
        <v>115</v>
      </c>
      <c r="C54">
        <f t="shared" ref="C54" si="30">SUM(C49:C53)</f>
        <v>103</v>
      </c>
      <c r="D54">
        <f t="shared" ref="D54" si="31">SUM(D49:D53)</f>
        <v>958070</v>
      </c>
      <c r="E54">
        <f t="shared" ref="E54" si="32">SUM(E49:E53)</f>
        <v>1237050</v>
      </c>
      <c r="F54">
        <f t="shared" ref="F54" si="33">SUM(F49:F53)</f>
        <v>1839300</v>
      </c>
      <c r="G54">
        <f t="shared" ref="G54" si="34">SUM(G49:G53)</f>
        <v>37655000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551B-E2AA-41E9-B7A8-64B4935E8688}">
  <dimension ref="A1:S8"/>
  <sheetViews>
    <sheetView showGridLines="0" topLeftCell="A47" zoomScale="70" zoomScaleNormal="70" workbookViewId="0">
      <selection sqref="A1:R1"/>
    </sheetView>
  </sheetViews>
  <sheetFormatPr defaultRowHeight="14.4" x14ac:dyDescent="0.3"/>
  <cols>
    <col min="1" max="1" width="27.109375" bestFit="1" customWidth="1"/>
    <col min="2" max="2" width="21.5546875" bestFit="1" customWidth="1"/>
    <col min="3" max="3" width="21.109375" bestFit="1" customWidth="1"/>
    <col min="4" max="4" width="15.21875" bestFit="1" customWidth="1"/>
    <col min="5" max="5" width="13.33203125" bestFit="1" customWidth="1"/>
    <col min="6" max="6" width="18" bestFit="1" customWidth="1"/>
    <col min="7" max="7" width="14.109375" bestFit="1" customWidth="1"/>
    <col min="9" max="9" width="11.6640625" bestFit="1" customWidth="1"/>
  </cols>
  <sheetData>
    <row r="1" spans="1:19" s="7" customFormat="1" ht="31.2" x14ac:dyDescent="0.6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8"/>
    </row>
    <row r="2" spans="1:19" ht="21" x14ac:dyDescent="0.4">
      <c r="A2" s="9" t="s">
        <v>1</v>
      </c>
      <c r="B2" s="9" t="s">
        <v>0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30</v>
      </c>
    </row>
    <row r="3" spans="1:19" ht="21" x14ac:dyDescent="0.4">
      <c r="A3" s="9" t="s">
        <v>7</v>
      </c>
      <c r="B3" s="9">
        <v>33</v>
      </c>
      <c r="C3" s="9">
        <v>31</v>
      </c>
      <c r="D3" s="9">
        <v>237700</v>
      </c>
      <c r="E3" s="9">
        <v>369000</v>
      </c>
      <c r="F3" s="9">
        <v>735000</v>
      </c>
      <c r="G3" s="9">
        <v>13735000</v>
      </c>
    </row>
    <row r="4" spans="1:19" ht="21" x14ac:dyDescent="0.4">
      <c r="A4" s="9" t="s">
        <v>8</v>
      </c>
      <c r="B4" s="9">
        <v>22</v>
      </c>
      <c r="C4" s="9">
        <v>19</v>
      </c>
      <c r="D4" s="9">
        <v>196900</v>
      </c>
      <c r="E4" s="9">
        <v>236450</v>
      </c>
      <c r="F4" s="9">
        <v>352000</v>
      </c>
      <c r="G4" s="9">
        <v>7350000</v>
      </c>
    </row>
    <row r="5" spans="1:19" ht="21" x14ac:dyDescent="0.4">
      <c r="A5" s="9" t="s">
        <v>9</v>
      </c>
      <c r="B5" s="9">
        <v>16</v>
      </c>
      <c r="C5" s="9">
        <v>23</v>
      </c>
      <c r="D5" s="9">
        <v>141900</v>
      </c>
      <c r="E5" s="9">
        <v>110100</v>
      </c>
      <c r="F5" s="9">
        <v>285000</v>
      </c>
      <c r="G5" s="9">
        <v>1200000</v>
      </c>
    </row>
    <row r="6" spans="1:19" ht="21" x14ac:dyDescent="0.4">
      <c r="A6" s="9" t="s">
        <v>10</v>
      </c>
      <c r="B6" s="9">
        <v>21</v>
      </c>
      <c r="C6" s="9">
        <v>16</v>
      </c>
      <c r="D6" s="9">
        <v>196000</v>
      </c>
      <c r="E6" s="9">
        <v>240000</v>
      </c>
      <c r="F6" s="9">
        <v>186000</v>
      </c>
      <c r="G6" s="9">
        <v>6180000</v>
      </c>
    </row>
    <row r="7" spans="1:19" ht="21" x14ac:dyDescent="0.4">
      <c r="A7" s="10" t="s">
        <v>11</v>
      </c>
      <c r="B7" s="10">
        <v>23</v>
      </c>
      <c r="C7" s="10">
        <v>14</v>
      </c>
      <c r="D7" s="10">
        <v>185570</v>
      </c>
      <c r="E7" s="10">
        <v>281500</v>
      </c>
      <c r="F7" s="10">
        <v>281300</v>
      </c>
      <c r="G7" s="10">
        <v>9190000</v>
      </c>
    </row>
    <row r="8" spans="1:19" s="5" customFormat="1" ht="21" x14ac:dyDescent="0.4">
      <c r="A8" s="6" t="s">
        <v>12</v>
      </c>
      <c r="B8" s="6">
        <v>115</v>
      </c>
      <c r="C8" s="6">
        <v>103</v>
      </c>
      <c r="D8" s="6">
        <v>958070</v>
      </c>
      <c r="E8" s="6">
        <v>1237050</v>
      </c>
      <c r="F8" s="6">
        <v>1839300</v>
      </c>
      <c r="G8" s="6">
        <v>37655000</v>
      </c>
    </row>
  </sheetData>
  <mergeCells count="1">
    <mergeCell ref="A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85CA-48A4-44F1-BB4B-007EA8C1F009}">
  <dimension ref="A1:O82"/>
  <sheetViews>
    <sheetView showGridLines="0" zoomScale="85" zoomScaleNormal="85" workbookViewId="0">
      <selection activeCell="G28" sqref="G28"/>
    </sheetView>
  </sheetViews>
  <sheetFormatPr defaultRowHeight="14.4" x14ac:dyDescent="0.3"/>
  <cols>
    <col min="1" max="1" width="12.5546875" bestFit="1" customWidth="1"/>
    <col min="2" max="2" width="11.44140625" bestFit="1" customWidth="1"/>
    <col min="3" max="3" width="10.5546875" bestFit="1" customWidth="1"/>
    <col min="4" max="4" width="11.33203125" bestFit="1" customWidth="1"/>
    <col min="5" max="5" width="12.109375" bestFit="1" customWidth="1"/>
    <col min="6" max="6" width="12.5546875" bestFit="1" customWidth="1"/>
    <col min="7" max="7" width="11.44140625" bestFit="1" customWidth="1"/>
    <col min="8" max="8" width="10.5546875" bestFit="1" customWidth="1"/>
    <col min="9" max="9" width="11.33203125" bestFit="1" customWidth="1"/>
    <col min="10" max="10" width="12.109375" bestFit="1" customWidth="1"/>
    <col min="11" max="11" width="9.44140625" bestFit="1" customWidth="1"/>
    <col min="12" max="12" width="11.6640625" bestFit="1" customWidth="1"/>
    <col min="13" max="13" width="9.44140625" bestFit="1" customWidth="1"/>
    <col min="14" max="14" width="11.6640625" bestFit="1" customWidth="1"/>
  </cols>
  <sheetData>
    <row r="1" spans="1:15" s="13" customFormat="1" ht="31.2" x14ac:dyDescent="0.6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25.8" x14ac:dyDescent="0.5">
      <c r="A2" s="15" t="s">
        <v>0</v>
      </c>
    </row>
    <row r="3" spans="1:15" x14ac:dyDescent="0.3">
      <c r="A3" s="12" t="s">
        <v>1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12</v>
      </c>
    </row>
    <row r="4" spans="1:15" x14ac:dyDescent="0.3">
      <c r="A4" s="12" t="s">
        <v>7</v>
      </c>
      <c r="B4" s="12">
        <f>'Weekly Sales'!B4</f>
        <v>8</v>
      </c>
      <c r="C4" s="12">
        <f>'Weekly Sales'!B13</f>
        <v>7</v>
      </c>
      <c r="D4" s="12">
        <f>'Weekly Sales'!B22</f>
        <v>6</v>
      </c>
      <c r="E4" s="12">
        <f>'Weekly Sales'!B31</f>
        <v>7</v>
      </c>
      <c r="F4" s="12">
        <f>'Weekly Sales'!B40</f>
        <v>5</v>
      </c>
      <c r="G4" s="12">
        <f>SUM(B4:F4)</f>
        <v>33</v>
      </c>
    </row>
    <row r="5" spans="1:15" x14ac:dyDescent="0.3">
      <c r="A5" s="12" t="s">
        <v>8</v>
      </c>
      <c r="B5" s="12">
        <f>'Weekly Sales'!B5</f>
        <v>6</v>
      </c>
      <c r="C5" s="12">
        <f>'Weekly Sales'!B14</f>
        <v>4</v>
      </c>
      <c r="D5" s="12">
        <f>'Weekly Sales'!B23</f>
        <v>4</v>
      </c>
      <c r="E5" s="12">
        <f>'Weekly Sales'!B32</f>
        <v>5</v>
      </c>
      <c r="F5" s="12">
        <f>'Weekly Sales'!B41</f>
        <v>3</v>
      </c>
      <c r="G5" s="12">
        <f t="shared" ref="G5:G8" si="0">SUM(B5:F5)</f>
        <v>22</v>
      </c>
    </row>
    <row r="6" spans="1:15" x14ac:dyDescent="0.3">
      <c r="A6" s="12" t="s">
        <v>9</v>
      </c>
      <c r="B6" s="12">
        <f>'Weekly Sales'!B6</f>
        <v>5</v>
      </c>
      <c r="C6" s="12">
        <f>'Weekly Sales'!B15</f>
        <v>2</v>
      </c>
      <c r="D6" s="12">
        <f>'Weekly Sales'!B24</f>
        <v>2</v>
      </c>
      <c r="E6" s="12">
        <f>'Weekly Sales'!B33</f>
        <v>3</v>
      </c>
      <c r="F6" s="12">
        <f>'Weekly Sales'!B42</f>
        <v>4</v>
      </c>
      <c r="G6" s="12">
        <f t="shared" si="0"/>
        <v>16</v>
      </c>
    </row>
    <row r="7" spans="1:15" x14ac:dyDescent="0.3">
      <c r="A7" s="12" t="s">
        <v>10</v>
      </c>
      <c r="B7" s="12">
        <f>'Weekly Sales'!B7</f>
        <v>4</v>
      </c>
      <c r="C7" s="12">
        <f>'Weekly Sales'!B16</f>
        <v>6</v>
      </c>
      <c r="D7" s="12">
        <f>'Weekly Sales'!B25</f>
        <v>3</v>
      </c>
      <c r="E7" s="12">
        <f>'Weekly Sales'!B34</f>
        <v>5</v>
      </c>
      <c r="F7" s="12">
        <f>'Weekly Sales'!B43</f>
        <v>3</v>
      </c>
      <c r="G7" s="12">
        <f t="shared" si="0"/>
        <v>21</v>
      </c>
    </row>
    <row r="8" spans="1:15" x14ac:dyDescent="0.3">
      <c r="A8" s="12" t="s">
        <v>11</v>
      </c>
      <c r="B8" s="12">
        <f>'Weekly Sales'!B8</f>
        <v>7</v>
      </c>
      <c r="C8" s="12">
        <f>'Weekly Sales'!B17</f>
        <v>5</v>
      </c>
      <c r="D8" s="12">
        <f>'Weekly Sales'!B26</f>
        <v>4</v>
      </c>
      <c r="E8" s="12">
        <f>'Weekly Sales'!B35</f>
        <v>4</v>
      </c>
      <c r="F8" s="12">
        <f>'Weekly Sales'!B44</f>
        <v>3</v>
      </c>
      <c r="G8" s="12">
        <f t="shared" si="0"/>
        <v>23</v>
      </c>
    </row>
    <row r="9" spans="1:15" x14ac:dyDescent="0.3">
      <c r="A9" s="16" t="s">
        <v>36</v>
      </c>
      <c r="B9" s="17">
        <f>SUM(B4:B8)</f>
        <v>30</v>
      </c>
      <c r="C9" s="17">
        <f t="shared" ref="C9:G9" si="1">SUM(C4:C8)</f>
        <v>24</v>
      </c>
      <c r="D9" s="17">
        <f t="shared" si="1"/>
        <v>19</v>
      </c>
      <c r="E9" s="17">
        <f t="shared" si="1"/>
        <v>24</v>
      </c>
      <c r="F9" s="17">
        <f t="shared" si="1"/>
        <v>18</v>
      </c>
      <c r="G9" s="17">
        <f t="shared" si="1"/>
        <v>115</v>
      </c>
    </row>
    <row r="18" spans="1:7" ht="25.8" x14ac:dyDescent="0.5">
      <c r="A18" s="15" t="s">
        <v>31</v>
      </c>
    </row>
    <row r="19" spans="1:7" x14ac:dyDescent="0.3">
      <c r="A19" s="12" t="s">
        <v>1</v>
      </c>
      <c r="B19" s="12" t="s">
        <v>24</v>
      </c>
      <c r="C19" s="12" t="s">
        <v>25</v>
      </c>
      <c r="D19" s="12" t="s">
        <v>26</v>
      </c>
      <c r="E19" s="12" t="s">
        <v>27</v>
      </c>
      <c r="F19" s="12" t="s">
        <v>28</v>
      </c>
      <c r="G19" s="12" t="s">
        <v>12</v>
      </c>
    </row>
    <row r="20" spans="1:7" x14ac:dyDescent="0.3">
      <c r="A20" s="12" t="s">
        <v>7</v>
      </c>
      <c r="B20" s="12">
        <f>'Weekly Sales'!C4</f>
        <v>5</v>
      </c>
      <c r="C20" s="12">
        <f>'Weekly Sales'!C13</f>
        <v>8</v>
      </c>
      <c r="D20" s="12">
        <f>'Weekly Sales'!C22</f>
        <v>7</v>
      </c>
      <c r="E20" s="12">
        <f>'Weekly Sales'!C31</f>
        <v>7</v>
      </c>
      <c r="F20" s="12">
        <f>'Weekly Sales'!C40</f>
        <v>4</v>
      </c>
      <c r="G20" s="12">
        <f>SUM(B20:F20)</f>
        <v>31</v>
      </c>
    </row>
    <row r="21" spans="1:7" x14ac:dyDescent="0.3">
      <c r="A21" s="12" t="s">
        <v>8</v>
      </c>
      <c r="B21" s="12">
        <f>'Weekly Sales'!C5</f>
        <v>5</v>
      </c>
      <c r="C21" s="12">
        <f>'Weekly Sales'!C14</f>
        <v>3</v>
      </c>
      <c r="D21" s="12">
        <f>'Weekly Sales'!C23</f>
        <v>5</v>
      </c>
      <c r="E21" s="12">
        <f>'Weekly Sales'!C32</f>
        <v>4</v>
      </c>
      <c r="F21" s="12">
        <f>'Weekly Sales'!C41</f>
        <v>2</v>
      </c>
      <c r="G21" s="12">
        <f t="shared" ref="G21:G24" si="2">SUM(B21:F21)</f>
        <v>19</v>
      </c>
    </row>
    <row r="22" spans="1:7" x14ac:dyDescent="0.3">
      <c r="A22" s="12" t="s">
        <v>9</v>
      </c>
      <c r="B22" s="12">
        <f>'Weekly Sales'!C6</f>
        <v>4</v>
      </c>
      <c r="C22" s="12">
        <f>'Weekly Sales'!C15</f>
        <v>4</v>
      </c>
      <c r="D22" s="12">
        <f>'Weekly Sales'!C24</f>
        <v>6</v>
      </c>
      <c r="E22" s="12">
        <f>'Weekly Sales'!C33</f>
        <v>6</v>
      </c>
      <c r="F22" s="12">
        <f>'Weekly Sales'!C42</f>
        <v>3</v>
      </c>
      <c r="G22" s="12">
        <f t="shared" si="2"/>
        <v>23</v>
      </c>
    </row>
    <row r="23" spans="1:7" x14ac:dyDescent="0.3">
      <c r="A23" s="12" t="s">
        <v>10</v>
      </c>
      <c r="B23" s="12">
        <f>'Weekly Sales'!C7</f>
        <v>2</v>
      </c>
      <c r="C23" s="12">
        <f>'Weekly Sales'!C16</f>
        <v>5</v>
      </c>
      <c r="D23" s="12">
        <f>'Weekly Sales'!C25</f>
        <v>4</v>
      </c>
      <c r="E23" s="12">
        <f>'Weekly Sales'!C34</f>
        <v>3</v>
      </c>
      <c r="F23" s="12">
        <f>'Weekly Sales'!C43</f>
        <v>2</v>
      </c>
      <c r="G23" s="12">
        <f t="shared" si="2"/>
        <v>16</v>
      </c>
    </row>
    <row r="24" spans="1:7" x14ac:dyDescent="0.3">
      <c r="A24" s="12" t="s">
        <v>11</v>
      </c>
      <c r="B24" s="12">
        <f>'Weekly Sales'!C8</f>
        <v>3</v>
      </c>
      <c r="C24" s="12">
        <f>'Weekly Sales'!C17</f>
        <v>3</v>
      </c>
      <c r="D24" s="12">
        <f>'Weekly Sales'!C26</f>
        <v>3</v>
      </c>
      <c r="E24" s="12">
        <f>'Weekly Sales'!C35</f>
        <v>2</v>
      </c>
      <c r="F24" s="12">
        <f>'Weekly Sales'!C44</f>
        <v>3</v>
      </c>
      <c r="G24" s="12">
        <f t="shared" si="2"/>
        <v>14</v>
      </c>
    </row>
    <row r="25" spans="1:7" x14ac:dyDescent="0.3">
      <c r="A25" s="16" t="s">
        <v>36</v>
      </c>
      <c r="B25" s="17">
        <f>SUM(B20:B24)</f>
        <v>19</v>
      </c>
      <c r="C25" s="17">
        <f t="shared" ref="C25:G25" si="3">SUM(C20:C24)</f>
        <v>23</v>
      </c>
      <c r="D25" s="17">
        <f t="shared" si="3"/>
        <v>25</v>
      </c>
      <c r="E25" s="17">
        <f t="shared" si="3"/>
        <v>22</v>
      </c>
      <c r="F25" s="17">
        <f t="shared" si="3"/>
        <v>14</v>
      </c>
      <c r="G25" s="17">
        <f t="shared" si="3"/>
        <v>103</v>
      </c>
    </row>
    <row r="32" spans="1:7" ht="25.8" x14ac:dyDescent="0.5">
      <c r="A32" s="15" t="s">
        <v>32</v>
      </c>
    </row>
    <row r="33" spans="1:7" x14ac:dyDescent="0.3">
      <c r="A33" s="12" t="s">
        <v>1</v>
      </c>
      <c r="B33" s="12" t="s">
        <v>24</v>
      </c>
      <c r="C33" s="12" t="s">
        <v>25</v>
      </c>
      <c r="D33" s="12" t="s">
        <v>26</v>
      </c>
      <c r="E33" s="12" t="s">
        <v>27</v>
      </c>
      <c r="F33" s="12" t="s">
        <v>28</v>
      </c>
      <c r="G33" s="12" t="s">
        <v>12</v>
      </c>
    </row>
    <row r="34" spans="1:7" x14ac:dyDescent="0.3">
      <c r="A34" s="12" t="s">
        <v>7</v>
      </c>
      <c r="B34" s="12">
        <f>'Weekly Sales'!D4</f>
        <v>50000</v>
      </c>
      <c r="C34" s="12">
        <f>'Weekly Sales'!D13</f>
        <v>67000</v>
      </c>
      <c r="D34" s="12">
        <f>'Weekly Sales'!D22</f>
        <v>44300</v>
      </c>
      <c r="E34" s="12">
        <f>'Weekly Sales'!D31</f>
        <v>33400</v>
      </c>
      <c r="F34" s="12">
        <f>'Weekly Sales'!D40</f>
        <v>43000</v>
      </c>
      <c r="G34" s="12">
        <f>SUM(B34:F34)</f>
        <v>237700</v>
      </c>
    </row>
    <row r="35" spans="1:7" x14ac:dyDescent="0.3">
      <c r="A35" s="12" t="s">
        <v>8</v>
      </c>
      <c r="B35" s="12">
        <f>'Weekly Sales'!D5</f>
        <v>45000</v>
      </c>
      <c r="C35" s="12">
        <f>'Weekly Sales'!D14</f>
        <v>54300</v>
      </c>
      <c r="D35" s="12">
        <f>'Weekly Sales'!D23</f>
        <v>35600</v>
      </c>
      <c r="E35" s="12">
        <f>'Weekly Sales'!D32</f>
        <v>30000</v>
      </c>
      <c r="F35" s="12">
        <f>'Weekly Sales'!D41</f>
        <v>32000</v>
      </c>
      <c r="G35" s="12">
        <f t="shared" ref="G35:G38" si="4">SUM(B35:F35)</f>
        <v>196900</v>
      </c>
    </row>
    <row r="36" spans="1:7" x14ac:dyDescent="0.3">
      <c r="A36" s="12" t="s">
        <v>9</v>
      </c>
      <c r="B36" s="12">
        <f>'Weekly Sales'!D6</f>
        <v>55000</v>
      </c>
      <c r="C36" s="12">
        <f>'Weekly Sales'!D15</f>
        <v>4000</v>
      </c>
      <c r="D36" s="12">
        <f>'Weekly Sales'!D24</f>
        <v>38600</v>
      </c>
      <c r="E36" s="12">
        <f>'Weekly Sales'!D33</f>
        <v>40000</v>
      </c>
      <c r="F36" s="12">
        <f>'Weekly Sales'!D42</f>
        <v>4300</v>
      </c>
      <c r="G36" s="12">
        <f t="shared" si="4"/>
        <v>141900</v>
      </c>
    </row>
    <row r="37" spans="1:7" x14ac:dyDescent="0.3">
      <c r="A37" s="12" t="s">
        <v>10</v>
      </c>
      <c r="B37" s="12">
        <f>'Weekly Sales'!D7</f>
        <v>65000</v>
      </c>
      <c r="C37" s="12">
        <f>'Weekly Sales'!D16</f>
        <v>25000</v>
      </c>
      <c r="D37" s="12">
        <f>'Weekly Sales'!D25</f>
        <v>43600</v>
      </c>
      <c r="E37" s="12">
        <f>'Weekly Sales'!D34</f>
        <v>32000</v>
      </c>
      <c r="F37" s="12">
        <f>'Weekly Sales'!D43</f>
        <v>30400</v>
      </c>
      <c r="G37" s="12">
        <f t="shared" si="4"/>
        <v>196000</v>
      </c>
    </row>
    <row r="38" spans="1:7" x14ac:dyDescent="0.3">
      <c r="A38" s="12" t="s">
        <v>11</v>
      </c>
      <c r="B38" s="12">
        <f>'Weekly Sales'!D8</f>
        <v>60000</v>
      </c>
      <c r="C38" s="12">
        <f>'Weekly Sales'!D17</f>
        <v>48000</v>
      </c>
      <c r="D38" s="12">
        <f>'Weekly Sales'!D26</f>
        <v>30570</v>
      </c>
      <c r="E38" s="12">
        <f>'Weekly Sales'!D35</f>
        <v>23000</v>
      </c>
      <c r="F38" s="12">
        <f>'Weekly Sales'!D44</f>
        <v>24000</v>
      </c>
      <c r="G38" s="12">
        <f t="shared" si="4"/>
        <v>185570</v>
      </c>
    </row>
    <row r="39" spans="1:7" x14ac:dyDescent="0.3">
      <c r="A39" s="16" t="s">
        <v>36</v>
      </c>
      <c r="B39" s="17">
        <f>SUM(B34:B38)</f>
        <v>275000</v>
      </c>
      <c r="C39" s="17">
        <f t="shared" ref="C39:G39" si="5">SUM(C34:C38)</f>
        <v>198300</v>
      </c>
      <c r="D39" s="17">
        <f t="shared" si="5"/>
        <v>192670</v>
      </c>
      <c r="E39" s="17">
        <f t="shared" si="5"/>
        <v>158400</v>
      </c>
      <c r="F39" s="17">
        <f t="shared" si="5"/>
        <v>133700</v>
      </c>
      <c r="G39" s="17">
        <f t="shared" si="5"/>
        <v>958070</v>
      </c>
    </row>
    <row r="47" spans="1:7" ht="25.8" x14ac:dyDescent="0.5">
      <c r="A47" s="15" t="s">
        <v>33</v>
      </c>
    </row>
    <row r="48" spans="1:7" x14ac:dyDescent="0.3">
      <c r="A48" s="12" t="s">
        <v>1</v>
      </c>
      <c r="B48" s="12" t="s">
        <v>24</v>
      </c>
      <c r="C48" s="12" t="s">
        <v>25</v>
      </c>
      <c r="D48" s="12" t="s">
        <v>26</v>
      </c>
      <c r="E48" s="12" t="s">
        <v>27</v>
      </c>
      <c r="F48" s="12" t="s">
        <v>28</v>
      </c>
      <c r="G48" s="12" t="s">
        <v>12</v>
      </c>
    </row>
    <row r="49" spans="1:7" x14ac:dyDescent="0.3">
      <c r="A49" s="12" t="s">
        <v>7</v>
      </c>
      <c r="B49" s="12">
        <f>'Weekly Sales'!E4</f>
        <v>80000</v>
      </c>
      <c r="C49" s="12">
        <f>'Weekly Sales'!E13</f>
        <v>50000</v>
      </c>
      <c r="D49" s="12">
        <f>'Weekly Sales'!E22</f>
        <v>104000</v>
      </c>
      <c r="E49" s="12">
        <f>'Weekly Sales'!E31</f>
        <v>68000</v>
      </c>
      <c r="F49" s="12">
        <f>'Weekly Sales'!E31</f>
        <v>68000</v>
      </c>
      <c r="G49" s="12">
        <f>SUM(B49:F49)</f>
        <v>370000</v>
      </c>
    </row>
    <row r="50" spans="1:7" x14ac:dyDescent="0.3">
      <c r="A50" s="12" t="s">
        <v>8</v>
      </c>
      <c r="B50" s="12">
        <f>'Weekly Sales'!E5</f>
        <v>60000</v>
      </c>
      <c r="C50" s="12">
        <f>'Weekly Sales'!E14</f>
        <v>43000</v>
      </c>
      <c r="D50" s="12">
        <f>'Weekly Sales'!E23</f>
        <v>60450</v>
      </c>
      <c r="E50" s="12">
        <f>'Weekly Sales'!E32</f>
        <v>43000</v>
      </c>
      <c r="F50" s="12">
        <f>'Weekly Sales'!E32</f>
        <v>43000</v>
      </c>
      <c r="G50" s="12">
        <f t="shared" ref="G50:G53" si="6">SUM(B50:F50)</f>
        <v>249450</v>
      </c>
    </row>
    <row r="51" spans="1:7" x14ac:dyDescent="0.3">
      <c r="A51" s="12" t="s">
        <v>9</v>
      </c>
      <c r="B51" s="12">
        <f>'Weekly Sales'!E6</f>
        <v>0</v>
      </c>
      <c r="C51" s="12">
        <f>'Weekly Sales'!E15</f>
        <v>35800</v>
      </c>
      <c r="D51" s="12">
        <f>'Weekly Sales'!E24</f>
        <v>0</v>
      </c>
      <c r="E51" s="12">
        <f>'Weekly Sales'!E33</f>
        <v>34000</v>
      </c>
      <c r="F51" s="12">
        <f>'Weekly Sales'!E33</f>
        <v>34000</v>
      </c>
      <c r="G51" s="12">
        <f t="shared" si="6"/>
        <v>103800</v>
      </c>
    </row>
    <row r="52" spans="1:7" x14ac:dyDescent="0.3">
      <c r="A52" s="12" t="s">
        <v>10</v>
      </c>
      <c r="B52" s="12">
        <f>'Weekly Sales'!E7</f>
        <v>75000</v>
      </c>
      <c r="C52" s="12">
        <f>'Weekly Sales'!E16</f>
        <v>0</v>
      </c>
      <c r="D52" s="12">
        <f>'Weekly Sales'!E25</f>
        <v>80000</v>
      </c>
      <c r="E52" s="12">
        <f>'Weekly Sales'!E34</f>
        <v>50000</v>
      </c>
      <c r="F52" s="12">
        <f>'Weekly Sales'!E34</f>
        <v>50000</v>
      </c>
      <c r="G52" s="12">
        <f t="shared" si="6"/>
        <v>255000</v>
      </c>
    </row>
    <row r="53" spans="1:7" x14ac:dyDescent="0.3">
      <c r="A53" s="12" t="s">
        <v>11</v>
      </c>
      <c r="B53" s="12">
        <f>'Weekly Sales'!E8</f>
        <v>70000</v>
      </c>
      <c r="C53" s="12">
        <f>'Weekly Sales'!E17</f>
        <v>55800</v>
      </c>
      <c r="D53" s="12">
        <f>'Weekly Sales'!E26</f>
        <v>64700</v>
      </c>
      <c r="E53" s="12">
        <f>'Weekly Sales'!E35</f>
        <v>45000</v>
      </c>
      <c r="F53" s="12">
        <f>'Weekly Sales'!E35</f>
        <v>45000</v>
      </c>
      <c r="G53" s="12">
        <f t="shared" si="6"/>
        <v>280500</v>
      </c>
    </row>
    <row r="54" spans="1:7" x14ac:dyDescent="0.3">
      <c r="A54" s="16" t="s">
        <v>36</v>
      </c>
      <c r="B54" s="17">
        <f>SUM(B49:B53)</f>
        <v>285000</v>
      </c>
      <c r="C54" s="17">
        <f t="shared" ref="C54:F54" si="7">SUM(C49:C53)</f>
        <v>184600</v>
      </c>
      <c r="D54" s="17">
        <f t="shared" si="7"/>
        <v>309150</v>
      </c>
      <c r="E54" s="17">
        <f t="shared" si="7"/>
        <v>240000</v>
      </c>
      <c r="F54" s="17">
        <f t="shared" si="7"/>
        <v>240000</v>
      </c>
      <c r="G54" s="17">
        <f>SUM(G49:G53)</f>
        <v>1258750</v>
      </c>
    </row>
    <row r="61" spans="1:7" ht="25.8" x14ac:dyDescent="0.5">
      <c r="A61" s="15" t="s">
        <v>34</v>
      </c>
    </row>
    <row r="62" spans="1:7" x14ac:dyDescent="0.3">
      <c r="A62" s="12" t="s">
        <v>1</v>
      </c>
      <c r="B62" s="12" t="s">
        <v>24</v>
      </c>
      <c r="C62" s="12" t="s">
        <v>25</v>
      </c>
      <c r="D62" s="12" t="s">
        <v>26</v>
      </c>
      <c r="E62" s="12" t="s">
        <v>27</v>
      </c>
      <c r="F62" s="12" t="s">
        <v>28</v>
      </c>
      <c r="G62" s="12" t="s">
        <v>12</v>
      </c>
    </row>
    <row r="63" spans="1:7" x14ac:dyDescent="0.3">
      <c r="A63" s="12" t="s">
        <v>7</v>
      </c>
      <c r="B63" s="12">
        <f>'Weekly Sales'!F4</f>
        <v>164000</v>
      </c>
      <c r="C63" s="12">
        <f>'Weekly Sales'!F13</f>
        <v>185000</v>
      </c>
      <c r="D63" s="12">
        <f>'Weekly Sales'!F22</f>
        <v>86000</v>
      </c>
      <c r="E63" s="12">
        <f>'Weekly Sales'!F31</f>
        <v>200000</v>
      </c>
      <c r="F63" s="12">
        <f>'Weekly Sales'!F40</f>
        <v>100000</v>
      </c>
      <c r="G63" s="12">
        <f>SUM(B63:F63)</f>
        <v>735000</v>
      </c>
    </row>
    <row r="64" spans="1:7" x14ac:dyDescent="0.3">
      <c r="A64" s="12" t="s">
        <v>8</v>
      </c>
      <c r="B64" s="12">
        <f>'Weekly Sales'!F5</f>
        <v>80000</v>
      </c>
      <c r="C64" s="12">
        <f>'Weekly Sales'!F14</f>
        <v>155000</v>
      </c>
      <c r="D64" s="12">
        <f>'Weekly Sales'!F23</f>
        <v>0</v>
      </c>
      <c r="E64" s="12">
        <f>'Weekly Sales'!F32</f>
        <v>50000</v>
      </c>
      <c r="F64" s="12">
        <f>'Weekly Sales'!F41</f>
        <v>67000</v>
      </c>
      <c r="G64" s="12">
        <f t="shared" ref="G64:G67" si="8">SUM(B64:F64)</f>
        <v>352000</v>
      </c>
    </row>
    <row r="65" spans="1:7" x14ac:dyDescent="0.3">
      <c r="A65" s="12" t="s">
        <v>9</v>
      </c>
      <c r="B65" s="12">
        <f>'Weekly Sales'!F6</f>
        <v>100000</v>
      </c>
      <c r="C65" s="12">
        <f>'Weekly Sales'!F15</f>
        <v>0</v>
      </c>
      <c r="D65" s="12">
        <f>'Weekly Sales'!F24</f>
        <v>40000</v>
      </c>
      <c r="E65" s="12">
        <f>'Weekly Sales'!F33</f>
        <v>60000</v>
      </c>
      <c r="F65" s="12">
        <f>'Weekly Sales'!F42</f>
        <v>85000</v>
      </c>
      <c r="G65" s="12">
        <f t="shared" si="8"/>
        <v>285000</v>
      </c>
    </row>
    <row r="66" spans="1:7" x14ac:dyDescent="0.3">
      <c r="A66" s="12" t="s">
        <v>10</v>
      </c>
      <c r="B66" s="12">
        <f>'Weekly Sales'!F7</f>
        <v>0</v>
      </c>
      <c r="C66" s="12">
        <f>'Weekly Sales'!F16</f>
        <v>0</v>
      </c>
      <c r="D66" s="12">
        <f>'Weekly Sales'!F25</f>
        <v>30000</v>
      </c>
      <c r="E66" s="12">
        <f>'Weekly Sales'!F34</f>
        <v>100000</v>
      </c>
      <c r="F66" s="12">
        <f>'Weekly Sales'!F43</f>
        <v>56000</v>
      </c>
      <c r="G66" s="12">
        <f t="shared" si="8"/>
        <v>186000</v>
      </c>
    </row>
    <row r="67" spans="1:7" x14ac:dyDescent="0.3">
      <c r="A67" s="12" t="s">
        <v>11</v>
      </c>
      <c r="B67" s="12">
        <f>'Weekly Sales'!F8</f>
        <v>50000</v>
      </c>
      <c r="C67" s="12">
        <f>'Weekly Sales'!F17</f>
        <v>85000</v>
      </c>
      <c r="D67" s="12">
        <f>'Weekly Sales'!F26</f>
        <v>46300</v>
      </c>
      <c r="E67" s="12">
        <f>'Weekly Sales'!F35</f>
        <v>60000</v>
      </c>
      <c r="F67" s="12">
        <f>'Weekly Sales'!F44</f>
        <v>40000</v>
      </c>
      <c r="G67" s="12">
        <f t="shared" si="8"/>
        <v>281300</v>
      </c>
    </row>
    <row r="68" spans="1:7" x14ac:dyDescent="0.3">
      <c r="A68" s="16" t="s">
        <v>36</v>
      </c>
      <c r="B68" s="17">
        <f>SUM(B63:B67)</f>
        <v>394000</v>
      </c>
      <c r="C68" s="17">
        <f t="shared" ref="C68:G68" si="9">SUM(C63:C67)</f>
        <v>425000</v>
      </c>
      <c r="D68" s="17">
        <f t="shared" si="9"/>
        <v>202300</v>
      </c>
      <c r="E68" s="17">
        <f t="shared" si="9"/>
        <v>470000</v>
      </c>
      <c r="F68" s="17">
        <f t="shared" si="9"/>
        <v>348000</v>
      </c>
      <c r="G68" s="17">
        <f t="shared" si="9"/>
        <v>1839300</v>
      </c>
    </row>
    <row r="75" spans="1:7" ht="25.8" x14ac:dyDescent="0.5">
      <c r="A75" s="15" t="s">
        <v>35</v>
      </c>
    </row>
    <row r="76" spans="1:7" x14ac:dyDescent="0.3">
      <c r="A76" s="12" t="s">
        <v>1</v>
      </c>
      <c r="B76" s="12" t="s">
        <v>24</v>
      </c>
      <c r="C76" s="12" t="s">
        <v>25</v>
      </c>
      <c r="D76" s="12" t="s">
        <v>26</v>
      </c>
      <c r="E76" s="12" t="s">
        <v>27</v>
      </c>
      <c r="F76" s="12" t="s">
        <v>28</v>
      </c>
      <c r="G76" s="12" t="s">
        <v>12</v>
      </c>
    </row>
    <row r="77" spans="1:7" x14ac:dyDescent="0.3">
      <c r="A77" s="12" t="s">
        <v>7</v>
      </c>
      <c r="B77" s="12">
        <f>'Weekly Sales'!G4</f>
        <v>3850000</v>
      </c>
      <c r="C77" s="12">
        <f>'Weekly Sales'!G13</f>
        <v>1200000</v>
      </c>
      <c r="D77" s="12">
        <f>'Weekly Sales'!G22</f>
        <v>3430000</v>
      </c>
      <c r="E77" s="12">
        <f>'Weekly Sales'!G31</f>
        <v>2500000</v>
      </c>
      <c r="F77" s="12">
        <f>'Weekly Sales'!G40</f>
        <v>2755000</v>
      </c>
      <c r="G77" s="12">
        <f>SUM(B77:F77)</f>
        <v>13735000</v>
      </c>
    </row>
    <row r="78" spans="1:7" x14ac:dyDescent="0.3">
      <c r="A78" s="12" t="s">
        <v>8</v>
      </c>
      <c r="B78" s="12">
        <f>'Weekly Sales'!G5</f>
        <v>3680000</v>
      </c>
      <c r="C78" s="12">
        <f>'Weekly Sales'!G14</f>
        <v>0</v>
      </c>
      <c r="D78" s="12">
        <f>'Weekly Sales'!G23</f>
        <v>2870000</v>
      </c>
      <c r="E78" s="12">
        <f>'Weekly Sales'!G32</f>
        <v>0</v>
      </c>
      <c r="F78" s="12">
        <f>'Weekly Sales'!G41</f>
        <v>800000</v>
      </c>
      <c r="G78" s="12">
        <f t="shared" ref="G78:G81" si="10">SUM(B78:F78)</f>
        <v>7350000</v>
      </c>
    </row>
    <row r="79" spans="1:7" x14ac:dyDescent="0.3">
      <c r="A79" s="12" t="s">
        <v>9</v>
      </c>
      <c r="B79" s="12">
        <f>'Weekly Sales'!G6</f>
        <v>0</v>
      </c>
      <c r="C79" s="12">
        <f>'Weekly Sales'!G15</f>
        <v>0</v>
      </c>
      <c r="D79" s="12">
        <f>'Weekly Sales'!G24</f>
        <v>0</v>
      </c>
      <c r="E79" s="12">
        <f>'Weekly Sales'!G33</f>
        <v>0</v>
      </c>
      <c r="F79" s="12">
        <f>'Weekly Sales'!G42</f>
        <v>1200000</v>
      </c>
      <c r="G79" s="12">
        <f t="shared" si="10"/>
        <v>1200000</v>
      </c>
    </row>
    <row r="80" spans="1:7" x14ac:dyDescent="0.3">
      <c r="A80" s="12" t="s">
        <v>10</v>
      </c>
      <c r="B80" s="12">
        <f>'Weekly Sales'!G7</f>
        <v>2780000</v>
      </c>
      <c r="C80" s="12">
        <f>'Weekly Sales'!G16</f>
        <v>0</v>
      </c>
      <c r="D80" s="12">
        <f>'Weekly Sales'!G25</f>
        <v>0</v>
      </c>
      <c r="E80" s="12">
        <f>'Weekly Sales'!G34</f>
        <v>1200000</v>
      </c>
      <c r="F80" s="12">
        <f>'Weekly Sales'!G43</f>
        <v>2200000</v>
      </c>
      <c r="G80" s="12">
        <f t="shared" si="10"/>
        <v>6180000</v>
      </c>
    </row>
    <row r="81" spans="1:7" x14ac:dyDescent="0.3">
      <c r="A81" s="12" t="s">
        <v>11</v>
      </c>
      <c r="B81" s="12">
        <f>'Weekly Sales'!G8</f>
        <v>3190000</v>
      </c>
      <c r="C81" s="12">
        <f>'Weekly Sales'!G17</f>
        <v>0</v>
      </c>
      <c r="D81" s="12">
        <f>'Weekly Sales'!G26</f>
        <v>2000000</v>
      </c>
      <c r="E81" s="12">
        <f>'Weekly Sales'!G35</f>
        <v>1500000</v>
      </c>
      <c r="F81" s="12">
        <f>'Weekly Sales'!G44</f>
        <v>2500000</v>
      </c>
      <c r="G81" s="12">
        <f t="shared" si="10"/>
        <v>9190000</v>
      </c>
    </row>
    <row r="82" spans="1:7" x14ac:dyDescent="0.3">
      <c r="A82" s="16" t="s">
        <v>36</v>
      </c>
      <c r="B82" s="17">
        <f>SUM(B77:B81)</f>
        <v>13500000</v>
      </c>
      <c r="C82" s="17">
        <f t="shared" ref="C82:G82" si="11">SUM(C77:C81)</f>
        <v>1200000</v>
      </c>
      <c r="D82" s="17">
        <f t="shared" si="11"/>
        <v>8300000</v>
      </c>
      <c r="E82" s="17">
        <f t="shared" si="11"/>
        <v>5200000</v>
      </c>
      <c r="F82" s="17">
        <f t="shared" si="11"/>
        <v>9455000</v>
      </c>
      <c r="G82" s="17">
        <f t="shared" si="11"/>
        <v>37655000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2CB6-A472-4C39-87D2-7D2F34A06E51}">
  <dimension ref="A1:B23"/>
  <sheetViews>
    <sheetView workbookViewId="0">
      <selection activeCell="D17" sqref="D17"/>
    </sheetView>
  </sheetViews>
  <sheetFormatPr defaultRowHeight="14.4" x14ac:dyDescent="0.3"/>
  <cols>
    <col min="1" max="1" width="14.33203125" bestFit="1" customWidth="1"/>
    <col min="2" max="2" width="21.6640625" bestFit="1" customWidth="1"/>
    <col min="3" max="4" width="19" bestFit="1" customWidth="1"/>
    <col min="5" max="5" width="19.88671875" bestFit="1" customWidth="1"/>
    <col min="6" max="6" width="19" bestFit="1" customWidth="1"/>
    <col min="7" max="7" width="19.88671875" bestFit="1" customWidth="1"/>
    <col min="8" max="8" width="10.77734375" bestFit="1" customWidth="1"/>
  </cols>
  <sheetData>
    <row r="1" spans="1:2" x14ac:dyDescent="0.3">
      <c r="A1" s="2" t="s">
        <v>19</v>
      </c>
      <c r="B1" t="s">
        <v>21</v>
      </c>
    </row>
    <row r="2" spans="1:2" x14ac:dyDescent="0.3">
      <c r="A2" s="3" t="s">
        <v>10</v>
      </c>
      <c r="B2" s="4">
        <v>21</v>
      </c>
    </row>
    <row r="3" spans="1:2" x14ac:dyDescent="0.3">
      <c r="A3" s="3" t="s">
        <v>8</v>
      </c>
      <c r="B3" s="4">
        <v>22</v>
      </c>
    </row>
    <row r="4" spans="1:2" x14ac:dyDescent="0.3">
      <c r="A4" s="3" t="s">
        <v>7</v>
      </c>
      <c r="B4" s="4">
        <v>33</v>
      </c>
    </row>
    <row r="5" spans="1:2" x14ac:dyDescent="0.3">
      <c r="A5" s="3" t="s">
        <v>11</v>
      </c>
      <c r="B5" s="4">
        <v>23</v>
      </c>
    </row>
    <row r="6" spans="1:2" x14ac:dyDescent="0.3">
      <c r="A6" s="3" t="s">
        <v>9</v>
      </c>
      <c r="B6" s="4">
        <v>16</v>
      </c>
    </row>
    <row r="7" spans="1:2" x14ac:dyDescent="0.3">
      <c r="A7" s="3" t="s">
        <v>20</v>
      </c>
      <c r="B7" s="4">
        <v>115</v>
      </c>
    </row>
    <row r="9" spans="1:2" x14ac:dyDescent="0.3">
      <c r="A9" s="2" t="s">
        <v>19</v>
      </c>
      <c r="B9" t="s">
        <v>23</v>
      </c>
    </row>
    <row r="10" spans="1:2" x14ac:dyDescent="0.3">
      <c r="A10" s="3" t="s">
        <v>10</v>
      </c>
      <c r="B10" s="4">
        <v>196000</v>
      </c>
    </row>
    <row r="11" spans="1:2" x14ac:dyDescent="0.3">
      <c r="A11" s="3" t="s">
        <v>8</v>
      </c>
      <c r="B11" s="4">
        <v>196900</v>
      </c>
    </row>
    <row r="12" spans="1:2" x14ac:dyDescent="0.3">
      <c r="A12" s="3" t="s">
        <v>7</v>
      </c>
      <c r="B12" s="4">
        <v>237700</v>
      </c>
    </row>
    <row r="13" spans="1:2" x14ac:dyDescent="0.3">
      <c r="A13" s="3" t="s">
        <v>11</v>
      </c>
      <c r="B13" s="4">
        <v>185570</v>
      </c>
    </row>
    <row r="14" spans="1:2" x14ac:dyDescent="0.3">
      <c r="A14" s="3" t="s">
        <v>9</v>
      </c>
      <c r="B14" s="4">
        <v>141900</v>
      </c>
    </row>
    <row r="15" spans="1:2" x14ac:dyDescent="0.3">
      <c r="A15" s="3" t="s">
        <v>20</v>
      </c>
      <c r="B15" s="4">
        <v>958070</v>
      </c>
    </row>
    <row r="17" spans="1:2" x14ac:dyDescent="0.3">
      <c r="A17" s="2" t="s">
        <v>19</v>
      </c>
      <c r="B17" t="s">
        <v>22</v>
      </c>
    </row>
    <row r="18" spans="1:2" x14ac:dyDescent="0.3">
      <c r="A18" s="3" t="s">
        <v>10</v>
      </c>
      <c r="B18" s="4">
        <v>6180000</v>
      </c>
    </row>
    <row r="19" spans="1:2" x14ac:dyDescent="0.3">
      <c r="A19" s="3" t="s">
        <v>8</v>
      </c>
      <c r="B19" s="4">
        <v>7350000</v>
      </c>
    </row>
    <row r="20" spans="1:2" x14ac:dyDescent="0.3">
      <c r="A20" s="3" t="s">
        <v>7</v>
      </c>
      <c r="B20" s="4">
        <v>13735000</v>
      </c>
    </row>
    <row r="21" spans="1:2" x14ac:dyDescent="0.3">
      <c r="A21" s="3" t="s">
        <v>11</v>
      </c>
      <c r="B21" s="4">
        <v>9190000</v>
      </c>
    </row>
    <row r="22" spans="1:2" x14ac:dyDescent="0.3">
      <c r="A22" s="3" t="s">
        <v>9</v>
      </c>
      <c r="B22" s="4">
        <v>1200000</v>
      </c>
    </row>
    <row r="23" spans="1:2" x14ac:dyDescent="0.3">
      <c r="A23" s="3" t="s">
        <v>20</v>
      </c>
      <c r="B23" s="4">
        <v>37655000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8EB10BF5BDD4E8E588814F346C7AC" ma:contentTypeVersion="3" ma:contentTypeDescription="Create a new document." ma:contentTypeScope="" ma:versionID="d7b6d973d8033856b0e933e201f11ba4">
  <xsd:schema xmlns:xsd="http://www.w3.org/2001/XMLSchema" xmlns:xs="http://www.w3.org/2001/XMLSchema" xmlns:p="http://schemas.microsoft.com/office/2006/metadata/properties" xmlns:ns3="286a8c0a-4404-43ed-a103-50eba3352653" targetNamespace="http://schemas.microsoft.com/office/2006/metadata/properties" ma:root="true" ma:fieldsID="e596c95c0fe0c51c91a0b3ad55138a13" ns3:_="">
    <xsd:import namespace="286a8c0a-4404-43ed-a103-50eba33526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a8c0a-4404-43ed-a103-50eba3352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95D39F-07C1-4CCA-A709-287CE56FF3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6a8c0a-4404-43ed-a103-50eba33526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CDDD81-E667-4967-8A8A-0850DD318B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F57BBF-6639-4DA0-B227-B89419681CDB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86a8c0a-4404-43ed-a103-50eba33526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Sales</vt:lpstr>
      <vt:lpstr>Branch Sales dashboard</vt:lpstr>
      <vt:lpstr>Staff Performance Dashboard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ho</dc:creator>
  <cp:lastModifiedBy>ka ho fan</cp:lastModifiedBy>
  <dcterms:created xsi:type="dcterms:W3CDTF">2023-09-10T16:59:01Z</dcterms:created>
  <dcterms:modified xsi:type="dcterms:W3CDTF">2023-09-10T21:05:25Z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2023-09-10T21:01:52Z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d585749b-c52d-4e96-a79f-a6b017d4b33c</vt:lpwstr>
  </property>
  <property fmtid="{D5CDD505-2E9C-101B-9397-08002B2CF9AE}" pid="7" name="MSIP_Label_defa4170-0d19-0005-0004-bc88714345d2_ActionId">
    <vt:lpwstr>b85c767a-c74b-4044-940a-7be82e7accbc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0x010100E758EB10BF5BDD4E8E588814F346C7AC</vt:lpwstr>
  </property>
</Properties>
</file>