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Il mio Drive\SGI\4\4.2\"/>
    </mc:Choice>
  </mc:AlternateContent>
  <xr:revisionPtr revIDLastSave="0" documentId="13_ncr:1_{1799E4A2-4E75-4707-8559-C154CC1FC815}" xr6:coauthVersionLast="47" xr6:coauthVersionMax="47" xr10:uidLastSave="{00000000-0000-0000-0000-000000000000}"/>
  <bookViews>
    <workbookView xWindow="28680" yWindow="-120" windowWidth="29040" windowHeight="15720" xr2:uid="{00000000-000D-0000-FFFF-FFFF0000000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1" l="1"/>
  <c r="L8" i="1"/>
  <c r="N8" i="1" s="1"/>
  <c r="L9" i="1"/>
  <c r="N9" i="1" s="1"/>
  <c r="N7" i="1"/>
  <c r="P7" i="1" l="1"/>
  <c r="P8" i="1"/>
  <c r="R1" i="1"/>
  <c r="A1" i="1"/>
  <c r="P9" i="1"/>
  <c r="A2" i="1" l="1"/>
  <c r="A5" i="1"/>
  <c r="A4" i="1" s="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Franco</author>
  </authors>
  <commentList>
    <comment ref="O6" authorId="0" shapeId="0" xr:uid="{1F99B606-F296-47A1-AD6D-E3771BCD7C8A}">
      <text>
        <r>
          <rPr>
            <b/>
            <sz val="9"/>
            <color indexed="81"/>
            <rFont val="Tahoma"/>
            <family val="2"/>
          </rPr>
          <t>Franco: una scelta da fare</t>
        </r>
        <r>
          <rPr>
            <sz val="9"/>
            <color indexed="81"/>
            <rFont val="Tahoma"/>
            <family val="2"/>
          </rPr>
          <t xml:space="preserve">
all'avvio dell'adempimento o meglio alla conclusione inserire SI per tacitare l'allarme. Fai una prova se scrivi SI nella cella  scompare la scadenza,ma…se si scegli di tacitare l'alert ci si deve assolutamente ricordarsi di inserire l'evidenza del nuovo adempimento e creare il link di evidenza sulla data </t>
        </r>
      </text>
    </comment>
  </commentList>
</comments>
</file>

<file path=xl/sharedStrings.xml><?xml version="1.0" encoding="utf-8"?>
<sst xmlns="http://schemas.openxmlformats.org/spreadsheetml/2006/main" count="46" uniqueCount="26">
  <si>
    <t>del</t>
  </si>
  <si>
    <t>rev.</t>
  </si>
  <si>
    <t>LOGO</t>
  </si>
  <si>
    <t>Data</t>
  </si>
  <si>
    <t>Numero di Serie</t>
  </si>
  <si>
    <t>Tipo</t>
  </si>
  <si>
    <r>
      <t xml:space="preserve">periodicità
</t>
    </r>
    <r>
      <rPr>
        <b/>
        <sz val="10"/>
        <color rgb="FFFF0000"/>
        <rFont val="Calibri Light"/>
        <family val="2"/>
      </rPr>
      <t>mesi</t>
    </r>
  </si>
  <si>
    <t>Destinazione/Capo Cantiere</t>
  </si>
  <si>
    <t>2°Destinazione Estintore/ Capo Cantiere</t>
  </si>
  <si>
    <t>Scadenza</t>
  </si>
  <si>
    <t>gg anticipo</t>
  </si>
  <si>
    <t>check</t>
  </si>
  <si>
    <t>start</t>
  </si>
  <si>
    <t>evento riscontrato il</t>
  </si>
  <si>
    <t>PLE</t>
  </si>
  <si>
    <t xml:space="preserve"> =SE(I9-J9&lt;=OGGI();I9;"")</t>
  </si>
  <si>
    <r>
      <t xml:space="preserve">GESTIONE AUTORIZZAZIONI 
</t>
    </r>
    <r>
      <rPr>
        <b/>
        <sz val="11"/>
        <color rgb="FF0000FF"/>
        <rFont val="Calibri"/>
        <family val="2"/>
        <scheme val="minor"/>
      </rPr>
      <t xml:space="preserve">Proprie </t>
    </r>
    <r>
      <rPr>
        <sz val="11"/>
        <color theme="1"/>
        <rFont val="Calibri"/>
        <family val="2"/>
        <scheme val="minor"/>
      </rPr>
      <t xml:space="preserve">e di </t>
    </r>
    <r>
      <rPr>
        <b/>
        <sz val="11"/>
        <color rgb="FFEE0000"/>
        <rFont val="Calibri"/>
        <family val="2"/>
        <scheme val="minor"/>
      </rPr>
      <t>terzi</t>
    </r>
  </si>
  <si>
    <t>PROPRIE</t>
  </si>
  <si>
    <t>X</t>
  </si>
  <si>
    <t>EMISSIONI IN ATMOSFERA</t>
  </si>
  <si>
    <t>DI TERZI</t>
  </si>
  <si>
    <t>DITTA</t>
  </si>
  <si>
    <t>ALL GREEN</t>
  </si>
  <si>
    <t>TRASPORTO RIFIUTI</t>
  </si>
  <si>
    <t>ATTREZZATURE</t>
  </si>
  <si>
    <t>Proprie /di terzi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</si>
</sst>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Light"/>
      <family val="2"/>
    </font>
    <font>
      <b/>
      <sz val="10"/>
      <color rgb="FFFF0000"/>
      <name val="Calibri Light"/>
      <family val="2"/>
    </font>
    <font>
      <sz val="9"/>
      <color indexed="81"/>
      <name val="Tahoma"/>
      <family val="2"/>
    </font>
    <font>
      <b/>
      <sz val="9"/>
      <color indexed="81"/>
      <name val="Tahoma"/>
      <family val="2"/>
    </font>
    <font>
      <b/>
      <sz val="11"/>
      <color theme="1"/>
      <name val="Calibri"/>
      <family val="2"/>
      <scheme val="minor"/>
    </font>
    <font>
      <b/>
      <sz val="11"/>
      <name val="Calibri"/>
      <family val="2"/>
      <scheme val="minor"/>
    </font>
    <font>
      <sz val="10"/>
      <color theme="1"/>
      <name val="Calibri"/>
      <family val="2"/>
      <scheme val="minor"/>
    </font>
    <font>
      <sz val="9"/>
      <color theme="1"/>
      <name val="Calibri"/>
      <family val="2"/>
      <scheme val="minor"/>
    </font>
    <font>
      <sz val="14"/>
      <color theme="1"/>
      <name val="Calibri"/>
      <family val="2"/>
      <scheme val="minor"/>
    </font>
    <font>
      <b/>
      <sz val="11"/>
      <color rgb="FF0000FF"/>
      <name val="Calibri"/>
      <family val="2"/>
      <scheme val="minor"/>
    </font>
    <font>
      <b/>
      <sz val="11"/>
      <color rgb="FFEE0000"/>
      <name val="Calibri"/>
      <family val="2"/>
      <scheme val="minor"/>
    </font>
    <font>
      <sz val="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EE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0" fillId="0" borderId="1" xfId="0" applyBorder="1"/>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0" borderId="4" xfId="0" applyFont="1" applyBorder="1" applyAlignment="1">
      <alignment horizontal="center" vertical="center" wrapText="1"/>
    </xf>
    <xf numFmtId="14" fontId="0" fillId="0" borderId="0" xfId="0" applyNumberFormat="1"/>
    <xf numFmtId="1" fontId="0" fillId="0" borderId="0" xfId="0" applyNumberFormat="1" applyAlignment="1">
      <alignment horizontal="center"/>
    </xf>
    <xf numFmtId="0" fontId="0" fillId="0" borderId="0" xfId="0" applyAlignment="1">
      <alignment horizontal="center"/>
    </xf>
    <xf numFmtId="14" fontId="0" fillId="3" borderId="0" xfId="0" applyNumberFormat="1" applyFill="1" applyAlignment="1">
      <alignment horizontal="center" vertical="center"/>
    </xf>
    <xf numFmtId="0" fontId="1" fillId="2" borderId="4" xfId="0" applyFont="1" applyFill="1" applyBorder="1" applyAlignment="1">
      <alignment horizontal="center" vertical="center" wrapText="1"/>
    </xf>
    <xf numFmtId="14" fontId="6" fillId="0" borderId="0" xfId="0" applyNumberFormat="1" applyFont="1" applyAlignment="1">
      <alignment horizontal="center" vertical="center"/>
    </xf>
    <xf numFmtId="14" fontId="7" fillId="0" borderId="0" xfId="0" applyNumberFormat="1" applyFont="1"/>
    <xf numFmtId="14" fontId="8" fillId="2" borderId="0" xfId="0" applyNumberFormat="1" applyFont="1" applyFill="1"/>
    <xf numFmtId="0" fontId="5" fillId="0" borderId="0" xfId="0" applyFont="1" applyAlignment="1">
      <alignment horizontal="center"/>
    </xf>
    <xf numFmtId="1" fontId="9" fillId="0" borderId="0" xfId="0" applyNumberFormat="1" applyFont="1" applyAlignment="1">
      <alignment horizontal="center"/>
    </xf>
    <xf numFmtId="0" fontId="1" fillId="4" borderId="4" xfId="0" applyFont="1" applyFill="1" applyBorder="1" applyAlignment="1">
      <alignment horizontal="center" vertical="center" wrapText="1"/>
    </xf>
    <xf numFmtId="0" fontId="0" fillId="0" borderId="0" xfId="0" applyAlignment="1">
      <alignment vertical="center"/>
    </xf>
    <xf numFmtId="0" fontId="12" fillId="0" borderId="0" xfId="0" applyFont="1" applyAlignment="1">
      <alignment vertical="center" wrapText="1"/>
    </xf>
    <xf numFmtId="0" fontId="0" fillId="0" borderId="0" xfId="0" applyAlignment="1">
      <alignment vertical="center" wrapText="1"/>
    </xf>
    <xf numFmtId="14" fontId="7" fillId="0" borderId="1" xfId="0" applyNumberFormat="1"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xf>
  </cellXfs>
  <cellStyles count="1">
    <cellStyle name="Normale" xfId="0" builtinId="0"/>
  </cellStyles>
  <dxfs count="12">
    <dxf>
      <font>
        <b/>
        <i val="0"/>
        <color rgb="FFFF0000"/>
      </font>
    </dxf>
    <dxf>
      <font>
        <color rgb="FF9C0006"/>
      </font>
      <fill>
        <patternFill>
          <bgColor rgb="FFFFC7CE"/>
        </patternFill>
      </fill>
    </dxf>
    <dxf>
      <font>
        <color rgb="FF9C0006"/>
      </font>
      <fill>
        <patternFill>
          <bgColor rgb="FFFFC7CE"/>
        </patternFill>
      </fill>
    </dxf>
    <dxf>
      <font>
        <b/>
        <i val="0"/>
        <color rgb="FF0000FF"/>
      </font>
    </dxf>
    <dxf>
      <font>
        <b/>
        <i val="0"/>
        <color rgb="FFEE0000"/>
      </font>
    </dxf>
    <dxf>
      <font>
        <color rgb="FF0000FF"/>
      </font>
      <fill>
        <patternFill>
          <bgColor rgb="FFEE0000"/>
        </patternFill>
      </fill>
    </dxf>
    <dxf>
      <font>
        <color rgb="FF9C0006"/>
      </font>
      <fill>
        <patternFill>
          <bgColor rgb="FFFFC7CE"/>
        </patternFill>
      </fill>
    </dxf>
    <dxf>
      <font>
        <color rgb="FF0000FF"/>
      </font>
      <fill>
        <patternFill>
          <bgColor rgb="FF00FF00"/>
        </patternFill>
      </fill>
    </dxf>
    <dxf>
      <fill>
        <patternFill patternType="none">
          <bgColor auto="1"/>
        </patternFill>
      </fill>
    </dxf>
    <dxf>
      <font>
        <b/>
        <i val="0"/>
        <color theme="0"/>
      </font>
      <fill>
        <patternFill>
          <bgColor rgb="FFEE0000"/>
        </patternFill>
      </fill>
    </dxf>
    <dxf>
      <font>
        <color rgb="FF0000FF"/>
      </font>
      <fill>
        <patternFill>
          <bgColor rgb="FF00FF00"/>
        </patternFill>
      </fill>
    </dxf>
    <dxf>
      <fill>
        <patternFill patternType="none">
          <bgColor auto="1"/>
        </patternFill>
      </fill>
    </dxf>
  </dxfs>
  <tableStyles count="0" defaultTableStyle="TableStyleMedium2" defaultPivotStyle="PivotStyleLight16"/>
  <colors>
    <mruColors>
      <color rgb="FF0000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9"/>
  <sheetViews>
    <sheetView tabSelected="1" zoomScale="130" zoomScaleNormal="130" workbookViewId="0">
      <selection activeCell="B7" sqref="B7"/>
    </sheetView>
  </sheetViews>
  <sheetFormatPr defaultRowHeight="14.4" x14ac:dyDescent="0.3"/>
  <cols>
    <col min="1" max="4" width="14.88671875" customWidth="1"/>
    <col min="5" max="5" width="10.5546875" bestFit="1" customWidth="1"/>
    <col min="7" max="7" width="16.77734375" customWidth="1"/>
    <col min="8" max="8" width="11.5546875" customWidth="1"/>
    <col min="11" max="12" width="12" customWidth="1"/>
    <col min="13" max="13" width="10.5546875" bestFit="1" customWidth="1"/>
    <col min="14" max="14" width="10.77734375" customWidth="1"/>
    <col min="16" max="16" width="11.21875" customWidth="1"/>
    <col min="17" max="17" width="10.5546875" customWidth="1"/>
    <col min="18" max="18" width="10.5546875" bestFit="1" customWidth="1"/>
  </cols>
  <sheetData>
    <row r="1" spans="1:18" x14ac:dyDescent="0.3">
      <c r="A1" s="11">
        <f ca="1">IF(COUNT(N:N)=0,"",MIN(N:N))</f>
        <v>45815</v>
      </c>
      <c r="R1" s="13">
        <f ca="1">IF(COUNT(N:N)=0,"",MIN(N:N))</f>
        <v>45815</v>
      </c>
    </row>
    <row r="2" spans="1:18" x14ac:dyDescent="0.3">
      <c r="A2" s="8" t="str">
        <f ca="1">IF(A1&lt;=TODAY(),"",IF(A1&gt;TODAY(),"mancano gg"))</f>
        <v/>
      </c>
      <c r="B2" s="23" t="s">
        <v>2</v>
      </c>
      <c r="C2" s="23"/>
      <c r="D2" s="23"/>
      <c r="E2" s="23"/>
      <c r="F2" s="23"/>
      <c r="G2" s="24" t="s">
        <v>16</v>
      </c>
      <c r="H2" s="25"/>
      <c r="I2" s="25"/>
      <c r="J2" s="25"/>
      <c r="K2" s="25"/>
      <c r="L2" s="1" t="s">
        <v>1</v>
      </c>
      <c r="M2" s="1" t="s">
        <v>0</v>
      </c>
    </row>
    <row r="3" spans="1:18" x14ac:dyDescent="0.3">
      <c r="A3" s="14" t="str">
        <f ca="1">IF(A1="","",IF(TODAY()&gt;A1,"",A1-TODAY()))</f>
        <v/>
      </c>
      <c r="B3" s="23"/>
      <c r="C3" s="23"/>
      <c r="D3" s="23"/>
      <c r="E3" s="23"/>
      <c r="F3" s="23"/>
      <c r="G3" s="25"/>
      <c r="H3" s="25"/>
      <c r="I3" s="25"/>
      <c r="J3" s="25"/>
      <c r="K3" s="25"/>
      <c r="L3" s="21">
        <v>0</v>
      </c>
      <c r="M3" s="20">
        <v>45796</v>
      </c>
    </row>
    <row r="4" spans="1:18" x14ac:dyDescent="0.3">
      <c r="A4" s="14" t="str">
        <f ca="1">IF(A5&lt;0,"scaduto da","")</f>
        <v>scaduto da</v>
      </c>
      <c r="B4" s="23"/>
      <c r="C4" s="23"/>
      <c r="D4" s="23"/>
      <c r="E4" s="23"/>
      <c r="F4" s="23"/>
      <c r="G4" s="25"/>
      <c r="H4" s="25"/>
      <c r="I4" s="25"/>
      <c r="J4" s="25"/>
      <c r="K4" s="25"/>
      <c r="L4" s="22"/>
      <c r="M4" s="20"/>
    </row>
    <row r="5" spans="1:18" ht="18" x14ac:dyDescent="0.35">
      <c r="A5" s="15">
        <f ca="1">IF(A1&lt;TODAY(),A1-TODAY(),"")</f>
        <v>-29</v>
      </c>
    </row>
    <row r="6" spans="1:18" ht="41.4" x14ac:dyDescent="0.3">
      <c r="B6" t="s">
        <v>25</v>
      </c>
      <c r="C6" t="s">
        <v>21</v>
      </c>
      <c r="D6" t="s">
        <v>5</v>
      </c>
      <c r="E6" s="2" t="s">
        <v>3</v>
      </c>
      <c r="F6" s="3" t="s">
        <v>4</v>
      </c>
      <c r="G6" s="3" t="s">
        <v>5</v>
      </c>
      <c r="H6" s="2" t="s">
        <v>13</v>
      </c>
      <c r="I6" s="2" t="s">
        <v>6</v>
      </c>
      <c r="J6" s="4" t="s">
        <v>7</v>
      </c>
      <c r="K6" s="2" t="s">
        <v>8</v>
      </c>
      <c r="L6" s="2" t="s">
        <v>9</v>
      </c>
      <c r="M6" s="5" t="s">
        <v>10</v>
      </c>
      <c r="N6" s="16" t="s">
        <v>11</v>
      </c>
      <c r="O6" s="10" t="s">
        <v>12</v>
      </c>
    </row>
    <row r="7" spans="1:18" ht="20.399999999999999" x14ac:dyDescent="0.3">
      <c r="B7" s="17" t="s">
        <v>17</v>
      </c>
      <c r="C7" s="19"/>
      <c r="D7" s="18" t="s">
        <v>19</v>
      </c>
      <c r="E7" s="12">
        <v>42215</v>
      </c>
      <c r="H7" s="6">
        <v>45807</v>
      </c>
      <c r="I7" s="8">
        <v>120</v>
      </c>
      <c r="L7" s="6">
        <f>IF(E7="","",E7+(I7*30))</f>
        <v>45815</v>
      </c>
      <c r="M7" s="8">
        <v>60</v>
      </c>
      <c r="N7" s="9">
        <f ca="1">IF(O7="si","",IF(L7="","",IF(L7-M7&lt;=TODAY(),L7,"")))</f>
        <v>45815</v>
      </c>
      <c r="O7" s="8"/>
      <c r="P7" s="7">
        <f ca="1">L7-TODAY()</f>
        <v>-29</v>
      </c>
    </row>
    <row r="8" spans="1:18" x14ac:dyDescent="0.3">
      <c r="B8" s="17" t="s">
        <v>20</v>
      </c>
      <c r="C8" s="19" t="s">
        <v>22</v>
      </c>
      <c r="D8" s="18" t="s">
        <v>23</v>
      </c>
      <c r="E8" s="12">
        <v>42217</v>
      </c>
      <c r="H8" s="6">
        <v>45777</v>
      </c>
      <c r="I8" s="8">
        <v>2</v>
      </c>
      <c r="L8" s="6">
        <f t="shared" ref="L8:L9" si="0">IF(H8="","",H8+(I8*30))</f>
        <v>45837</v>
      </c>
      <c r="M8" s="8">
        <v>30</v>
      </c>
      <c r="N8" s="9">
        <f ca="1">IF(O8="si","",IF(L8="","",IF(L8-M8&lt;=TODAY(),L8,"")))</f>
        <v>45837</v>
      </c>
      <c r="O8" s="8"/>
      <c r="P8" s="7">
        <f ca="1">L8-TODAY()</f>
        <v>-7</v>
      </c>
      <c r="R8" t="s">
        <v>15</v>
      </c>
    </row>
    <row r="9" spans="1:18" x14ac:dyDescent="0.3">
      <c r="B9" s="17" t="s">
        <v>17</v>
      </c>
      <c r="C9" s="19"/>
      <c r="D9" s="18" t="s">
        <v>24</v>
      </c>
      <c r="E9" s="12">
        <v>45658</v>
      </c>
      <c r="G9" t="s">
        <v>14</v>
      </c>
      <c r="H9" s="6">
        <v>45838</v>
      </c>
      <c r="I9" s="8">
        <v>2</v>
      </c>
      <c r="L9" s="6">
        <f t="shared" si="0"/>
        <v>45898</v>
      </c>
      <c r="M9" s="8">
        <v>30</v>
      </c>
      <c r="N9" s="9" t="str">
        <f ca="1">IF(O9="si","",IF(L9="","",IF(L9-M9&lt;=TODAY(),L9,"")))</f>
        <v/>
      </c>
      <c r="O9" s="8"/>
      <c r="P9" s="7">
        <f t="shared" ref="P9" ca="1" si="1">L9-TODAY()</f>
        <v>54</v>
      </c>
    </row>
    <row r="309" spans="1:19" s="8" customFormat="1" x14ac:dyDescent="0.3">
      <c r="A309" s="8" t="s">
        <v>18</v>
      </c>
      <c r="B309" s="8" t="s">
        <v>18</v>
      </c>
      <c r="C309" s="8" t="s">
        <v>18</v>
      </c>
      <c r="D309" s="8" t="s">
        <v>18</v>
      </c>
      <c r="E309" s="8" t="s">
        <v>18</v>
      </c>
      <c r="F309" s="8" t="s">
        <v>18</v>
      </c>
      <c r="G309" s="8" t="s">
        <v>18</v>
      </c>
      <c r="H309" s="8" t="s">
        <v>18</v>
      </c>
      <c r="I309" s="8" t="s">
        <v>18</v>
      </c>
      <c r="J309" s="8" t="s">
        <v>18</v>
      </c>
      <c r="K309" s="8" t="s">
        <v>18</v>
      </c>
      <c r="L309" s="8" t="s">
        <v>18</v>
      </c>
      <c r="M309" s="8" t="s">
        <v>18</v>
      </c>
      <c r="N309" s="8" t="s">
        <v>18</v>
      </c>
      <c r="O309" s="8" t="s">
        <v>18</v>
      </c>
      <c r="P309" s="8" t="s">
        <v>18</v>
      </c>
      <c r="Q309" s="8" t="s">
        <v>18</v>
      </c>
      <c r="R309" s="8" t="s">
        <v>18</v>
      </c>
      <c r="S309" s="8" t="s">
        <v>18</v>
      </c>
    </row>
  </sheetData>
  <mergeCells count="4">
    <mergeCell ref="M3:M4"/>
    <mergeCell ref="L3:L4"/>
    <mergeCell ref="B2:F4"/>
    <mergeCell ref="G2:K4"/>
  </mergeCells>
  <conditionalFormatting sqref="A1">
    <cfRule type="expression" dxfId="11" priority="14">
      <formula>$A$1=""</formula>
    </cfRule>
    <cfRule type="expression" dxfId="10" priority="17">
      <formula>$A$1&gt;TODAY()</formula>
    </cfRule>
    <cfRule type="expression" dxfId="9" priority="18">
      <formula>$A$1&lt;TODAY()</formula>
    </cfRule>
  </conditionalFormatting>
  <conditionalFormatting sqref="A3">
    <cfRule type="containsBlanks" dxfId="8" priority="3">
      <formula>LEN(TRIM(A3))=0</formula>
    </cfRule>
    <cfRule type="cellIs" dxfId="7" priority="4" operator="greaterThanOrEqual">
      <formula>0</formula>
    </cfRule>
  </conditionalFormatting>
  <conditionalFormatting sqref="A4">
    <cfRule type="cellIs" dxfId="6" priority="16" operator="equal">
      <formula>"scaduto"</formula>
    </cfRule>
  </conditionalFormatting>
  <conditionalFormatting sqref="A5">
    <cfRule type="cellIs" dxfId="5" priority="15" operator="lessThan">
      <formula>10</formula>
    </cfRule>
  </conditionalFormatting>
  <conditionalFormatting sqref="B7 B8:C9">
    <cfRule type="cellIs" dxfId="4" priority="1" operator="equal">
      <formula>"DI TERZI"</formula>
    </cfRule>
    <cfRule type="cellIs" dxfId="3" priority="2" operator="equal">
      <formula>"PROPRIE"</formula>
    </cfRule>
  </conditionalFormatting>
  <conditionalFormatting sqref="N7:N9">
    <cfRule type="cellIs" dxfId="2" priority="22" operator="equal">
      <formula>"x"</formula>
    </cfRule>
  </conditionalFormatting>
  <conditionalFormatting sqref="O7:O9">
    <cfRule type="notContainsBlanks" dxfId="0" priority="23">
      <formula>LEN(TRIM(O7))&gt;0</formula>
    </cfRule>
  </conditionalFormatting>
  <dataValidations count="1">
    <dataValidation type="list" allowBlank="1" showInputMessage="1" showErrorMessage="1" sqref="B7:B9" xr:uid="{9BF21BB7-8E28-4958-B6B8-5F18EF92BCD3}">
      <formula1>"PROPRIE,DI TERZI"</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Franco Piermartini</cp:lastModifiedBy>
  <dcterms:created xsi:type="dcterms:W3CDTF">2015-06-05T18:19:34Z</dcterms:created>
  <dcterms:modified xsi:type="dcterms:W3CDTF">2025-07-06T08:43:11Z</dcterms:modified>
</cp:coreProperties>
</file>