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464" documentId="13_ncr:1_{B37013FB-14D0-43F1-B925-3534115AFCB1}" xr6:coauthVersionLast="47" xr6:coauthVersionMax="47" xr10:uidLastSave="{9D8CD5CB-5FB6-43EF-BD11-D2196FB4E728}"/>
  <bookViews>
    <workbookView xWindow="-120" yWindow="-120" windowWidth="29040" windowHeight="15840" firstSheet="23" activeTab="25" xr2:uid="{B615FC7B-0134-416D-AB4B-A3AE9FBA7FFB}"/>
  </bookViews>
  <sheets>
    <sheet name="Lista Tablas" sheetId="1" r:id="rId1"/>
    <sheet name="1999" sheetId="44" r:id="rId2"/>
    <sheet name="2000" sheetId="19" r:id="rId3"/>
    <sheet name="2001" sheetId="26" r:id="rId4"/>
    <sheet name="2002" sheetId="27" r:id="rId5"/>
    <sheet name="2003" sheetId="28" r:id="rId6"/>
    <sheet name="2004" sheetId="29" r:id="rId7"/>
    <sheet name="2005" sheetId="30" r:id="rId8"/>
    <sheet name="2006" sheetId="33" r:id="rId9"/>
    <sheet name="2007" sheetId="34" r:id="rId10"/>
    <sheet name="2008" sheetId="35" r:id="rId11"/>
    <sheet name="2009" sheetId="36" r:id="rId12"/>
    <sheet name="2010" sheetId="37" r:id="rId13"/>
    <sheet name="2011" sheetId="38" r:id="rId14"/>
    <sheet name="2012" sheetId="40" r:id="rId15"/>
    <sheet name="2013" sheetId="41" r:id="rId16"/>
    <sheet name="2014" sheetId="43" r:id="rId17"/>
    <sheet name="2015" sheetId="45" r:id="rId18"/>
    <sheet name="2016" sheetId="46" r:id="rId19"/>
    <sheet name="2017" sheetId="47" r:id="rId20"/>
    <sheet name="2018" sheetId="48" r:id="rId21"/>
    <sheet name="2019" sheetId="49" r:id="rId22"/>
    <sheet name="2020" sheetId="50" r:id="rId23"/>
    <sheet name="2021" sheetId="51" r:id="rId24"/>
    <sheet name="2022" sheetId="52" r:id="rId25"/>
    <sheet name="flujo" sheetId="54" r:id="rId26"/>
    <sheet name="2023" sheetId="53" r:id="rId27"/>
    <sheet name="operaciones_y_saldos" sheetId="32" r:id="rId28"/>
  </sheet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Tablas'!$A$2:$J$71</definedName>
    <definedName name="_xlnm.Print_Area" localSheetId="27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7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54" l="1"/>
  <c r="F34" i="54"/>
  <c r="F37" i="54"/>
  <c r="E38" i="54"/>
  <c r="F38" i="54" s="1"/>
  <c r="E39" i="54"/>
  <c r="F39" i="54" s="1"/>
  <c r="T144" i="52"/>
  <c r="U143" i="52"/>
  <c r="U142" i="52"/>
  <c r="T143" i="52"/>
  <c r="T142" i="52"/>
  <c r="S164" i="52"/>
  <c r="S163" i="52"/>
  <c r="R158" i="52"/>
  <c r="R157" i="52"/>
  <c r="R156" i="52"/>
  <c r="R155" i="52"/>
  <c r="W155" i="52"/>
  <c r="V156" i="52"/>
  <c r="V155" i="52"/>
  <c r="U156" i="52"/>
  <c r="U155" i="52"/>
  <c r="E35" i="54"/>
  <c r="F35" i="54" s="1"/>
  <c r="E36" i="54"/>
  <c r="F36" i="54" s="1"/>
  <c r="F24" i="54"/>
  <c r="F25" i="54"/>
  <c r="F26" i="54"/>
  <c r="F27" i="54"/>
  <c r="F28" i="54"/>
  <c r="F29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7" i="54"/>
  <c r="F6" i="54"/>
  <c r="F5" i="54"/>
  <c r="F4" i="54"/>
  <c r="F3" i="54"/>
  <c r="F2" i="54"/>
  <c r="F32" i="54"/>
  <c r="F31" i="54"/>
  <c r="F30" i="54"/>
  <c r="F33" i="54"/>
  <c r="E31" i="54"/>
  <c r="E32" i="54"/>
  <c r="E33" i="54"/>
  <c r="R138" i="52"/>
  <c r="E28" i="54"/>
  <c r="E29" i="54"/>
  <c r="E30" i="54"/>
  <c r="E27" i="54"/>
  <c r="R151" i="52" l="1"/>
  <c r="E25" i="54"/>
  <c r="E26" i="54"/>
  <c r="E24" i="54"/>
  <c r="E22" i="54"/>
  <c r="E23" i="54"/>
  <c r="E19" i="54"/>
  <c r="E20" i="54"/>
  <c r="E21" i="54"/>
  <c r="E18" i="54"/>
  <c r="R59" i="52"/>
  <c r="E14" i="54"/>
  <c r="E15" i="54"/>
  <c r="E16" i="54"/>
  <c r="E17" i="54"/>
  <c r="E9" i="54"/>
  <c r="E12" i="54"/>
  <c r="E13" i="54"/>
  <c r="E7" i="54"/>
  <c r="E8" i="54"/>
  <c r="E11" i="54"/>
  <c r="E6" i="54"/>
  <c r="E5" i="54"/>
  <c r="E4" i="54"/>
  <c r="E2" i="54"/>
  <c r="R56" i="52"/>
</calcChain>
</file>

<file path=xl/sharedStrings.xml><?xml version="1.0" encoding="utf-8"?>
<sst xmlns="http://schemas.openxmlformats.org/spreadsheetml/2006/main" count="9714" uniqueCount="256">
  <si>
    <t>Instituto Nacional de Estadística</t>
  </si>
  <si>
    <t>Tabla 2.</t>
  </si>
  <si>
    <t>Tabla 3.</t>
  </si>
  <si>
    <t>Tabla 4.</t>
  </si>
  <si>
    <t xml:space="preserve">Cuentas corrientes </t>
  </si>
  <si>
    <t>Código</t>
  </si>
  <si>
    <t>P.1</t>
  </si>
  <si>
    <t>Producción</t>
  </si>
  <si>
    <t>P.2</t>
  </si>
  <si>
    <t>Consumos intermedios</t>
  </si>
  <si>
    <t>Consumo de capital fijo</t>
  </si>
  <si>
    <t>D.1</t>
  </si>
  <si>
    <t>Remuneración de los asalariados</t>
  </si>
  <si>
    <t>Renta mixta bruta</t>
  </si>
  <si>
    <t>B.3n</t>
  </si>
  <si>
    <t>Renta mixta neta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</si>
  <si>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</si>
  <si>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</si>
  <si>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</si>
  <si>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</si>
  <si>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</si>
  <si>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</si>
  <si>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</si>
  <si>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Renta disponible bruta</t>
  </si>
  <si>
    <t>Renta disponible neta</t>
  </si>
  <si>
    <t>D.63</t>
  </si>
  <si>
    <t>Transferencias sociales en especie</t>
  </si>
  <si>
    <t>Renta disponible ajustada bruta</t>
  </si>
  <si>
    <t>Renta disponible ajustada neta</t>
  </si>
  <si>
    <t>D.8</t>
  </si>
  <si>
    <t>Ahorro bruto</t>
  </si>
  <si>
    <t>Ahorro neto</t>
  </si>
  <si>
    <t>D.9</t>
  </si>
  <si>
    <t>Transferencias de capital, a cobrar</t>
  </si>
  <si>
    <t>Transferencias de capital, a pagar</t>
  </si>
  <si>
    <t>B.10.1</t>
  </si>
  <si>
    <t>Formación bruta de capital fijo</t>
  </si>
  <si>
    <t>B.9</t>
  </si>
  <si>
    <t>Operaciones y otros flujos</t>
  </si>
  <si>
    <t xml:space="preserve"> y saldos contables</t>
  </si>
  <si>
    <t>D.21-</t>
  </si>
  <si>
    <t>Impuestos menos subvenciones</t>
  </si>
  <si>
    <t>D.31</t>
  </si>
  <si>
    <t>sobre los productos</t>
  </si>
  <si>
    <t>Producto interior bruto</t>
  </si>
  <si>
    <t>B.1*n</t>
  </si>
  <si>
    <t>Producto interior neto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</si>
  <si>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</si>
  <si>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</si>
  <si>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</si>
  <si>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</si>
  <si>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</si>
  <si>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</si>
  <si>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</si>
  <si>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</si>
  <si>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</si>
  <si>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</si>
  <si>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</si>
  <si>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</si>
  <si>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</si>
  <si>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</si>
  <si>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</si>
  <si>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>Renta nacional bruta</t>
  </si>
  <si>
    <t>Renta nacional neta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</si>
  <si>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</si>
  <si>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</si>
  <si>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</si>
  <si>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</si>
  <si>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</si>
  <si>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</si>
  <si>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</si>
  <si>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Tabla 5.</t>
  </si>
  <si>
    <t>Formación bruta de capital</t>
  </si>
  <si>
    <t>Unidad: millones de euros</t>
  </si>
  <si>
    <t>Tabla 1.</t>
  </si>
  <si>
    <t>Tabla 6.</t>
  </si>
  <si>
    <t>Otras transferencias de capital</t>
  </si>
  <si>
    <t>D.92/99</t>
  </si>
  <si>
    <t>B.2n /</t>
  </si>
  <si>
    <t>Excedente de explotación bruto /</t>
  </si>
  <si>
    <t>Excedente de explotación neto /</t>
  </si>
  <si>
    <t>T I</t>
  </si>
  <si>
    <t>T II</t>
  </si>
  <si>
    <t>T III</t>
  </si>
  <si>
    <t>T IV</t>
  </si>
  <si>
    <t>Tabla 7.</t>
  </si>
  <si>
    <t>P.4</t>
  </si>
  <si>
    <t>Consumo final efectivo</t>
  </si>
  <si>
    <t>P.41</t>
  </si>
  <si>
    <t>Consumo individual efectivo</t>
  </si>
  <si>
    <t>P.42</t>
  </si>
  <si>
    <t>Consumo colectivo efectivo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</si>
  <si>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</si>
  <si>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</si>
  <si>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</si>
  <si>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</si>
  <si>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</si>
  <si>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</si>
  <si>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</si>
  <si>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Variaciones del patrimonio neto debidas al ahorro y a las transferencias de capital</t>
  </si>
  <si>
    <t>Tabla 8.</t>
  </si>
  <si>
    <t>Total de la economía (S.1)</t>
  </si>
  <si>
    <t>Excedente de explotación bruto / Renta mixta bruta</t>
  </si>
  <si>
    <t>Excedente de explotación neto / Renta mixta neta</t>
  </si>
  <si>
    <t>B.2n/B.3n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</si>
  <si>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</si>
  <si>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</si>
  <si>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</si>
  <si>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</si>
  <si>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</si>
  <si>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</si>
  <si>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B.5*n</t>
  </si>
  <si>
    <t>Otras transferencias corrientes n.c.a.</t>
  </si>
  <si>
    <t>Indemnizaciones de seguro no vida</t>
  </si>
  <si>
    <t>Primas netas de seguro no vida</t>
  </si>
  <si>
    <t>n.c.a.: no contabilizadas anteriormente</t>
  </si>
  <si>
    <t>P.31</t>
  </si>
  <si>
    <t>P.32</t>
  </si>
  <si>
    <t>Gasto en consumo colectivo</t>
  </si>
  <si>
    <t>Gasto en consumo individual</t>
  </si>
  <si>
    <t>Gasto en consumo final</t>
  </si>
  <si>
    <t>P.3</t>
  </si>
  <si>
    <t>TOTAL</t>
  </si>
  <si>
    <t>Tabla 9.</t>
  </si>
  <si>
    <t>Tabla 10.</t>
  </si>
  <si>
    <t>P.52/53</t>
  </si>
  <si>
    <t>Variación de existencias y adquisiciones menos cesiones de objetos valiosos</t>
  </si>
  <si>
    <t>Tabla 11.</t>
  </si>
  <si>
    <t>Tabla 12.</t>
  </si>
  <si>
    <t>Tabla 13.</t>
  </si>
  <si>
    <t>Tabla 14.</t>
  </si>
  <si>
    <t>Tabla 15.</t>
  </si>
  <si>
    <t>Tabla 16.</t>
  </si>
  <si>
    <t>P.51c</t>
  </si>
  <si>
    <t>Cotizaciones sociales netas</t>
  </si>
  <si>
    <t>Renta disponible nacional bruta</t>
  </si>
  <si>
    <t>Renta disponible nacional neta</t>
  </si>
  <si>
    <t>Renta disponible nacional ajustada bruta</t>
  </si>
  <si>
    <t>Renta disponible nacional ajustada neta</t>
  </si>
  <si>
    <t>Ajuste por la variación de los derechos</t>
  </si>
  <si>
    <t>por pensiones</t>
  </si>
  <si>
    <t>NP</t>
  </si>
  <si>
    <t>Ajuste por la variación de los derechos por pensiones</t>
  </si>
  <si>
    <t>Tabla 17.</t>
  </si>
  <si>
    <t>B.7*n</t>
  </si>
  <si>
    <t>B.6*n</t>
  </si>
  <si>
    <t>B.8*n</t>
  </si>
  <si>
    <t>D.73/76</t>
  </si>
  <si>
    <t>activos no producidos</t>
  </si>
  <si>
    <t>Adquisiciones menos cesiones de activos no producidos</t>
  </si>
  <si>
    <t>Tabla 18.</t>
  </si>
  <si>
    <t>Tabla 19.</t>
  </si>
  <si>
    <t>Lista de Tablas</t>
  </si>
  <si>
    <t>Promemoria</t>
  </si>
  <si>
    <t>D.41G</t>
  </si>
  <si>
    <t>B.1*b</t>
  </si>
  <si>
    <t>B.2b /</t>
  </si>
  <si>
    <t>B.3b</t>
  </si>
  <si>
    <t>B.5*b</t>
  </si>
  <si>
    <t>B.6*b</t>
  </si>
  <si>
    <t>B.7*b</t>
  </si>
  <si>
    <t>B.8*b</t>
  </si>
  <si>
    <t>P.5b</t>
  </si>
  <si>
    <t>P.51b</t>
  </si>
  <si>
    <t>B.2b/B.3b</t>
  </si>
  <si>
    <t>Tabla 20.</t>
  </si>
  <si>
    <t>Rentas distribuidas de las sociedades</t>
  </si>
  <si>
    <t>D.42</t>
  </si>
  <si>
    <t>D.631</t>
  </si>
  <si>
    <t>D.632</t>
  </si>
  <si>
    <t>D.74A</t>
  </si>
  <si>
    <t>Beneficios reinvertidos de la inversión</t>
  </si>
  <si>
    <t>exterior directa</t>
  </si>
  <si>
    <t>Otras rentas de</t>
  </si>
  <si>
    <t>inversión</t>
  </si>
  <si>
    <t>Beneficios reinvertidos de la inversión exterior directa</t>
  </si>
  <si>
    <t>Otras rentas de inversión</t>
  </si>
  <si>
    <t>Cooperación internacional corriente a pagar/cobrar por las instituciones europeas</t>
  </si>
  <si>
    <t>TSE: producción no de mercado</t>
  </si>
  <si>
    <t>TSE: producción adquirida en el mercado</t>
  </si>
  <si>
    <t>Variaciones del patrimonio neto debidas al ahorro</t>
  </si>
  <si>
    <t>y a las transferencias de capital</t>
  </si>
  <si>
    <t>Excedente de explotación bruto</t>
  </si>
  <si>
    <t>Excedente de explotación neto</t>
  </si>
  <si>
    <t>Total de la economía (S.1): operaciones y saldos contables</t>
  </si>
  <si>
    <t>I. Cuenta de producción</t>
  </si>
  <si>
    <t>Tabla 21.</t>
  </si>
  <si>
    <t>Cuentas trimestrales no financieras de los sectores institucionales</t>
  </si>
  <si>
    <t>B.2b</t>
  </si>
  <si>
    <t>B.2n</t>
  </si>
  <si>
    <t>Impuestos sobre el capital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</si>
  <si>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</si>
  <si>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</si>
  <si>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</si>
  <si>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</si>
  <si>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</si>
  <si>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</si>
  <si>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</si>
  <si>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</si>
  <si>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</si>
  <si>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</si>
  <si>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</si>
  <si>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</si>
  <si>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</si>
  <si>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</si>
  <si>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</si>
  <si>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</si>
  <si>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</si>
  <si>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</si>
  <si>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</si>
  <si>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</si>
  <si>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r>
      <t xml:space="preserve">Intereses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</si>
  <si>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</si>
  <si>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Arial"/>
        <family val="2"/>
      </rPr>
      <t>(1)</t>
    </r>
  </si>
  <si>
    <r>
      <t xml:space="preserve">Intereses </t>
    </r>
    <r>
      <rPr>
        <vertAlign val="superscript"/>
        <sz val="9"/>
        <rFont val="Arial"/>
        <family val="2"/>
      </rPr>
      <t>(1)</t>
    </r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</si>
  <si>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</si>
  <si>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</si>
  <si>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</si>
  <si>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</si>
  <si>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</si>
  <si>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</si>
  <si>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</si>
  <si>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</si>
  <si>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</si>
  <si>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Año 2022</t>
  </si>
  <si>
    <t>Tabla 25.</t>
  </si>
  <si>
    <t>Tabla 26.</t>
  </si>
  <si>
    <t>Año 2023</t>
  </si>
  <si>
    <t>1999 T I - 2023 T III</t>
  </si>
  <si>
    <t>Operaciones y saldos contables (1999 T I - 2023 T III)</t>
  </si>
  <si>
    <t>II. 1.1 Cuenta de explotación</t>
  </si>
  <si>
    <t>II. 1.2 Cuenta de asignación de la renta primaria</t>
  </si>
  <si>
    <t>II. 2 Cuenta de distribución secundaria de la renta</t>
  </si>
  <si>
    <t>II. 3 Cuenta de redistribución de la renta en especie</t>
  </si>
  <si>
    <t>II. 4.1 Cuenta de utilización de la renta disponible</t>
  </si>
  <si>
    <t>II. 4.2 Cuenta de utilización de la renta disponible ajustada</t>
  </si>
  <si>
    <t>Cuentas de acumulación</t>
  </si>
  <si>
    <t>III. 1.1 Cuenta de variaciones del patrimonio neto debidas al ahorro y a las transferencias de capital</t>
  </si>
  <si>
    <t>Variaciones de los activos</t>
  </si>
  <si>
    <t>Var. de los pasivos y del patrimonio neto</t>
  </si>
  <si>
    <t>III. 1.2 Cuenta de adquisiciones de activos no financieros</t>
  </si>
  <si>
    <t>Cuenta de asignación de la renta primaria</t>
  </si>
  <si>
    <t>S_!</t>
  </si>
  <si>
    <t>Cuenta de explotación</t>
  </si>
  <si>
    <t>Cuenta de distribución secundaria de la renta</t>
  </si>
  <si>
    <t>RM</t>
  </si>
  <si>
    <t>Y</t>
  </si>
  <si>
    <t>name</t>
  </si>
  <si>
    <t>code</t>
  </si>
  <si>
    <t>account</t>
  </si>
  <si>
    <t>direction</t>
  </si>
  <si>
    <t>type</t>
  </si>
  <si>
    <t>Cuenta de utilización de la renta disponible</t>
  </si>
  <si>
    <t>Cuenta de variaciones del patrimonio neto debidas al ahorro y a las transferencias de capital</t>
  </si>
  <si>
    <t>Cuenta de adquisiciones de activos no financieros</t>
  </si>
  <si>
    <t>FBK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</si>
</sst>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3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9"/>
      <name val="Univers"/>
      <family val="2"/>
    </font>
    <font>
      <i/>
      <sz val="7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9"/>
      <color indexed="23"/>
      <name val="Univers"/>
      <family val="2"/>
    </font>
    <font>
      <b/>
      <i/>
      <sz val="10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b/>
      <i/>
      <sz val="8"/>
      <name val="Arial"/>
      <family val="2"/>
    </font>
    <font>
      <sz val="8"/>
      <color indexed="23"/>
      <name val="Arial"/>
      <family val="2"/>
    </font>
    <font>
      <sz val="9"/>
      <name val="Arial"/>
      <family val="2"/>
    </font>
    <font>
      <b/>
      <i/>
      <sz val="9"/>
      <name val="Univers"/>
      <family val="2"/>
    </font>
    <font>
      <u/>
      <sz val="10"/>
      <color indexed="12"/>
      <name val="Arial"/>
      <family val="2"/>
    </font>
    <font>
      <sz val="9"/>
      <color theme="4" tint="-0.249977111117893"/>
      <name val="Arial"/>
      <family val="2"/>
    </font>
    <font>
      <b/>
      <sz val="9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vertAlign val="superscript"/>
      <sz val="9"/>
      <name val="Univers"/>
      <family val="2"/>
    </font>
    <font>
      <vertAlign val="superscript"/>
      <sz val="9"/>
      <name val="Arial"/>
      <family val="2"/>
    </font>
    <font>
      <sz val="8"/>
      <name val="MS Sans Serif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6C5D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4F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/>
      <right/>
      <top/>
      <bottom style="thin">
        <color indexed="43"/>
      </bottom>
      <diagonal/>
    </border>
    <border>
      <left/>
      <right/>
      <top style="medium">
        <color indexed="4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2" fillId="0" borderId="0"/>
  </cellStyleXfs>
  <cellXfs count="178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2" fillId="0" borderId="0" xfId="0" applyNumberFormat="1" applyFont="1"/>
    <xf numFmtId="164" fontId="15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7" fillId="0" borderId="0" xfId="0" applyNumberFormat="1" applyFont="1"/>
    <xf numFmtId="164" fontId="20" fillId="0" borderId="0" xfId="0" applyNumberFormat="1" applyFont="1"/>
    <xf numFmtId="164" fontId="0" fillId="0" borderId="0" xfId="0" applyNumberFormat="1"/>
    <xf numFmtId="164" fontId="21" fillId="0" borderId="0" xfId="0" applyNumberFormat="1" applyFont="1"/>
    <xf numFmtId="164" fontId="3" fillId="0" borderId="0" xfId="0" applyNumberFormat="1" applyFont="1"/>
    <xf numFmtId="164" fontId="22" fillId="0" borderId="0" xfId="0" applyNumberFormat="1" applyFont="1"/>
    <xf numFmtId="164" fontId="10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16" fillId="0" borderId="0" xfId="0" applyNumberFormat="1" applyFont="1"/>
    <xf numFmtId="3" fontId="16" fillId="0" borderId="1" xfId="0" applyNumberFormat="1" applyFont="1" applyBorder="1"/>
    <xf numFmtId="3" fontId="4" fillId="0" borderId="0" xfId="0" applyNumberFormat="1" applyFont="1"/>
    <xf numFmtId="3" fontId="13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3" fontId="4" fillId="0" borderId="0" xfId="2" applyNumberFormat="1" applyFont="1" applyAlignment="1">
      <alignment horizontal="left"/>
    </xf>
    <xf numFmtId="3" fontId="4" fillId="0" borderId="0" xfId="2" applyNumberFormat="1" applyFont="1"/>
    <xf numFmtId="3" fontId="14" fillId="0" borderId="2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19" fillId="0" borderId="0" xfId="0" applyNumberFormat="1" applyFont="1"/>
    <xf numFmtId="3" fontId="19" fillId="0" borderId="2" xfId="0" applyNumberFormat="1" applyFont="1" applyBorder="1" applyAlignment="1">
      <alignment horizontal="right"/>
    </xf>
    <xf numFmtId="3" fontId="0" fillId="0" borderId="0" xfId="0" applyNumberFormat="1"/>
    <xf numFmtId="3" fontId="14" fillId="0" borderId="0" xfId="0" applyNumberFormat="1" applyFont="1"/>
    <xf numFmtId="3" fontId="23" fillId="0" borderId="0" xfId="0" applyNumberFormat="1" applyFont="1" applyAlignment="1">
      <alignment horizontal="right"/>
    </xf>
    <xf numFmtId="3" fontId="8" fillId="0" borderId="1" xfId="0" applyNumberFormat="1" applyFont="1" applyBorder="1"/>
    <xf numFmtId="164" fontId="25" fillId="0" borderId="0" xfId="0" applyNumberFormat="1" applyFont="1"/>
    <xf numFmtId="3" fontId="11" fillId="0" borderId="0" xfId="0" applyNumberFormat="1" applyFont="1"/>
    <xf numFmtId="16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/>
    <xf numFmtId="164" fontId="16" fillId="0" borderId="0" xfId="0" applyNumberFormat="1" applyFont="1"/>
    <xf numFmtId="164" fontId="23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 applyAlignment="1">
      <alignment horizontal="left" vertical="top" wrapText="1"/>
    </xf>
    <xf numFmtId="0" fontId="9" fillId="0" borderId="0" xfId="3"/>
    <xf numFmtId="164" fontId="24" fillId="0" borderId="0" xfId="1" quotePrefix="1" applyNumberFormat="1" applyFill="1" applyAlignment="1" applyProtection="1"/>
    <xf numFmtId="3" fontId="19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26" fillId="0" borderId="0" xfId="5" applyFont="1"/>
    <xf numFmtId="0" fontId="27" fillId="0" borderId="0" xfId="5" applyFont="1"/>
    <xf numFmtId="0" fontId="29" fillId="4" borderId="4" xfId="0" applyFont="1" applyFill="1" applyBorder="1" applyAlignment="1">
      <alignment horizontal="left" wrapText="1"/>
    </xf>
    <xf numFmtId="0" fontId="29" fillId="4" borderId="4" xfId="0" applyFont="1" applyFill="1" applyBorder="1" applyAlignment="1">
      <alignment horizontal="center" wrapText="1"/>
    </xf>
    <xf numFmtId="0" fontId="29" fillId="4" borderId="0" xfId="0" applyFont="1" applyFill="1" applyAlignment="1">
      <alignment horizontal="left" vertical="center" wrapText="1"/>
    </xf>
    <xf numFmtId="164" fontId="30" fillId="2" borderId="0" xfId="0" applyNumberFormat="1" applyFont="1" applyFill="1" applyAlignment="1">
      <alignment vertical="center"/>
    </xf>
    <xf numFmtId="164" fontId="31" fillId="2" borderId="0" xfId="0" applyNumberFormat="1" applyFont="1" applyFill="1" applyAlignment="1">
      <alignment vertical="center"/>
    </xf>
    <xf numFmtId="164" fontId="32" fillId="2" borderId="0" xfId="0" applyNumberFormat="1" applyFont="1" applyFill="1"/>
    <xf numFmtId="164" fontId="33" fillId="2" borderId="0" xfId="0" applyNumberFormat="1" applyFont="1" applyFill="1" applyAlignment="1">
      <alignment horizontal="right"/>
    </xf>
    <xf numFmtId="3" fontId="31" fillId="2" borderId="3" xfId="0" applyNumberFormat="1" applyFont="1" applyFill="1" applyBorder="1" applyAlignment="1">
      <alignment vertical="center"/>
    </xf>
    <xf numFmtId="3" fontId="33" fillId="2" borderId="3" xfId="0" applyNumberFormat="1" applyFont="1" applyFill="1" applyBorder="1" applyAlignment="1">
      <alignment horizontal="right"/>
    </xf>
    <xf numFmtId="164" fontId="32" fillId="0" borderId="0" xfId="0" applyNumberFormat="1" applyFont="1"/>
    <xf numFmtId="3" fontId="31" fillId="2" borderId="0" xfId="0" applyNumberFormat="1" applyFont="1" applyFill="1" applyAlignment="1">
      <alignment vertical="center"/>
    </xf>
    <xf numFmtId="3" fontId="33" fillId="2" borderId="0" xfId="0" applyNumberFormat="1" applyFont="1" applyFill="1" applyAlignment="1">
      <alignment horizontal="right"/>
    </xf>
    <xf numFmtId="3" fontId="30" fillId="2" borderId="0" xfId="0" applyNumberFormat="1" applyFont="1" applyFill="1" applyAlignment="1">
      <alignment vertical="center"/>
    </xf>
    <xf numFmtId="0" fontId="34" fillId="4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3" fontId="9" fillId="0" borderId="0" xfId="0" applyNumberFormat="1" applyFont="1"/>
    <xf numFmtId="3" fontId="39" fillId="0" borderId="1" xfId="0" applyNumberFormat="1" applyFont="1" applyBorder="1"/>
    <xf numFmtId="3" fontId="41" fillId="0" borderId="0" xfId="0" applyNumberFormat="1" applyFont="1"/>
    <xf numFmtId="164" fontId="9" fillId="0" borderId="0" xfId="0" applyNumberFormat="1" applyFont="1"/>
    <xf numFmtId="164" fontId="41" fillId="0" borderId="0" xfId="0" applyNumberFormat="1" applyFont="1"/>
    <xf numFmtId="164" fontId="31" fillId="0" borderId="0" xfId="0" applyNumberFormat="1" applyFont="1"/>
    <xf numFmtId="3" fontId="41" fillId="0" borderId="0" xfId="0" applyNumberFormat="1" applyFont="1" applyAlignment="1">
      <alignment horizontal="left" vertical="top" wrapText="1"/>
    </xf>
    <xf numFmtId="3" fontId="33" fillId="0" borderId="0" xfId="2" applyNumberFormat="1" applyFont="1"/>
    <xf numFmtId="3" fontId="40" fillId="0" borderId="0" xfId="0" applyNumberFormat="1" applyFont="1" applyAlignment="1">
      <alignment horizontal="left" vertical="center" wrapText="1"/>
    </xf>
    <xf numFmtId="164" fontId="41" fillId="0" borderId="0" xfId="0" applyNumberFormat="1" applyFont="1" applyAlignment="1">
      <alignment horizontal="left"/>
    </xf>
    <xf numFmtId="164" fontId="41" fillId="0" borderId="0" xfId="0" applyNumberFormat="1" applyFont="1" applyAlignment="1">
      <alignment horizontal="left" wrapText="1"/>
    </xf>
    <xf numFmtId="3" fontId="33" fillId="0" borderId="0" xfId="2" applyNumberFormat="1" applyFont="1" applyAlignment="1">
      <alignment horizontal="left"/>
    </xf>
    <xf numFmtId="3" fontId="35" fillId="0" borderId="0" xfId="0" applyNumberFormat="1" applyFont="1"/>
    <xf numFmtId="164" fontId="41" fillId="0" borderId="0" xfId="0" applyNumberFormat="1" applyFont="1" applyAlignment="1">
      <alignment horizontal="left" vertical="top" wrapText="1"/>
    </xf>
    <xf numFmtId="3" fontId="35" fillId="0" borderId="0" xfId="0" applyNumberFormat="1" applyFont="1" applyAlignment="1">
      <alignment vertical="center"/>
    </xf>
    <xf numFmtId="3" fontId="42" fillId="0" borderId="0" xfId="0" applyNumberFormat="1" applyFont="1"/>
    <xf numFmtId="164" fontId="37" fillId="0" borderId="0" xfId="0" applyNumberFormat="1" applyFont="1"/>
    <xf numFmtId="164" fontId="38" fillId="0" borderId="0" xfId="0" applyNumberFormat="1" applyFont="1"/>
    <xf numFmtId="164" fontId="36" fillId="0" borderId="0" xfId="0" applyNumberFormat="1" applyFont="1"/>
    <xf numFmtId="0" fontId="26" fillId="0" borderId="0" xfId="3" applyFont="1" applyAlignment="1">
      <alignment vertical="center"/>
    </xf>
    <xf numFmtId="0" fontId="26" fillId="3" borderId="0" xfId="4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9" fillId="0" borderId="0" xfId="3" applyFont="1"/>
    <xf numFmtId="0" fontId="44" fillId="0" borderId="0" xfId="6" applyFont="1" applyFill="1" applyBorder="1" applyAlignment="1" applyProtection="1">
      <alignment vertical="center"/>
    </xf>
    <xf numFmtId="0" fontId="29" fillId="0" borderId="0" xfId="3" applyFont="1" applyAlignment="1">
      <alignment vertical="center"/>
    </xf>
    <xf numFmtId="0" fontId="28" fillId="5" borderId="4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vertical="center" wrapText="1"/>
    </xf>
    <xf numFmtId="164" fontId="45" fillId="0" borderId="0" xfId="0" applyNumberFormat="1" applyFont="1"/>
    <xf numFmtId="164" fontId="45" fillId="0" borderId="0" xfId="0" applyNumberFormat="1" applyFont="1" applyAlignment="1">
      <alignment horizontal="left"/>
    </xf>
    <xf numFmtId="3" fontId="46" fillId="0" borderId="0" xfId="0" applyNumberFormat="1" applyFont="1"/>
    <xf numFmtId="3" fontId="45" fillId="0" borderId="0" xfId="0" applyNumberFormat="1" applyFont="1"/>
    <xf numFmtId="3" fontId="41" fillId="5" borderId="0" xfId="0" applyNumberFormat="1" applyFont="1" applyFill="1"/>
    <xf numFmtId="3" fontId="47" fillId="0" borderId="0" xfId="0" applyNumberFormat="1" applyFont="1"/>
    <xf numFmtId="3" fontId="47" fillId="0" borderId="1" xfId="0" applyNumberFormat="1" applyFont="1" applyBorder="1"/>
    <xf numFmtId="3" fontId="41" fillId="2" borderId="3" xfId="0" applyNumberFormat="1" applyFont="1" applyFill="1" applyBorder="1" applyAlignment="1">
      <alignment horizontal="right"/>
    </xf>
    <xf numFmtId="3" fontId="41" fillId="5" borderId="0" xfId="2" applyNumberFormat="1" applyFont="1" applyFill="1"/>
    <xf numFmtId="3" fontId="48" fillId="5" borderId="2" xfId="0" applyNumberFormat="1" applyFont="1" applyFill="1" applyBorder="1" applyAlignment="1">
      <alignment horizontal="left"/>
    </xf>
    <xf numFmtId="3" fontId="41" fillId="5" borderId="0" xfId="2" applyNumberFormat="1" applyFont="1" applyFill="1" applyAlignment="1">
      <alignment horizontal="left" vertical="center"/>
    </xf>
    <xf numFmtId="0" fontId="28" fillId="5" borderId="4" xfId="0" applyFont="1" applyFill="1" applyBorder="1" applyAlignment="1">
      <alignment horizontal="left"/>
    </xf>
    <xf numFmtId="3" fontId="46" fillId="5" borderId="0" xfId="2" applyNumberFormat="1" applyFont="1" applyFill="1" applyAlignment="1">
      <alignment horizontal="left" vertical="center"/>
    </xf>
    <xf numFmtId="3" fontId="46" fillId="5" borderId="2" xfId="0" applyNumberFormat="1" applyFont="1" applyFill="1" applyBorder="1" applyAlignment="1">
      <alignment horizontal="left"/>
    </xf>
    <xf numFmtId="3" fontId="46" fillId="5" borderId="0" xfId="2" applyNumberFormat="1" applyFont="1" applyFill="1" applyAlignment="1">
      <alignment vertical="center"/>
    </xf>
    <xf numFmtId="3" fontId="45" fillId="0" borderId="0" xfId="2" applyNumberFormat="1" applyFont="1"/>
    <xf numFmtId="3" fontId="45" fillId="0" borderId="0" xfId="2" applyNumberFormat="1" applyFont="1" applyAlignment="1">
      <alignment horizontal="left"/>
    </xf>
    <xf numFmtId="3" fontId="47" fillId="0" borderId="0" xfId="2" applyNumberFormat="1" applyFont="1" applyAlignment="1">
      <alignment horizontal="left"/>
    </xf>
    <xf numFmtId="3" fontId="41" fillId="2" borderId="0" xfId="0" applyNumberFormat="1" applyFont="1" applyFill="1" applyAlignment="1">
      <alignment horizontal="right"/>
    </xf>
    <xf numFmtId="3" fontId="41" fillId="5" borderId="0" xfId="0" applyNumberFormat="1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horizontal="left" vertical="center"/>
    </xf>
    <xf numFmtId="3" fontId="46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 vertical="center"/>
    </xf>
    <xf numFmtId="3" fontId="41" fillId="5" borderId="0" xfId="2" applyNumberFormat="1" applyFont="1" applyFill="1" applyAlignment="1">
      <alignment horizontal="left" vertical="top"/>
    </xf>
    <xf numFmtId="164" fontId="41" fillId="5" borderId="0" xfId="0" applyNumberFormat="1" applyFont="1" applyFill="1"/>
    <xf numFmtId="3" fontId="41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vertical="center"/>
    </xf>
    <xf numFmtId="3" fontId="45" fillId="2" borderId="0" xfId="0" applyNumberFormat="1" applyFont="1" applyFill="1" applyAlignment="1">
      <alignment vertical="center"/>
    </xf>
    <xf numFmtId="3" fontId="47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/>
    </xf>
    <xf numFmtId="3" fontId="45" fillId="0" borderId="1" xfId="0" applyNumberFormat="1" applyFont="1" applyBorder="1"/>
    <xf numFmtId="3" fontId="46" fillId="0" borderId="0" xfId="0" applyNumberFormat="1" applyFont="1" applyAlignment="1">
      <alignment horizontal="left" vertical="center"/>
    </xf>
    <xf numFmtId="0" fontId="28" fillId="5" borderId="4" xfId="0" applyFont="1" applyFill="1" applyBorder="1" applyAlignment="1">
      <alignment horizontal="left" indent="1"/>
    </xf>
    <xf numFmtId="0" fontId="28" fillId="5" borderId="4" xfId="0" applyFont="1" applyFill="1" applyBorder="1" applyAlignment="1">
      <alignment horizontal="left" wrapText="1" indent="1"/>
    </xf>
    <xf numFmtId="0" fontId="28" fillId="5" borderId="4" xfId="0" applyFont="1" applyFill="1" applyBorder="1" applyAlignment="1">
      <alignment horizontal="left" wrapText="1" indent="2"/>
    </xf>
    <xf numFmtId="3" fontId="41" fillId="0" borderId="0" xfId="2" applyNumberFormat="1" applyFont="1" applyAlignment="1">
      <alignment horizontal="left" vertical="center"/>
    </xf>
    <xf numFmtId="3" fontId="46" fillId="0" borderId="0" xfId="2" applyNumberFormat="1" applyFont="1" applyAlignment="1">
      <alignment horizontal="left" vertical="center"/>
    </xf>
    <xf numFmtId="3" fontId="35" fillId="2" borderId="0" xfId="0" applyNumberFormat="1" applyFont="1" applyFill="1" applyAlignment="1">
      <alignment horizontal="right"/>
    </xf>
    <xf numFmtId="3" fontId="14" fillId="0" borderId="1" xfId="0" applyNumberFormat="1" applyFont="1" applyBorder="1"/>
    <xf numFmtId="0" fontId="41" fillId="5" borderId="4" xfId="0" applyFont="1" applyFill="1" applyBorder="1" applyAlignment="1">
      <alignment horizontal="left"/>
    </xf>
    <xf numFmtId="0" fontId="41" fillId="5" borderId="4" xfId="0" applyFont="1" applyFill="1" applyBorder="1" applyAlignment="1">
      <alignment horizontal="left" indent="1"/>
    </xf>
    <xf numFmtId="0" fontId="41" fillId="5" borderId="4" xfId="0" applyFont="1" applyFill="1" applyBorder="1" applyAlignment="1">
      <alignment horizontal="left" wrapText="1"/>
    </xf>
    <xf numFmtId="0" fontId="41" fillId="5" borderId="4" xfId="0" applyFont="1" applyFill="1" applyBorder="1" applyAlignment="1">
      <alignment horizontal="left" wrapText="1" indent="1"/>
    </xf>
    <xf numFmtId="0" fontId="29" fillId="0" borderId="0" xfId="0" applyFont="1" applyAlignment="1">
      <alignment horizontal="left" vertical="center" wrapText="1"/>
    </xf>
    <xf numFmtId="3" fontId="35" fillId="0" borderId="0" xfId="0" applyNumberFormat="1" applyFont="1" applyAlignment="1">
      <alignment horizontal="left" vertical="center"/>
    </xf>
    <xf numFmtId="3" fontId="41" fillId="7" borderId="7" xfId="0" applyNumberFormat="1" applyFont="1" applyFill="1" applyBorder="1" applyAlignment="1">
      <alignment horizontal="right"/>
    </xf>
    <xf numFmtId="164" fontId="5" fillId="6" borderId="0" xfId="0" applyNumberFormat="1" applyFont="1" applyFill="1"/>
    <xf numFmtId="164" fontId="4" fillId="6" borderId="0" xfId="0" applyNumberFormat="1" applyFont="1" applyFill="1"/>
    <xf numFmtId="164" fontId="20" fillId="6" borderId="0" xfId="0" applyNumberFormat="1" applyFont="1" applyFill="1"/>
    <xf numFmtId="164" fontId="25" fillId="6" borderId="0" xfId="0" applyNumberFormat="1" applyFont="1" applyFill="1"/>
    <xf numFmtId="164" fontId="6" fillId="6" borderId="0" xfId="0" applyNumberFormat="1" applyFont="1" applyFill="1"/>
    <xf numFmtId="164" fontId="3" fillId="6" borderId="0" xfId="0" applyNumberFormat="1" applyFont="1" applyFill="1"/>
    <xf numFmtId="164" fontId="15" fillId="6" borderId="0" xfId="0" applyNumberFormat="1" applyFont="1" applyFill="1"/>
    <xf numFmtId="164" fontId="2" fillId="6" borderId="0" xfId="0" applyNumberFormat="1" applyFont="1" applyFill="1"/>
    <xf numFmtId="164" fontId="12" fillId="6" borderId="0" xfId="0" applyNumberFormat="1" applyFont="1" applyFill="1"/>
    <xf numFmtId="164" fontId="17" fillId="6" borderId="0" xfId="0" applyNumberFormat="1" applyFont="1" applyFill="1"/>
    <xf numFmtId="164" fontId="22" fillId="6" borderId="0" xfId="0" applyNumberFormat="1" applyFont="1" applyFill="1"/>
    <xf numFmtId="164" fontId="21" fillId="6" borderId="0" xfId="0" applyNumberFormat="1" applyFont="1" applyFill="1"/>
    <xf numFmtId="164" fontId="10" fillId="6" borderId="0" xfId="0" applyNumberFormat="1" applyFont="1" applyFill="1"/>
    <xf numFmtId="3" fontId="19" fillId="6" borderId="0" xfId="0" applyNumberFormat="1" applyFont="1" applyFill="1" applyAlignment="1">
      <alignment vertical="center"/>
    </xf>
    <xf numFmtId="3" fontId="40" fillId="6" borderId="0" xfId="0" applyNumberFormat="1" applyFont="1" applyFill="1" applyAlignment="1">
      <alignment horizontal="left" vertical="center" wrapText="1"/>
    </xf>
    <xf numFmtId="3" fontId="9" fillId="6" borderId="0" xfId="0" applyNumberFormat="1" applyFont="1" applyFill="1"/>
    <xf numFmtId="3" fontId="0" fillId="6" borderId="0" xfId="0" applyNumberFormat="1" applyFill="1"/>
    <xf numFmtId="3" fontId="41" fillId="6" borderId="0" xfId="0" applyNumberFormat="1" applyFont="1" applyFill="1"/>
    <xf numFmtId="3" fontId="11" fillId="6" borderId="0" xfId="0" applyNumberFormat="1" applyFont="1" applyFill="1"/>
    <xf numFmtId="164" fontId="41" fillId="6" borderId="0" xfId="0" applyNumberFormat="1" applyFont="1" applyFill="1"/>
    <xf numFmtId="164" fontId="0" fillId="6" borderId="0" xfId="0" applyNumberFormat="1" applyFill="1"/>
    <xf numFmtId="164" fontId="9" fillId="6" borderId="0" xfId="0" applyNumberFormat="1" applyFont="1" applyFill="1"/>
    <xf numFmtId="0" fontId="26" fillId="6" borderId="0" xfId="5" applyFont="1" applyFill="1"/>
    <xf numFmtId="0" fontId="27" fillId="6" borderId="0" xfId="5" applyFont="1" applyFill="1"/>
    <xf numFmtId="0" fontId="44" fillId="6" borderId="0" xfId="6" applyFont="1" applyFill="1" applyBorder="1" applyAlignment="1" applyProtection="1">
      <alignment vertical="center"/>
    </xf>
    <xf numFmtId="0" fontId="0" fillId="6" borderId="0" xfId="0" applyFill="1"/>
    <xf numFmtId="0" fontId="28" fillId="5" borderId="0" xfId="0" applyFont="1" applyFill="1" applyAlignment="1">
      <alignment horizontal="left" wrapText="1"/>
    </xf>
    <xf numFmtId="0" fontId="29" fillId="4" borderId="0" xfId="0" applyFont="1" applyFill="1" applyAlignment="1">
      <alignment horizontal="left" wrapText="1"/>
    </xf>
    <xf numFmtId="0" fontId="41" fillId="0" borderId="0" xfId="0" applyFont="1" applyAlignment="1">
      <alignment horizontal="justify" wrapText="1"/>
    </xf>
    <xf numFmtId="0" fontId="28" fillId="5" borderId="5" xfId="0" applyFont="1" applyFill="1" applyBorder="1" applyAlignment="1">
      <alignment horizontal="left" wrapText="1"/>
    </xf>
    <xf numFmtId="0" fontId="28" fillId="5" borderId="6" xfId="0" applyFont="1" applyFill="1" applyBorder="1" applyAlignment="1">
      <alignment horizontal="left" wrapText="1"/>
    </xf>
    <xf numFmtId="3" fontId="41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41" fillId="6" borderId="0" xfId="0" applyNumberFormat="1" applyFont="1" applyFill="1" applyAlignment="1">
      <alignment horizontal="justify" wrapText="1"/>
    </xf>
    <xf numFmtId="3" fontId="0" fillId="6" borderId="0" xfId="0" applyNumberFormat="1" applyFill="1" applyAlignment="1">
      <alignment horizontal="justify" wrapText="1"/>
    </xf>
    <xf numFmtId="0" fontId="0" fillId="8" borderId="0" xfId="0" applyFill="1"/>
  </cellXfs>
  <cellStyles count="8">
    <cellStyle name="Hipervínculo_pibv" xfId="6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5" xr:uid="{00000000-0005-0000-0000-000006000000}"/>
    <cellStyle name="Texto explicativo 2" xfId="7" xr:uid="{F6EF3C09-9E09-498A-86D7-80B77A02BC1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DEE7F2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2:H37"/>
  <sheetViews>
    <sheetView workbookViewId="0"/>
  </sheetViews>
  <sheetFormatPr defaultColWidth="11.42578125" defaultRowHeight="12.75" x14ac:dyDescent="0.2"/>
  <cols>
    <col min="1" max="1" width="6.7109375" style="44" customWidth="1"/>
    <col min="2" max="2" width="9" style="44" customWidth="1"/>
    <col min="3" max="4" width="11.42578125" style="44"/>
    <col min="5" max="5" width="16.7109375" style="44" customWidth="1"/>
    <col min="6" max="6" width="14.28515625" style="44" customWidth="1"/>
    <col min="7" max="8" width="14.5703125" style="44" customWidth="1"/>
    <col min="9" max="16384" width="11.42578125" style="44"/>
  </cols>
  <sheetData>
    <row r="2" spans="2:8" ht="18" x14ac:dyDescent="0.2">
      <c r="B2" s="85" t="s">
        <v>0</v>
      </c>
    </row>
    <row r="3" spans="2:8" ht="19.5" customHeight="1" x14ac:dyDescent="0.25">
      <c r="B3" s="86" t="s">
        <v>217</v>
      </c>
    </row>
    <row r="4" spans="2:8" ht="18" customHeight="1" x14ac:dyDescent="0.2"/>
    <row r="5" spans="2:8" ht="22.5" customHeight="1" x14ac:dyDescent="0.25">
      <c r="B5" s="87" t="s">
        <v>187</v>
      </c>
      <c r="C5" s="87"/>
      <c r="D5" s="87"/>
      <c r="E5" s="87"/>
      <c r="F5" s="87"/>
      <c r="G5" s="87"/>
      <c r="H5" s="87"/>
    </row>
    <row r="6" spans="2:8" ht="15.6" customHeight="1" x14ac:dyDescent="0.25">
      <c r="B6" s="87" t="s">
        <v>101</v>
      </c>
      <c r="C6" s="87"/>
      <c r="D6" s="87"/>
      <c r="E6" s="87"/>
      <c r="F6" s="87"/>
      <c r="G6" s="87"/>
      <c r="H6" s="87"/>
    </row>
    <row r="7" spans="2:8" ht="9" customHeight="1" x14ac:dyDescent="0.25">
      <c r="B7" s="87"/>
      <c r="C7" s="87"/>
      <c r="D7" s="87"/>
      <c r="E7" s="87"/>
      <c r="F7" s="87"/>
      <c r="G7" s="87"/>
      <c r="H7" s="87"/>
    </row>
    <row r="8" spans="2:8" ht="10.15" customHeight="1" x14ac:dyDescent="0.2">
      <c r="B8" s="88"/>
      <c r="C8" s="89"/>
      <c r="D8" s="89"/>
      <c r="E8" s="89"/>
      <c r="F8" s="89"/>
      <c r="G8" s="89"/>
      <c r="H8" s="89"/>
    </row>
    <row r="9" spans="2:8" ht="18.95" customHeight="1" x14ac:dyDescent="0.2">
      <c r="B9" s="90" t="s">
        <v>74</v>
      </c>
      <c r="C9" s="89" t="s">
        <v>191</v>
      </c>
      <c r="D9" s="89"/>
      <c r="E9" s="89"/>
      <c r="F9" s="89"/>
      <c r="G9" s="89"/>
      <c r="H9" s="89"/>
    </row>
    <row r="10" spans="2:8" ht="18.95" customHeight="1" x14ac:dyDescent="0.2">
      <c r="B10" s="90" t="s">
        <v>1</v>
      </c>
      <c r="C10" s="89" t="s">
        <v>192</v>
      </c>
      <c r="D10" s="89"/>
      <c r="E10" s="89"/>
      <c r="F10" s="89"/>
      <c r="G10" s="89"/>
      <c r="H10" s="89"/>
    </row>
    <row r="11" spans="2:8" ht="18.95" customHeight="1" x14ac:dyDescent="0.2">
      <c r="B11" s="90" t="s">
        <v>2</v>
      </c>
      <c r="C11" s="89" t="s">
        <v>193</v>
      </c>
      <c r="D11" s="89"/>
      <c r="E11" s="89"/>
      <c r="F11" s="89"/>
      <c r="G11" s="89"/>
      <c r="H11" s="89"/>
    </row>
    <row r="12" spans="2:8" ht="18.95" customHeight="1" x14ac:dyDescent="0.2">
      <c r="B12" s="90" t="s">
        <v>3</v>
      </c>
      <c r="C12" s="89" t="s">
        <v>194</v>
      </c>
      <c r="D12" s="89"/>
      <c r="E12" s="89"/>
      <c r="F12" s="89"/>
      <c r="G12" s="89"/>
      <c r="H12" s="89"/>
    </row>
    <row r="13" spans="2:8" ht="18.95" customHeight="1" x14ac:dyDescent="0.2">
      <c r="B13" s="90" t="s">
        <v>71</v>
      </c>
      <c r="C13" s="89" t="s">
        <v>195</v>
      </c>
      <c r="D13" s="89"/>
      <c r="E13" s="89"/>
      <c r="F13" s="89"/>
      <c r="G13" s="89"/>
      <c r="H13" s="89"/>
    </row>
    <row r="14" spans="2:8" ht="18.95" customHeight="1" x14ac:dyDescent="0.2">
      <c r="B14" s="90" t="s">
        <v>75</v>
      </c>
      <c r="C14" s="89" t="s">
        <v>196</v>
      </c>
      <c r="D14" s="89"/>
      <c r="E14" s="89"/>
      <c r="F14" s="89"/>
      <c r="G14" s="89"/>
      <c r="H14" s="89"/>
    </row>
    <row r="15" spans="2:8" ht="18.95" customHeight="1" x14ac:dyDescent="0.2">
      <c r="B15" s="90" t="s">
        <v>85</v>
      </c>
      <c r="C15" s="89" t="s">
        <v>197</v>
      </c>
      <c r="D15" s="89"/>
      <c r="E15" s="89"/>
      <c r="F15" s="89"/>
      <c r="G15" s="89"/>
      <c r="H15" s="89"/>
    </row>
    <row r="16" spans="2:8" ht="18.95" customHeight="1" x14ac:dyDescent="0.2">
      <c r="B16" s="90" t="s">
        <v>100</v>
      </c>
      <c r="C16" s="89" t="s">
        <v>198</v>
      </c>
      <c r="D16" s="89"/>
      <c r="E16" s="89"/>
      <c r="F16" s="89"/>
      <c r="G16" s="89"/>
      <c r="H16" s="89"/>
    </row>
    <row r="17" spans="2:8" ht="18.95" customHeight="1" x14ac:dyDescent="0.2">
      <c r="B17" s="90" t="s">
        <v>123</v>
      </c>
      <c r="C17" s="89" t="s">
        <v>199</v>
      </c>
      <c r="D17" s="89"/>
      <c r="E17" s="89"/>
      <c r="F17" s="89"/>
      <c r="G17" s="89"/>
      <c r="H17" s="89"/>
    </row>
    <row r="18" spans="2:8" ht="18.95" customHeight="1" x14ac:dyDescent="0.2">
      <c r="B18" s="90" t="s">
        <v>124</v>
      </c>
      <c r="C18" s="89" t="s">
        <v>200</v>
      </c>
      <c r="D18" s="89"/>
      <c r="E18" s="89"/>
      <c r="F18" s="89"/>
      <c r="G18" s="89"/>
      <c r="H18" s="89"/>
    </row>
    <row r="19" spans="2:8" ht="18.95" customHeight="1" x14ac:dyDescent="0.2">
      <c r="B19" s="90" t="s">
        <v>127</v>
      </c>
      <c r="C19" s="89" t="s">
        <v>201</v>
      </c>
      <c r="D19" s="89"/>
      <c r="E19" s="89"/>
      <c r="F19" s="89"/>
      <c r="G19" s="89"/>
      <c r="H19" s="89"/>
    </row>
    <row r="20" spans="2:8" ht="18.95" customHeight="1" x14ac:dyDescent="0.2">
      <c r="B20" s="90" t="s">
        <v>128</v>
      </c>
      <c r="C20" s="89" t="s">
        <v>202</v>
      </c>
      <c r="D20" s="89"/>
      <c r="E20" s="89"/>
      <c r="F20" s="89"/>
      <c r="G20" s="89"/>
      <c r="H20" s="89"/>
    </row>
    <row r="21" spans="2:8" ht="18.95" customHeight="1" x14ac:dyDescent="0.2">
      <c r="B21" s="90" t="s">
        <v>129</v>
      </c>
      <c r="C21" s="89" t="s">
        <v>203</v>
      </c>
      <c r="D21" s="89"/>
      <c r="E21" s="89"/>
      <c r="F21" s="89"/>
      <c r="G21" s="89"/>
      <c r="H21" s="89"/>
    </row>
    <row r="22" spans="2:8" ht="18.95" customHeight="1" x14ac:dyDescent="0.2">
      <c r="B22" s="90" t="s">
        <v>130</v>
      </c>
      <c r="C22" s="89" t="s">
        <v>204</v>
      </c>
      <c r="D22" s="89"/>
      <c r="E22" s="89"/>
      <c r="F22" s="89"/>
      <c r="G22" s="89"/>
      <c r="H22" s="89"/>
    </row>
    <row r="23" spans="2:8" ht="18.95" customHeight="1" x14ac:dyDescent="0.2">
      <c r="B23" s="90" t="s">
        <v>131</v>
      </c>
      <c r="C23" s="89" t="s">
        <v>205</v>
      </c>
      <c r="D23" s="89"/>
      <c r="E23" s="89"/>
      <c r="F23" s="89"/>
      <c r="G23" s="89"/>
      <c r="H23" s="89"/>
    </row>
    <row r="24" spans="2:8" ht="18.95" customHeight="1" x14ac:dyDescent="0.2">
      <c r="B24" s="90" t="s">
        <v>132</v>
      </c>
      <c r="C24" s="89" t="s">
        <v>206</v>
      </c>
      <c r="D24" s="89"/>
      <c r="E24" s="89"/>
      <c r="F24" s="89"/>
      <c r="G24" s="89"/>
      <c r="H24" s="89"/>
    </row>
    <row r="25" spans="2:8" ht="18.95" customHeight="1" x14ac:dyDescent="0.2">
      <c r="B25" s="90" t="s">
        <v>143</v>
      </c>
      <c r="C25" s="89" t="s">
        <v>207</v>
      </c>
      <c r="D25" s="89"/>
      <c r="E25" s="89"/>
      <c r="F25" s="89"/>
      <c r="G25" s="89"/>
      <c r="H25" s="89"/>
    </row>
    <row r="26" spans="2:8" ht="18.95" customHeight="1" x14ac:dyDescent="0.2">
      <c r="B26" s="90" t="s">
        <v>150</v>
      </c>
      <c r="C26" s="89" t="s">
        <v>208</v>
      </c>
      <c r="D26" s="89"/>
      <c r="E26" s="89"/>
      <c r="F26" s="89"/>
      <c r="G26" s="89"/>
      <c r="H26" s="89"/>
    </row>
    <row r="27" spans="2:8" ht="18.95" customHeight="1" x14ac:dyDescent="0.2">
      <c r="B27" s="90" t="s">
        <v>151</v>
      </c>
      <c r="C27" s="89" t="s">
        <v>209</v>
      </c>
      <c r="D27" s="89"/>
      <c r="E27" s="89"/>
      <c r="F27" s="89"/>
      <c r="G27" s="89"/>
      <c r="H27" s="89"/>
    </row>
    <row r="28" spans="2:8" ht="18.95" customHeight="1" x14ac:dyDescent="0.2">
      <c r="B28" s="90" t="s">
        <v>165</v>
      </c>
      <c r="C28" s="89" t="s">
        <v>210</v>
      </c>
      <c r="D28" s="89"/>
      <c r="E28" s="89"/>
      <c r="F28" s="89"/>
      <c r="G28" s="89"/>
      <c r="H28" s="89"/>
    </row>
    <row r="29" spans="2:8" ht="18.95" customHeight="1" x14ac:dyDescent="0.2">
      <c r="B29" s="90" t="s">
        <v>186</v>
      </c>
      <c r="C29" s="89" t="s">
        <v>216</v>
      </c>
      <c r="D29" s="89"/>
      <c r="E29" s="89"/>
      <c r="F29" s="89"/>
      <c r="G29" s="89"/>
      <c r="H29" s="89"/>
    </row>
    <row r="30" spans="2:8" ht="18.95" customHeight="1" x14ac:dyDescent="0.2">
      <c r="B30" s="90" t="s">
        <v>215</v>
      </c>
      <c r="C30" s="89" t="s">
        <v>219</v>
      </c>
      <c r="D30" s="89"/>
      <c r="E30" s="89"/>
      <c r="F30" s="89"/>
      <c r="G30" s="89"/>
      <c r="H30" s="89"/>
    </row>
    <row r="31" spans="2:8" ht="18.95" customHeight="1" x14ac:dyDescent="0.2">
      <c r="B31" s="90" t="s">
        <v>220</v>
      </c>
      <c r="C31" s="89" t="s">
        <v>221</v>
      </c>
      <c r="D31" s="89"/>
      <c r="E31" s="89"/>
      <c r="F31" s="89"/>
      <c r="G31" s="89"/>
      <c r="H31" s="89"/>
    </row>
    <row r="32" spans="2:8" ht="18.95" customHeight="1" x14ac:dyDescent="0.2">
      <c r="B32" s="90" t="s">
        <v>222</v>
      </c>
      <c r="C32" s="89" t="s">
        <v>224</v>
      </c>
      <c r="D32" s="89"/>
      <c r="E32" s="89"/>
      <c r="F32" s="89"/>
      <c r="G32" s="89"/>
      <c r="H32" s="89"/>
    </row>
    <row r="33" spans="2:8" ht="18.95" customHeight="1" x14ac:dyDescent="0.2">
      <c r="B33" s="90" t="s">
        <v>225</v>
      </c>
      <c r="C33" s="89" t="s">
        <v>227</v>
      </c>
      <c r="D33" s="89"/>
      <c r="E33" s="89"/>
      <c r="F33" s="89"/>
      <c r="G33" s="89"/>
      <c r="H33" s="89"/>
    </row>
    <row r="34" spans="2:8" ht="18.95" customHeight="1" x14ac:dyDescent="0.2">
      <c r="B34" s="90" t="s">
        <v>226</v>
      </c>
      <c r="C34" s="89" t="s">
        <v>229</v>
      </c>
      <c r="D34" s="89"/>
      <c r="E34" s="89"/>
      <c r="F34" s="89"/>
      <c r="G34" s="89"/>
      <c r="H34" s="89"/>
    </row>
    <row r="35" spans="2:8" x14ac:dyDescent="0.2">
      <c r="D35" s="89"/>
      <c r="F35" s="89"/>
    </row>
    <row r="36" spans="2:8" x14ac:dyDescent="0.2">
      <c r="F36" s="89"/>
    </row>
    <row r="37" spans="2:8" ht="13.5" customHeight="1" x14ac:dyDescent="0.2">
      <c r="B37" s="170"/>
      <c r="C37" s="170"/>
      <c r="D37" s="170"/>
      <c r="E37" s="170"/>
      <c r="F37" s="170"/>
      <c r="G37" s="170"/>
      <c r="H37" s="170"/>
    </row>
  </sheetData>
  <mergeCells count="1">
    <mergeCell ref="B37:H37"/>
  </mergeCells>
  <phoneticPr fontId="18" type="noConversion"/>
  <hyperlinks>
    <hyperlink ref="C10:C13" location="'Tabla 1'!A1" display="'Tabla 1'!A1" xr:uid="{00000000-0004-0000-0000-000000000000}"/>
    <hyperlink ref="C14" location="'2004'!A1" display="2004 T I - 2004 T IV" xr:uid="{00000000-0004-0000-0000-000001000000}"/>
    <hyperlink ref="C10" location="'2000'!A1" display="2000 T I - 2000 T IV" xr:uid="{00000000-0004-0000-0000-000002000000}"/>
    <hyperlink ref="C11" location="'2001'!A1" display="2001 T I - 2001 T IV" xr:uid="{00000000-0004-0000-0000-000003000000}"/>
    <hyperlink ref="C12" location="'2002'!A1" display="2002 T I - 2002 T IV" xr:uid="{00000000-0004-0000-0000-000004000000}"/>
    <hyperlink ref="C13" location="'2003'!A1" display="2003 T I - 2003 T IV" xr:uid="{00000000-0004-0000-0000-000005000000}"/>
    <hyperlink ref="C15" location="'2005'!A1" display="2004 T I - 2004 T IV" xr:uid="{00000000-0004-0000-0000-000006000000}"/>
    <hyperlink ref="C34" location="operaciones_y_saldos!A1" display="Operaciones y saldos contables (1999 T I - 2021 TI)" xr:uid="{00000000-0004-0000-0000-000007000000}"/>
    <hyperlink ref="C16" location="'2006'!A1" display="2006 T I" xr:uid="{00000000-0004-0000-0000-000008000000}"/>
    <hyperlink ref="C17" location="'2007'!A1" display="2007 T I" xr:uid="{00000000-0004-0000-0000-000009000000}"/>
    <hyperlink ref="C18" location="'2008'!A1" display="2008 T I " xr:uid="{00000000-0004-0000-0000-00000A000000}"/>
    <hyperlink ref="C19" location="'2009'!A1" display="2009 T I -" xr:uid="{00000000-0004-0000-0000-00000B000000}"/>
    <hyperlink ref="C34:F34" location="operaciones_y_saldos!A1" display="Operaciones y saldos contables (2000 T I - 2009 T IV)" xr:uid="{00000000-0004-0000-0000-00000C000000}"/>
    <hyperlink ref="C20" location="'2009'!A1" display="2009 T I -" xr:uid="{00000000-0004-0000-0000-00000D000000}"/>
    <hyperlink ref="C20:D20" location="'2010'!A1" display="2010 T I - 2010 TII" xr:uid="{00000000-0004-0000-0000-00000E000000}"/>
    <hyperlink ref="C21" location="'2011'!A1" display="2011 T I - " xr:uid="{00000000-0004-0000-0000-00000F000000}"/>
    <hyperlink ref="C21:D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071FC5AC-30BC-47CE-B97A-DB4605B6E7C5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1075539</v>
      </c>
      <c r="C19" s="141">
        <v>285566</v>
      </c>
      <c r="D19" s="141">
        <v>260915</v>
      </c>
      <c r="E19" s="141">
        <v>272717</v>
      </c>
      <c r="F19" s="141">
        <v>256341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145529</v>
      </c>
      <c r="C20" s="141">
        <v>37428</v>
      </c>
      <c r="D20" s="141">
        <v>36722</v>
      </c>
      <c r="E20" s="141">
        <v>36065</v>
      </c>
      <c r="F20" s="141">
        <v>35314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930010</v>
      </c>
      <c r="C21" s="141">
        <v>248138</v>
      </c>
      <c r="D21" s="141">
        <v>224193</v>
      </c>
      <c r="E21" s="141">
        <v>236652</v>
      </c>
      <c r="F21" s="141">
        <v>221027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256341</v>
      </c>
      <c r="N29" s="141">
        <v>272717</v>
      </c>
      <c r="O29" s="141">
        <v>260915</v>
      </c>
      <c r="P29" s="141">
        <v>285566</v>
      </c>
      <c r="Q29" s="141">
        <v>1075539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221027</v>
      </c>
      <c r="N30" s="141">
        <v>236652</v>
      </c>
      <c r="O30" s="141">
        <v>224193</v>
      </c>
      <c r="P30" s="141">
        <v>248138</v>
      </c>
      <c r="Q30" s="141">
        <v>930010</v>
      </c>
    </row>
    <row r="31" spans="1:17" ht="12" customHeight="1" x14ac:dyDescent="0.2">
      <c r="B31" s="141">
        <v>508424</v>
      </c>
      <c r="C31" s="141">
        <v>136532</v>
      </c>
      <c r="D31" s="141">
        <v>124536</v>
      </c>
      <c r="E31" s="141">
        <v>127953</v>
      </c>
      <c r="F31" s="141">
        <v>119403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124734</v>
      </c>
      <c r="C32" s="141">
        <v>31806</v>
      </c>
      <c r="D32" s="141">
        <v>25520</v>
      </c>
      <c r="E32" s="141">
        <v>32307</v>
      </c>
      <c r="F32" s="141">
        <v>35101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113072</v>
      </c>
      <c r="C33" s="141">
        <v>28755</v>
      </c>
      <c r="D33" s="141">
        <v>22642</v>
      </c>
      <c r="E33" s="141">
        <v>29441</v>
      </c>
      <c r="F33" s="141">
        <v>32234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11662</v>
      </c>
      <c r="C34" s="141">
        <v>3051</v>
      </c>
      <c r="D34" s="141">
        <v>2878</v>
      </c>
      <c r="E34" s="141">
        <v>2866</v>
      </c>
      <c r="F34" s="141">
        <v>2867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-18272</v>
      </c>
      <c r="C35" s="141">
        <v>-8384</v>
      </c>
      <c r="D35" s="141">
        <v>-2898</v>
      </c>
      <c r="E35" s="141">
        <v>-3684</v>
      </c>
      <c r="F35" s="141">
        <v>-3306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-6706</v>
      </c>
      <c r="C36" s="141">
        <v>-2458</v>
      </c>
      <c r="D36" s="141">
        <v>-1229</v>
      </c>
      <c r="E36" s="141">
        <v>-1637</v>
      </c>
      <c r="F36" s="141">
        <v>-1382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-11566</v>
      </c>
      <c r="C37" s="141">
        <v>-5926</v>
      </c>
      <c r="D37" s="141">
        <v>-1669</v>
      </c>
      <c r="E37" s="141">
        <v>-2047</v>
      </c>
      <c r="F37" s="141">
        <v>-1924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317025</v>
      </c>
      <c r="C38" s="141">
        <v>86169</v>
      </c>
      <c r="D38" s="141">
        <v>78808</v>
      </c>
      <c r="E38" s="141">
        <v>79364</v>
      </c>
      <c r="F38" s="141">
        <v>72684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143628</v>
      </c>
      <c r="C39" s="141">
        <v>39443</v>
      </c>
      <c r="D39" s="141">
        <v>34949</v>
      </c>
      <c r="E39" s="141">
        <v>36777</v>
      </c>
      <c r="F39" s="141">
        <v>32459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180150</v>
      </c>
      <c r="C40" s="141">
        <v>50959</v>
      </c>
      <c r="D40" s="141">
        <v>44266</v>
      </c>
      <c r="E40" s="141">
        <v>45445</v>
      </c>
      <c r="F40" s="141">
        <v>39480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134974</v>
      </c>
      <c r="C41" s="141">
        <v>37225</v>
      </c>
      <c r="D41" s="141">
        <v>32769</v>
      </c>
      <c r="E41" s="141">
        <v>34631</v>
      </c>
      <c r="F41" s="141">
        <v>30349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105143</v>
      </c>
      <c r="N48" s="141">
        <v>116141</v>
      </c>
      <c r="O48" s="141">
        <v>113757</v>
      </c>
      <c r="P48" s="141">
        <v>125612</v>
      </c>
      <c r="Q48" s="141">
        <v>460653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69829</v>
      </c>
      <c r="N50" s="141">
        <v>80076</v>
      </c>
      <c r="O50" s="141">
        <v>77035</v>
      </c>
      <c r="P50" s="141">
        <v>88184</v>
      </c>
      <c r="Q50" s="141">
        <v>315124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119544</v>
      </c>
      <c r="N52" s="141">
        <v>128074</v>
      </c>
      <c r="O52" s="141">
        <v>124680</v>
      </c>
      <c r="P52" s="141">
        <v>136695</v>
      </c>
      <c r="Q52" s="141">
        <v>508993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34696</v>
      </c>
      <c r="N53" s="141">
        <v>31891</v>
      </c>
      <c r="O53" s="141">
        <v>25080</v>
      </c>
      <c r="P53" s="141">
        <v>31346</v>
      </c>
      <c r="Q53" s="141">
        <v>123013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31829</v>
      </c>
      <c r="N54" s="141">
        <v>29025</v>
      </c>
      <c r="O54" s="141">
        <v>22202</v>
      </c>
      <c r="P54" s="141">
        <v>28295</v>
      </c>
      <c r="Q54" s="141">
        <v>111351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2867</v>
      </c>
      <c r="N55" s="141">
        <v>2866</v>
      </c>
      <c r="O55" s="141">
        <v>2878</v>
      </c>
      <c r="P55" s="141">
        <v>3051</v>
      </c>
      <c r="Q55" s="141">
        <v>11662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-2144</v>
      </c>
      <c r="N56" s="141">
        <v>-2436</v>
      </c>
      <c r="O56" s="141">
        <v>-2634</v>
      </c>
      <c r="P56" s="141">
        <v>-4644</v>
      </c>
      <c r="Q56" s="141">
        <v>-11858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-884</v>
      </c>
      <c r="N57" s="141">
        <v>-1034</v>
      </c>
      <c r="O57" s="141">
        <v>-1154</v>
      </c>
      <c r="P57" s="141">
        <v>-1642</v>
      </c>
      <c r="Q57" s="141">
        <v>-4714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-1260</v>
      </c>
      <c r="N58" s="141">
        <v>-1402</v>
      </c>
      <c r="O58" s="141">
        <v>-1480</v>
      </c>
      <c r="P58" s="141">
        <v>-3002</v>
      </c>
      <c r="Q58" s="141">
        <v>-7144</v>
      </c>
    </row>
    <row r="59" spans="1:17" ht="12" customHeight="1" x14ac:dyDescent="0.2">
      <c r="B59" s="141">
        <v>329335</v>
      </c>
      <c r="C59" s="141">
        <v>92504</v>
      </c>
      <c r="D59" s="141">
        <v>76823</v>
      </c>
      <c r="E59" s="141">
        <v>90757</v>
      </c>
      <c r="F59" s="141">
        <v>69251</v>
      </c>
      <c r="G59" s="17"/>
      <c r="H59" s="91" t="s">
        <v>16</v>
      </c>
      <c r="I59" s="103" t="s">
        <v>17</v>
      </c>
      <c r="J59" s="91"/>
      <c r="K59" s="91"/>
      <c r="L59" s="17"/>
      <c r="M59" s="141">
        <v>63071</v>
      </c>
      <c r="N59" s="141">
        <v>83687</v>
      </c>
      <c r="O59" s="141">
        <v>67439</v>
      </c>
      <c r="P59" s="141">
        <v>83483</v>
      </c>
      <c r="Q59" s="141">
        <v>297680</v>
      </c>
    </row>
    <row r="60" spans="1:17" s="11" customFormat="1" ht="12" customHeight="1" x14ac:dyDescent="0.2">
      <c r="A60" s="1"/>
      <c r="B60" s="141">
        <v>226471</v>
      </c>
      <c r="C60" s="141">
        <v>63035</v>
      </c>
      <c r="D60" s="141">
        <v>58048</v>
      </c>
      <c r="E60" s="141">
        <v>55739</v>
      </c>
      <c r="F60" s="141">
        <v>49649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42498</v>
      </c>
      <c r="N60" s="141">
        <v>47585</v>
      </c>
      <c r="O60" s="141">
        <v>48245</v>
      </c>
      <c r="P60" s="141">
        <v>53189</v>
      </c>
      <c r="Q60" s="141">
        <v>191517</v>
      </c>
    </row>
    <row r="61" spans="1:17" s="11" customFormat="1" ht="12" customHeight="1" x14ac:dyDescent="0.2">
      <c r="A61" s="1"/>
      <c r="B61" s="141">
        <v>74445</v>
      </c>
      <c r="C61" s="141">
        <v>22629</v>
      </c>
      <c r="D61" s="141">
        <v>11450</v>
      </c>
      <c r="E61" s="141">
        <v>29081</v>
      </c>
      <c r="F61" s="141">
        <v>11285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10562</v>
      </c>
      <c r="N61" s="141">
        <v>29020</v>
      </c>
      <c r="O61" s="141">
        <v>8583</v>
      </c>
      <c r="P61" s="141">
        <v>22234</v>
      </c>
      <c r="Q61" s="141">
        <v>70399</v>
      </c>
    </row>
    <row r="62" spans="1:17" s="11" customFormat="1" ht="12" customHeight="1" x14ac:dyDescent="0.2">
      <c r="A62" s="1"/>
      <c r="B62" s="141">
        <v>7540</v>
      </c>
      <c r="C62" s="141">
        <v>1185</v>
      </c>
      <c r="D62" s="141">
        <v>2137</v>
      </c>
      <c r="E62" s="141">
        <v>699</v>
      </c>
      <c r="F62" s="141">
        <v>3519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4944</v>
      </c>
      <c r="N62" s="141">
        <v>1429</v>
      </c>
      <c r="O62" s="141">
        <v>5147</v>
      </c>
      <c r="P62" s="141">
        <v>2126</v>
      </c>
      <c r="Q62" s="141">
        <v>13646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19592</v>
      </c>
      <c r="C64" s="141">
        <v>5362</v>
      </c>
      <c r="D64" s="141">
        <v>4830</v>
      </c>
      <c r="E64" s="141">
        <v>4969</v>
      </c>
      <c r="F64" s="141">
        <v>4431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4700</v>
      </c>
      <c r="N64" s="141">
        <v>5384</v>
      </c>
      <c r="O64" s="141">
        <v>5106</v>
      </c>
      <c r="P64" s="141">
        <v>5641</v>
      </c>
      <c r="Q64" s="141">
        <v>20831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1287</v>
      </c>
      <c r="C66" s="141">
        <v>293</v>
      </c>
      <c r="D66" s="141">
        <v>358</v>
      </c>
      <c r="E66" s="141">
        <v>269</v>
      </c>
      <c r="F66" s="141">
        <v>367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367</v>
      </c>
      <c r="N66" s="141">
        <v>269</v>
      </c>
      <c r="O66" s="141">
        <v>358</v>
      </c>
      <c r="P66" s="141">
        <v>293</v>
      </c>
      <c r="Q66" s="141">
        <v>1287</v>
      </c>
    </row>
    <row r="67" spans="1:172" s="14" customFormat="1" ht="12" customHeight="1" x14ac:dyDescent="0.2">
      <c r="A67" s="1"/>
      <c r="B67" s="141">
        <v>1049146</v>
      </c>
      <c r="C67" s="141">
        <v>279988</v>
      </c>
      <c r="D67" s="141">
        <v>251499</v>
      </c>
      <c r="E67" s="141">
        <v>266600</v>
      </c>
      <c r="F67" s="141">
        <v>251059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903617</v>
      </c>
      <c r="C68" s="141">
        <v>242560</v>
      </c>
      <c r="D68" s="141">
        <v>214777</v>
      </c>
      <c r="E68" s="141">
        <v>230535</v>
      </c>
      <c r="F68" s="141">
        <v>215745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251059</v>
      </c>
      <c r="N75" s="141">
        <v>266600</v>
      </c>
      <c r="O75" s="141">
        <v>251499</v>
      </c>
      <c r="P75" s="141">
        <v>279988</v>
      </c>
      <c r="Q75" s="141">
        <v>1049146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215745</v>
      </c>
      <c r="N76" s="141">
        <v>230535</v>
      </c>
      <c r="O76" s="141">
        <v>214777</v>
      </c>
      <c r="P76" s="141">
        <v>242560</v>
      </c>
      <c r="Q76" s="141">
        <v>903617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134269</v>
      </c>
      <c r="C77" s="141">
        <v>42052</v>
      </c>
      <c r="D77" s="141">
        <v>45112</v>
      </c>
      <c r="E77" s="141">
        <v>25621</v>
      </c>
      <c r="F77" s="141">
        <v>21484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21556</v>
      </c>
      <c r="N77" s="141">
        <v>25678</v>
      </c>
      <c r="O77" s="141">
        <v>45295</v>
      </c>
      <c r="P77" s="141">
        <v>42471</v>
      </c>
      <c r="Q77" s="141">
        <v>135000</v>
      </c>
    </row>
    <row r="78" spans="1:172" s="2" customFormat="1" ht="12" customHeight="1" x14ac:dyDescent="0.2">
      <c r="A78" s="1"/>
      <c r="B78" s="141">
        <v>151090</v>
      </c>
      <c r="C78" s="141">
        <v>39122</v>
      </c>
      <c r="D78" s="141">
        <v>37442</v>
      </c>
      <c r="E78" s="141">
        <v>37980</v>
      </c>
      <c r="F78" s="141">
        <v>36546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36495</v>
      </c>
      <c r="N78" s="141">
        <v>37920</v>
      </c>
      <c r="O78" s="141">
        <v>37370</v>
      </c>
      <c r="P78" s="141">
        <v>39074</v>
      </c>
      <c r="Q78" s="141">
        <v>150859</v>
      </c>
    </row>
    <row r="79" spans="1:172" ht="12" customHeight="1" x14ac:dyDescent="0.2">
      <c r="B79" s="141">
        <v>138509</v>
      </c>
      <c r="C79" s="141">
        <v>40967</v>
      </c>
      <c r="D79" s="141">
        <v>30316</v>
      </c>
      <c r="E79" s="141">
        <v>37000</v>
      </c>
      <c r="F79" s="141">
        <v>30226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30627</v>
      </c>
      <c r="N79" s="141">
        <v>37438</v>
      </c>
      <c r="O79" s="141">
        <v>30632</v>
      </c>
      <c r="P79" s="141">
        <v>41601</v>
      </c>
      <c r="Q79" s="141">
        <v>140298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114755</v>
      </c>
      <c r="C81" s="141">
        <v>32703</v>
      </c>
      <c r="D81" s="141">
        <v>27006</v>
      </c>
      <c r="E81" s="141">
        <v>26664</v>
      </c>
      <c r="F81" s="141">
        <v>28382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23647</v>
      </c>
      <c r="N81" s="141">
        <v>24179</v>
      </c>
      <c r="O81" s="141">
        <v>23057</v>
      </c>
      <c r="P81" s="141">
        <v>28677</v>
      </c>
      <c r="Q81" s="141">
        <v>99560</v>
      </c>
    </row>
    <row r="82" spans="1:17" s="11" customFormat="1" ht="12" customHeight="1" x14ac:dyDescent="0.2">
      <c r="A82" s="1"/>
      <c r="B82" s="141">
        <v>23379</v>
      </c>
      <c r="C82" s="141">
        <v>6081</v>
      </c>
      <c r="D82" s="141">
        <v>5607</v>
      </c>
      <c r="E82" s="141">
        <v>5852</v>
      </c>
      <c r="F82" s="141">
        <v>5839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5555</v>
      </c>
      <c r="N82" s="141">
        <v>5542</v>
      </c>
      <c r="O82" s="141">
        <v>5421</v>
      </c>
      <c r="P82" s="141">
        <v>5903</v>
      </c>
      <c r="Q82" s="141">
        <v>22421</v>
      </c>
    </row>
    <row r="83" spans="1:17" s="11" customFormat="1" ht="12" customHeight="1" x14ac:dyDescent="0.2">
      <c r="A83" s="1"/>
      <c r="B83" s="141">
        <v>22421</v>
      </c>
      <c r="C83" s="141">
        <v>5903</v>
      </c>
      <c r="D83" s="141">
        <v>5421</v>
      </c>
      <c r="E83" s="141">
        <v>5542</v>
      </c>
      <c r="F83" s="141">
        <v>5555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5694</v>
      </c>
      <c r="N83" s="141">
        <v>5806</v>
      </c>
      <c r="O83" s="141">
        <v>5658</v>
      </c>
      <c r="P83" s="141">
        <v>6165</v>
      </c>
      <c r="Q83" s="141">
        <v>23323</v>
      </c>
    </row>
    <row r="84" spans="1:17" s="11" customFormat="1" ht="12" customHeight="1" x14ac:dyDescent="0.2">
      <c r="A84" s="1"/>
      <c r="B84" s="141">
        <v>68955</v>
      </c>
      <c r="C84" s="141">
        <v>20719</v>
      </c>
      <c r="D84" s="141">
        <v>15978</v>
      </c>
      <c r="E84" s="141">
        <v>15270</v>
      </c>
      <c r="F84" s="141">
        <v>16988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12398</v>
      </c>
      <c r="N84" s="141">
        <v>12831</v>
      </c>
      <c r="O84" s="141">
        <v>11978</v>
      </c>
      <c r="P84" s="141">
        <v>16609</v>
      </c>
      <c r="Q84" s="141">
        <v>53816</v>
      </c>
    </row>
    <row r="85" spans="1:17" s="14" customFormat="1" ht="12" customHeight="1" x14ac:dyDescent="0.2">
      <c r="A85" s="1"/>
      <c r="B85" s="141">
        <v>1036240</v>
      </c>
      <c r="C85" s="141">
        <v>276967</v>
      </c>
      <c r="D85" s="141">
        <v>247977</v>
      </c>
      <c r="E85" s="141">
        <v>264550</v>
      </c>
      <c r="F85" s="141">
        <v>246746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890711</v>
      </c>
      <c r="C86" s="141">
        <v>239539</v>
      </c>
      <c r="D86" s="141">
        <v>211255</v>
      </c>
      <c r="E86" s="141">
        <v>228485</v>
      </c>
      <c r="F86" s="141">
        <v>211432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246746</v>
      </c>
      <c r="N93" s="141">
        <v>264550</v>
      </c>
      <c r="O93" s="141">
        <v>247977</v>
      </c>
      <c r="P93" s="141">
        <v>276967</v>
      </c>
      <c r="Q93" s="141">
        <v>1036240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211432</v>
      </c>
      <c r="N94" s="141">
        <v>228485</v>
      </c>
      <c r="O94" s="141">
        <v>211255</v>
      </c>
      <c r="P94" s="141">
        <v>239539</v>
      </c>
      <c r="Q94" s="141">
        <v>890711</v>
      </c>
    </row>
    <row r="95" spans="1:17" s="2" customFormat="1" ht="12" customHeight="1" x14ac:dyDescent="0.2">
      <c r="A95" s="1"/>
      <c r="B95" s="141">
        <v>119592</v>
      </c>
      <c r="C95" s="141">
        <v>34182</v>
      </c>
      <c r="D95" s="141">
        <v>27163</v>
      </c>
      <c r="E95" s="141">
        <v>31024</v>
      </c>
      <c r="F95" s="141">
        <v>27223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27223</v>
      </c>
      <c r="N95" s="141">
        <v>31024</v>
      </c>
      <c r="O95" s="141">
        <v>27163</v>
      </c>
      <c r="P95" s="141">
        <v>34182</v>
      </c>
      <c r="Q95" s="141">
        <v>119592</v>
      </c>
    </row>
    <row r="96" spans="1:17" s="2" customFormat="1" ht="12" customHeight="1" x14ac:dyDescent="0.2">
      <c r="A96" s="1"/>
      <c r="B96" s="141">
        <v>93552</v>
      </c>
      <c r="C96" s="141">
        <v>26359</v>
      </c>
      <c r="D96" s="141">
        <v>21021</v>
      </c>
      <c r="E96" s="141">
        <v>24594</v>
      </c>
      <c r="F96" s="141">
        <v>21578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26040</v>
      </c>
      <c r="C97" s="141">
        <v>7823</v>
      </c>
      <c r="D97" s="141">
        <v>6142</v>
      </c>
      <c r="E97" s="141">
        <v>6430</v>
      </c>
      <c r="F97" s="141">
        <v>5645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1036240</v>
      </c>
      <c r="C98" s="141">
        <v>276967</v>
      </c>
      <c r="D98" s="141">
        <v>247977</v>
      </c>
      <c r="E98" s="141">
        <v>264550</v>
      </c>
      <c r="F98" s="141">
        <v>246746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890711</v>
      </c>
      <c r="C99" s="141">
        <v>239539</v>
      </c>
      <c r="D99" s="141">
        <v>211255</v>
      </c>
      <c r="E99" s="141">
        <v>228485</v>
      </c>
      <c r="F99" s="141">
        <v>211432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246746</v>
      </c>
      <c r="N106" s="141">
        <v>264550</v>
      </c>
      <c r="O106" s="141">
        <v>247977</v>
      </c>
      <c r="P106" s="141">
        <v>276967</v>
      </c>
      <c r="Q106" s="141">
        <v>1036240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211432</v>
      </c>
      <c r="N107" s="141">
        <v>228485</v>
      </c>
      <c r="O107" s="141">
        <v>211255</v>
      </c>
      <c r="P107" s="141">
        <v>239539</v>
      </c>
      <c r="Q107" s="141">
        <v>890711</v>
      </c>
    </row>
    <row r="108" spans="1:17" s="2" customFormat="1" ht="12" customHeight="1" x14ac:dyDescent="0.2">
      <c r="B108" s="141">
        <v>810267</v>
      </c>
      <c r="C108" s="141">
        <v>215637</v>
      </c>
      <c r="D108" s="141">
        <v>193978</v>
      </c>
      <c r="E108" s="141">
        <v>202162</v>
      </c>
      <c r="F108" s="141">
        <v>198490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729336</v>
      </c>
      <c r="C109" s="141">
        <v>192952</v>
      </c>
      <c r="D109" s="141">
        <v>175149</v>
      </c>
      <c r="E109" s="141">
        <v>181245</v>
      </c>
      <c r="F109" s="141">
        <v>179990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80931</v>
      </c>
      <c r="C110" s="141">
        <v>22685</v>
      </c>
      <c r="D110" s="141">
        <v>18829</v>
      </c>
      <c r="E110" s="141">
        <v>20917</v>
      </c>
      <c r="F110" s="141">
        <v>18500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-730</v>
      </c>
      <c r="C111" s="141">
        <v>419</v>
      </c>
      <c r="D111" s="141">
        <v>-231</v>
      </c>
      <c r="E111" s="141">
        <v>-174</v>
      </c>
      <c r="F111" s="141">
        <v>-744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-744</v>
      </c>
      <c r="N111" s="141">
        <v>-174</v>
      </c>
      <c r="O111" s="141">
        <v>-231</v>
      </c>
      <c r="P111" s="141">
        <v>419</v>
      </c>
      <c r="Q111" s="141">
        <v>-730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225973</v>
      </c>
      <c r="C113" s="141">
        <v>61330</v>
      </c>
      <c r="D113" s="141">
        <v>53999</v>
      </c>
      <c r="E113" s="141">
        <v>62388</v>
      </c>
      <c r="F113" s="141">
        <v>48256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80444</v>
      </c>
      <c r="C114" s="141">
        <v>23902</v>
      </c>
      <c r="D114" s="141">
        <v>17277</v>
      </c>
      <c r="E114" s="141">
        <v>26323</v>
      </c>
      <c r="F114" s="141">
        <v>12942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246746</v>
      </c>
      <c r="N121" s="141">
        <v>264550</v>
      </c>
      <c r="O121" s="141">
        <v>247977</v>
      </c>
      <c r="P121" s="141">
        <v>276967</v>
      </c>
      <c r="Q121" s="141">
        <v>1036240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211432</v>
      </c>
      <c r="N122" s="141">
        <v>228485</v>
      </c>
      <c r="O122" s="141">
        <v>211255</v>
      </c>
      <c r="P122" s="141">
        <v>239539</v>
      </c>
      <c r="Q122" s="141">
        <v>890711</v>
      </c>
    </row>
    <row r="123" spans="2:17" s="9" customFormat="1" ht="12" customHeight="1" x14ac:dyDescent="0.2">
      <c r="B123" s="141">
        <v>810267</v>
      </c>
      <c r="C123" s="141">
        <v>215637</v>
      </c>
      <c r="D123" s="141">
        <v>193978</v>
      </c>
      <c r="E123" s="141">
        <v>202162</v>
      </c>
      <c r="F123" s="141">
        <v>198490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729336</v>
      </c>
      <c r="C124" s="141">
        <v>192952</v>
      </c>
      <c r="D124" s="141">
        <v>175149</v>
      </c>
      <c r="E124" s="141">
        <v>181245</v>
      </c>
      <c r="F124" s="141">
        <v>179990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80931</v>
      </c>
      <c r="C125" s="141">
        <v>22685</v>
      </c>
      <c r="D125" s="141">
        <v>18829</v>
      </c>
      <c r="E125" s="141">
        <v>20917</v>
      </c>
      <c r="F125" s="141">
        <v>18500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-730</v>
      </c>
      <c r="C126" s="141">
        <v>419</v>
      </c>
      <c r="D126" s="141">
        <v>-231</v>
      </c>
      <c r="E126" s="141">
        <v>-174</v>
      </c>
      <c r="F126" s="141">
        <v>-744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-744</v>
      </c>
      <c r="N126" s="141">
        <v>-174</v>
      </c>
      <c r="O126" s="141">
        <v>-231</v>
      </c>
      <c r="P126" s="141">
        <v>419</v>
      </c>
      <c r="Q126" s="141">
        <v>-730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225973</v>
      </c>
      <c r="C128" s="141">
        <v>61330</v>
      </c>
      <c r="D128" s="141">
        <v>53999</v>
      </c>
      <c r="E128" s="141">
        <v>62388</v>
      </c>
      <c r="F128" s="141">
        <v>48256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80444</v>
      </c>
      <c r="C129" s="141">
        <v>23902</v>
      </c>
      <c r="D129" s="141">
        <v>17277</v>
      </c>
      <c r="E129" s="141">
        <v>26323</v>
      </c>
      <c r="F129" s="141">
        <v>12942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12942</v>
      </c>
      <c r="N138" s="141">
        <v>26323</v>
      </c>
      <c r="O138" s="141">
        <v>17277</v>
      </c>
      <c r="P138" s="141">
        <v>23902</v>
      </c>
      <c r="Q138" s="141">
        <v>80444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4368</v>
      </c>
      <c r="N139" s="141">
        <v>5147</v>
      </c>
      <c r="O139" s="141">
        <v>4731</v>
      </c>
      <c r="P139" s="141">
        <v>10932</v>
      </c>
      <c r="Q139" s="141">
        <v>25178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1293</v>
      </c>
      <c r="N140" s="141">
        <v>1398</v>
      </c>
      <c r="O140" s="141">
        <v>1306</v>
      </c>
      <c r="P140" s="141">
        <v>1351</v>
      </c>
      <c r="Q140" s="141">
        <v>5348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3075</v>
      </c>
      <c r="N141" s="141">
        <v>3749</v>
      </c>
      <c r="O141" s="141">
        <v>3425</v>
      </c>
      <c r="P141" s="141">
        <v>9581</v>
      </c>
      <c r="Q141" s="141">
        <v>19830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-3375</v>
      </c>
      <c r="N142" s="141">
        <v>-4524</v>
      </c>
      <c r="O142" s="141">
        <v>-4168</v>
      </c>
      <c r="P142" s="141">
        <v>-8793</v>
      </c>
      <c r="Q142" s="141">
        <v>-20860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-1293</v>
      </c>
      <c r="N143" s="141">
        <v>-1398</v>
      </c>
      <c r="O143" s="141">
        <v>-1306</v>
      </c>
      <c r="P143" s="141">
        <v>-1351</v>
      </c>
      <c r="Q143" s="141">
        <v>-5348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-2082</v>
      </c>
      <c r="N144" s="141">
        <v>-3126</v>
      </c>
      <c r="O144" s="141">
        <v>-2862</v>
      </c>
      <c r="P144" s="141">
        <v>-7442</v>
      </c>
      <c r="Q144" s="141">
        <v>-15512</v>
      </c>
    </row>
    <row r="145" spans="1:17" ht="12" customHeight="1" x14ac:dyDescent="0.2">
      <c r="B145" s="141">
        <v>84762</v>
      </c>
      <c r="C145" s="141">
        <v>26041</v>
      </c>
      <c r="D145" s="141">
        <v>17840</v>
      </c>
      <c r="E145" s="141">
        <v>26946</v>
      </c>
      <c r="F145" s="141">
        <v>13935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13935</v>
      </c>
      <c r="N153" s="141">
        <v>26946</v>
      </c>
      <c r="O153" s="141">
        <v>17840</v>
      </c>
      <c r="P153" s="141">
        <v>26041</v>
      </c>
      <c r="Q153" s="141">
        <v>84762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327418</v>
      </c>
      <c r="C155" s="141">
        <v>90140</v>
      </c>
      <c r="D155" s="141">
        <v>78278</v>
      </c>
      <c r="E155" s="141">
        <v>84279</v>
      </c>
      <c r="F155" s="141">
        <v>74721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321180</v>
      </c>
      <c r="C156" s="141">
        <v>86651</v>
      </c>
      <c r="D156" s="141">
        <v>76016</v>
      </c>
      <c r="E156" s="141">
        <v>82049</v>
      </c>
      <c r="F156" s="141">
        <v>76464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-145529</v>
      </c>
      <c r="C157" s="141">
        <v>-37428</v>
      </c>
      <c r="D157" s="141">
        <v>-36722</v>
      </c>
      <c r="E157" s="141">
        <v>-36065</v>
      </c>
      <c r="F157" s="141">
        <v>-35314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6238</v>
      </c>
      <c r="C158" s="141">
        <v>3489</v>
      </c>
      <c r="D158" s="141">
        <v>2262</v>
      </c>
      <c r="E158" s="141">
        <v>2230</v>
      </c>
      <c r="F158" s="141">
        <v>-1743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407</v>
      </c>
      <c r="C159" s="141">
        <v>118</v>
      </c>
      <c r="D159" s="141">
        <v>107</v>
      </c>
      <c r="E159" s="141">
        <v>85</v>
      </c>
      <c r="F159" s="141">
        <v>97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-97534</v>
      </c>
      <c r="C161" s="141">
        <v>-26789</v>
      </c>
      <c r="D161" s="141">
        <v>-23823</v>
      </c>
      <c r="E161" s="141">
        <v>-21353</v>
      </c>
      <c r="F161" s="141">
        <v>-25569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227822</v>
      </c>
      <c r="C169" s="141">
        <v>63480</v>
      </c>
      <c r="D169" s="141">
        <v>59702</v>
      </c>
      <c r="E169" s="141">
        <v>54572</v>
      </c>
      <c r="F169" s="141">
        <v>50068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43048</v>
      </c>
      <c r="N169" s="141">
        <v>46543</v>
      </c>
      <c r="O169" s="141">
        <v>50102</v>
      </c>
      <c r="P169" s="141">
        <v>53956</v>
      </c>
      <c r="Q169" s="141">
        <v>193649</v>
      </c>
    </row>
    <row r="170" spans="2:17" s="2" customFormat="1" ht="27" customHeight="1" x14ac:dyDescent="0.2">
      <c r="B170" s="141">
        <v>167</v>
      </c>
      <c r="C170" s="141">
        <v>12</v>
      </c>
      <c r="D170" s="141">
        <v>63</v>
      </c>
      <c r="E170" s="141">
        <v>0</v>
      </c>
      <c r="F170" s="141">
        <v>92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9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1109541</v>
      </c>
      <c r="C19" s="141">
        <v>286664</v>
      </c>
      <c r="D19" s="141">
        <v>269860</v>
      </c>
      <c r="E19" s="141">
        <v>285050</v>
      </c>
      <c r="F19" s="141">
        <v>267967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153861</v>
      </c>
      <c r="C20" s="141">
        <v>39475</v>
      </c>
      <c r="D20" s="141">
        <v>38697</v>
      </c>
      <c r="E20" s="141">
        <v>38175</v>
      </c>
      <c r="F20" s="141">
        <v>37514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955680</v>
      </c>
      <c r="C21" s="141">
        <v>247189</v>
      </c>
      <c r="D21" s="141">
        <v>231163</v>
      </c>
      <c r="E21" s="141">
        <v>246875</v>
      </c>
      <c r="F21" s="141">
        <v>230453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267967</v>
      </c>
      <c r="N29" s="141">
        <v>285050</v>
      </c>
      <c r="O29" s="141">
        <v>269860</v>
      </c>
      <c r="P29" s="141">
        <v>286664</v>
      </c>
      <c r="Q29" s="141">
        <v>1109541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230453</v>
      </c>
      <c r="N30" s="141">
        <v>246875</v>
      </c>
      <c r="O30" s="141">
        <v>231163</v>
      </c>
      <c r="P30" s="141">
        <v>247189</v>
      </c>
      <c r="Q30" s="141">
        <v>955680</v>
      </c>
    </row>
    <row r="31" spans="1:17" ht="12" customHeight="1" x14ac:dyDescent="0.2">
      <c r="B31" s="141">
        <v>544126</v>
      </c>
      <c r="C31" s="141">
        <v>141156</v>
      </c>
      <c r="D31" s="141">
        <v>133237</v>
      </c>
      <c r="E31" s="141">
        <v>138883</v>
      </c>
      <c r="F31" s="141">
        <v>130850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106093</v>
      </c>
      <c r="C32" s="141">
        <v>26453</v>
      </c>
      <c r="D32" s="141">
        <v>21355</v>
      </c>
      <c r="E32" s="141">
        <v>26584</v>
      </c>
      <c r="F32" s="141">
        <v>31701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93724</v>
      </c>
      <c r="C33" s="141">
        <v>23335</v>
      </c>
      <c r="D33" s="141">
        <v>18262</v>
      </c>
      <c r="E33" s="141">
        <v>23464</v>
      </c>
      <c r="F33" s="141">
        <v>28663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12369</v>
      </c>
      <c r="C34" s="141">
        <v>3118</v>
      </c>
      <c r="D34" s="141">
        <v>3093</v>
      </c>
      <c r="E34" s="141">
        <v>3120</v>
      </c>
      <c r="F34" s="141">
        <v>3038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-18368</v>
      </c>
      <c r="C35" s="141">
        <v>-8052</v>
      </c>
      <c r="D35" s="141">
        <v>-3434</v>
      </c>
      <c r="E35" s="141">
        <v>-3808</v>
      </c>
      <c r="F35" s="141">
        <v>-3074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-6735</v>
      </c>
      <c r="C36" s="141">
        <v>-2156</v>
      </c>
      <c r="D36" s="141">
        <v>-1341</v>
      </c>
      <c r="E36" s="141">
        <v>-1919</v>
      </c>
      <c r="F36" s="141">
        <v>-1319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-11633</v>
      </c>
      <c r="C37" s="141">
        <v>-5896</v>
      </c>
      <c r="D37" s="141">
        <v>-2093</v>
      </c>
      <c r="E37" s="141">
        <v>-1889</v>
      </c>
      <c r="F37" s="141">
        <v>-1755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353667</v>
      </c>
      <c r="C38" s="141">
        <v>93643</v>
      </c>
      <c r="D38" s="141">
        <v>87954</v>
      </c>
      <c r="E38" s="141">
        <v>91039</v>
      </c>
      <c r="F38" s="141">
        <v>81031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124023</v>
      </c>
      <c r="C39" s="141">
        <v>33464</v>
      </c>
      <c r="D39" s="141">
        <v>30748</v>
      </c>
      <c r="E39" s="141">
        <v>32352</v>
      </c>
      <c r="F39" s="141">
        <v>27459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208900</v>
      </c>
      <c r="C40" s="141">
        <v>56485</v>
      </c>
      <c r="D40" s="141">
        <v>51542</v>
      </c>
      <c r="E40" s="141">
        <v>55124</v>
      </c>
      <c r="F40" s="141">
        <v>45749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114929</v>
      </c>
      <c r="C41" s="141">
        <v>31147</v>
      </c>
      <c r="D41" s="141">
        <v>28463</v>
      </c>
      <c r="E41" s="141">
        <v>30092</v>
      </c>
      <c r="F41" s="141">
        <v>25227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108490</v>
      </c>
      <c r="N48" s="141">
        <v>123391</v>
      </c>
      <c r="O48" s="141">
        <v>118702</v>
      </c>
      <c r="P48" s="141">
        <v>127107</v>
      </c>
      <c r="Q48" s="141">
        <v>477690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70976</v>
      </c>
      <c r="N50" s="141">
        <v>85216</v>
      </c>
      <c r="O50" s="141">
        <v>80005</v>
      </c>
      <c r="P50" s="141">
        <v>87632</v>
      </c>
      <c r="Q50" s="141">
        <v>323829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131076</v>
      </c>
      <c r="N52" s="141">
        <v>139071</v>
      </c>
      <c r="O52" s="141">
        <v>133397</v>
      </c>
      <c r="P52" s="141">
        <v>141323</v>
      </c>
      <c r="Q52" s="141">
        <v>544867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31293</v>
      </c>
      <c r="N53" s="141">
        <v>26182</v>
      </c>
      <c r="O53" s="141">
        <v>20974</v>
      </c>
      <c r="P53" s="141">
        <v>26057</v>
      </c>
      <c r="Q53" s="141">
        <v>104506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28255</v>
      </c>
      <c r="N54" s="141">
        <v>23062</v>
      </c>
      <c r="O54" s="141">
        <v>17881</v>
      </c>
      <c r="P54" s="141">
        <v>22939</v>
      </c>
      <c r="Q54" s="141">
        <v>92137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3038</v>
      </c>
      <c r="N55" s="141">
        <v>3120</v>
      </c>
      <c r="O55" s="141">
        <v>3093</v>
      </c>
      <c r="P55" s="141">
        <v>3118</v>
      </c>
      <c r="Q55" s="141">
        <v>12369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-2129</v>
      </c>
      <c r="N56" s="141">
        <v>-2770</v>
      </c>
      <c r="O56" s="141">
        <v>-3167</v>
      </c>
      <c r="P56" s="141">
        <v>-4252</v>
      </c>
      <c r="Q56" s="141">
        <v>-12318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-941</v>
      </c>
      <c r="N57" s="141">
        <v>-1359</v>
      </c>
      <c r="O57" s="141">
        <v>-1277</v>
      </c>
      <c r="P57" s="141">
        <v>-1453</v>
      </c>
      <c r="Q57" s="141">
        <v>-5030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-1188</v>
      </c>
      <c r="N58" s="141">
        <v>-1411</v>
      </c>
      <c r="O58" s="141">
        <v>-1890</v>
      </c>
      <c r="P58" s="141">
        <v>-2799</v>
      </c>
      <c r="Q58" s="141">
        <v>-7288</v>
      </c>
    </row>
    <row r="59" spans="1:17" ht="12" customHeight="1" x14ac:dyDescent="0.2">
      <c r="B59" s="141">
        <v>370448</v>
      </c>
      <c r="C59" s="141">
        <v>95881</v>
      </c>
      <c r="D59" s="141">
        <v>89612</v>
      </c>
      <c r="E59" s="141">
        <v>103484</v>
      </c>
      <c r="F59" s="141">
        <v>81471</v>
      </c>
      <c r="G59" s="17"/>
      <c r="H59" s="91" t="s">
        <v>16</v>
      </c>
      <c r="I59" s="103" t="s">
        <v>17</v>
      </c>
      <c r="J59" s="91"/>
      <c r="K59" s="91"/>
      <c r="L59" s="17"/>
      <c r="M59" s="141">
        <v>73306</v>
      </c>
      <c r="N59" s="141">
        <v>94911</v>
      </c>
      <c r="O59" s="141">
        <v>79968</v>
      </c>
      <c r="P59" s="141">
        <v>86259</v>
      </c>
      <c r="Q59" s="141">
        <v>334444</v>
      </c>
    </row>
    <row r="60" spans="1:17" s="11" customFormat="1" ht="12" customHeight="1" x14ac:dyDescent="0.2">
      <c r="A60" s="1"/>
      <c r="B60" s="141">
        <v>266355</v>
      </c>
      <c r="C60" s="141">
        <v>66614</v>
      </c>
      <c r="D60" s="141">
        <v>70880</v>
      </c>
      <c r="E60" s="141">
        <v>65555</v>
      </c>
      <c r="F60" s="141">
        <v>63306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53835</v>
      </c>
      <c r="N60" s="141">
        <v>56117</v>
      </c>
      <c r="O60" s="141">
        <v>60339</v>
      </c>
      <c r="P60" s="141">
        <v>56267</v>
      </c>
      <c r="Q60" s="141">
        <v>226558</v>
      </c>
    </row>
    <row r="61" spans="1:17" s="11" customFormat="1" ht="12" customHeight="1" x14ac:dyDescent="0.2">
      <c r="A61" s="1"/>
      <c r="B61" s="141">
        <v>81523</v>
      </c>
      <c r="C61" s="141">
        <v>25082</v>
      </c>
      <c r="D61" s="141">
        <v>12549</v>
      </c>
      <c r="E61" s="141">
        <v>32753</v>
      </c>
      <c r="F61" s="141">
        <v>11139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12710</v>
      </c>
      <c r="N61" s="141">
        <v>32597</v>
      </c>
      <c r="O61" s="141">
        <v>12079</v>
      </c>
      <c r="P61" s="141">
        <v>25779</v>
      </c>
      <c r="Q61" s="141">
        <v>83165</v>
      </c>
    </row>
    <row r="62" spans="1:17" s="11" customFormat="1" ht="12" customHeight="1" x14ac:dyDescent="0.2">
      <c r="A62" s="1"/>
      <c r="B62" s="141">
        <v>1864</v>
      </c>
      <c r="C62" s="141">
        <v>5</v>
      </c>
      <c r="D62" s="141">
        <v>749</v>
      </c>
      <c r="E62" s="141">
        <v>-488</v>
      </c>
      <c r="F62" s="141">
        <v>1598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1078</v>
      </c>
      <c r="N62" s="141">
        <v>204</v>
      </c>
      <c r="O62" s="141">
        <v>1899</v>
      </c>
      <c r="P62" s="141">
        <v>-123</v>
      </c>
      <c r="Q62" s="141">
        <v>3058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18968</v>
      </c>
      <c r="C64" s="141">
        <v>3734</v>
      </c>
      <c r="D64" s="141">
        <v>5094</v>
      </c>
      <c r="E64" s="141">
        <v>5095</v>
      </c>
      <c r="F64" s="141">
        <v>5045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5300</v>
      </c>
      <c r="N64" s="141">
        <v>5424</v>
      </c>
      <c r="O64" s="141">
        <v>5311</v>
      </c>
      <c r="P64" s="141">
        <v>3890</v>
      </c>
      <c r="Q64" s="141">
        <v>19925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1738</v>
      </c>
      <c r="C66" s="141">
        <v>446</v>
      </c>
      <c r="D66" s="141">
        <v>340</v>
      </c>
      <c r="E66" s="141">
        <v>569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569</v>
      </c>
      <c r="O66" s="141">
        <v>340</v>
      </c>
      <c r="P66" s="141">
        <v>446</v>
      </c>
      <c r="Q66" s="141">
        <v>1738</v>
      </c>
    </row>
    <row r="67" spans="1:172" s="14" customFormat="1" ht="12" customHeight="1" x14ac:dyDescent="0.2">
      <c r="A67" s="1"/>
      <c r="B67" s="141">
        <v>1078741</v>
      </c>
      <c r="C67" s="141">
        <v>280613</v>
      </c>
      <c r="D67" s="141">
        <v>260262</v>
      </c>
      <c r="E67" s="141">
        <v>277301</v>
      </c>
      <c r="F67" s="141">
        <v>260565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924880</v>
      </c>
      <c r="C68" s="141">
        <v>241138</v>
      </c>
      <c r="D68" s="141">
        <v>221565</v>
      </c>
      <c r="E68" s="141">
        <v>239126</v>
      </c>
      <c r="F68" s="141">
        <v>223051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260565</v>
      </c>
      <c r="N75" s="141">
        <v>277301</v>
      </c>
      <c r="O75" s="141">
        <v>260262</v>
      </c>
      <c r="P75" s="141">
        <v>280613</v>
      </c>
      <c r="Q75" s="141">
        <v>1078741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223051</v>
      </c>
      <c r="N76" s="141">
        <v>239126</v>
      </c>
      <c r="O76" s="141">
        <v>221565</v>
      </c>
      <c r="P76" s="141">
        <v>241138</v>
      </c>
      <c r="Q76" s="141">
        <v>924880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113891</v>
      </c>
      <c r="C77" s="141">
        <v>30433</v>
      </c>
      <c r="D77" s="141">
        <v>34374</v>
      </c>
      <c r="E77" s="141">
        <v>25410</v>
      </c>
      <c r="F77" s="141">
        <v>23674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23694</v>
      </c>
      <c r="N77" s="141">
        <v>25390</v>
      </c>
      <c r="O77" s="141">
        <v>34408</v>
      </c>
      <c r="P77" s="141">
        <v>30424</v>
      </c>
      <c r="Q77" s="141">
        <v>113916</v>
      </c>
    </row>
    <row r="78" spans="1:172" s="2" customFormat="1" ht="12" customHeight="1" x14ac:dyDescent="0.2">
      <c r="A78" s="1"/>
      <c r="B78" s="141">
        <v>160107</v>
      </c>
      <c r="C78" s="141">
        <v>40118</v>
      </c>
      <c r="D78" s="141">
        <v>39588</v>
      </c>
      <c r="E78" s="141">
        <v>40769</v>
      </c>
      <c r="F78" s="141">
        <v>39632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39540</v>
      </c>
      <c r="N78" s="141">
        <v>40685</v>
      </c>
      <c r="O78" s="141">
        <v>39540</v>
      </c>
      <c r="P78" s="141">
        <v>40069</v>
      </c>
      <c r="Q78" s="141">
        <v>159834</v>
      </c>
    </row>
    <row r="79" spans="1:172" ht="12" customHeight="1" x14ac:dyDescent="0.2">
      <c r="B79" s="141">
        <v>156244</v>
      </c>
      <c r="C79" s="141">
        <v>45180</v>
      </c>
      <c r="D79" s="141">
        <v>35288</v>
      </c>
      <c r="E79" s="141">
        <v>41754</v>
      </c>
      <c r="F79" s="141">
        <v>34022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34444</v>
      </c>
      <c r="N79" s="141">
        <v>42196</v>
      </c>
      <c r="O79" s="141">
        <v>35735</v>
      </c>
      <c r="P79" s="141">
        <v>45758</v>
      </c>
      <c r="Q79" s="141">
        <v>158133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122789</v>
      </c>
      <c r="C81" s="141">
        <v>35307</v>
      </c>
      <c r="D81" s="141">
        <v>27970</v>
      </c>
      <c r="E81" s="141">
        <v>28393</v>
      </c>
      <c r="F81" s="141">
        <v>31119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25163</v>
      </c>
      <c r="N81" s="141">
        <v>25190</v>
      </c>
      <c r="O81" s="141">
        <v>24876</v>
      </c>
      <c r="P81" s="141">
        <v>30476</v>
      </c>
      <c r="Q81" s="141">
        <v>105705</v>
      </c>
    </row>
    <row r="82" spans="1:17" s="11" customFormat="1" ht="12" customHeight="1" x14ac:dyDescent="0.2">
      <c r="A82" s="1"/>
      <c r="B82" s="141">
        <v>25208</v>
      </c>
      <c r="C82" s="141">
        <v>6513</v>
      </c>
      <c r="D82" s="141">
        <v>6182</v>
      </c>
      <c r="E82" s="141">
        <v>6253</v>
      </c>
      <c r="F82" s="141">
        <v>6260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5857</v>
      </c>
      <c r="N82" s="141">
        <v>5942</v>
      </c>
      <c r="O82" s="141">
        <v>5976</v>
      </c>
      <c r="P82" s="141">
        <v>6210</v>
      </c>
      <c r="Q82" s="141">
        <v>23985</v>
      </c>
    </row>
    <row r="83" spans="1:17" s="11" customFormat="1" ht="12" customHeight="1" x14ac:dyDescent="0.2">
      <c r="A83" s="1"/>
      <c r="B83" s="141">
        <v>23985</v>
      </c>
      <c r="C83" s="141">
        <v>6210</v>
      </c>
      <c r="D83" s="141">
        <v>5976</v>
      </c>
      <c r="E83" s="141">
        <v>5942</v>
      </c>
      <c r="F83" s="141">
        <v>5857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6008</v>
      </c>
      <c r="N83" s="141">
        <v>6373</v>
      </c>
      <c r="O83" s="141">
        <v>6157</v>
      </c>
      <c r="P83" s="141">
        <v>6606</v>
      </c>
      <c r="Q83" s="141">
        <v>25144</v>
      </c>
    </row>
    <row r="84" spans="1:17" s="11" customFormat="1" ht="12" customHeight="1" x14ac:dyDescent="0.2">
      <c r="A84" s="1"/>
      <c r="B84" s="141">
        <v>73596</v>
      </c>
      <c r="C84" s="141">
        <v>22584</v>
      </c>
      <c r="D84" s="141">
        <v>15812</v>
      </c>
      <c r="E84" s="141">
        <v>16198</v>
      </c>
      <c r="F84" s="141">
        <v>19002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13298</v>
      </c>
      <c r="N84" s="141">
        <v>12875</v>
      </c>
      <c r="O84" s="141">
        <v>12743</v>
      </c>
      <c r="P84" s="141">
        <v>17660</v>
      </c>
      <c r="Q84" s="141">
        <v>56576</v>
      </c>
    </row>
    <row r="85" spans="1:17" s="14" customFormat="1" ht="12" customHeight="1" x14ac:dyDescent="0.2">
      <c r="A85" s="1"/>
      <c r="B85" s="141">
        <v>1063298</v>
      </c>
      <c r="C85" s="141">
        <v>276302</v>
      </c>
      <c r="D85" s="141">
        <v>257601</v>
      </c>
      <c r="E85" s="141">
        <v>274436</v>
      </c>
      <c r="F85" s="141">
        <v>254959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909437</v>
      </c>
      <c r="C86" s="141">
        <v>236827</v>
      </c>
      <c r="D86" s="141">
        <v>218904</v>
      </c>
      <c r="E86" s="141">
        <v>236261</v>
      </c>
      <c r="F86" s="141">
        <v>217445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254959</v>
      </c>
      <c r="N93" s="141">
        <v>274436</v>
      </c>
      <c r="O93" s="141">
        <v>257601</v>
      </c>
      <c r="P93" s="141">
        <v>276302</v>
      </c>
      <c r="Q93" s="141">
        <v>1063298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217445</v>
      </c>
      <c r="N94" s="141">
        <v>236261</v>
      </c>
      <c r="O94" s="141">
        <v>218904</v>
      </c>
      <c r="P94" s="141">
        <v>236827</v>
      </c>
      <c r="Q94" s="141">
        <v>909437</v>
      </c>
    </row>
    <row r="95" spans="1:17" s="2" customFormat="1" ht="12" customHeight="1" x14ac:dyDescent="0.2">
      <c r="A95" s="1"/>
      <c r="B95" s="141">
        <v>130735</v>
      </c>
      <c r="C95" s="141">
        <v>37177</v>
      </c>
      <c r="D95" s="141">
        <v>29411</v>
      </c>
      <c r="E95" s="141">
        <v>34256</v>
      </c>
      <c r="F95" s="141">
        <v>29891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29891</v>
      </c>
      <c r="N95" s="141">
        <v>34256</v>
      </c>
      <c r="O95" s="141">
        <v>29411</v>
      </c>
      <c r="P95" s="141">
        <v>37177</v>
      </c>
      <c r="Q95" s="141">
        <v>130735</v>
      </c>
    </row>
    <row r="96" spans="1:17" s="2" customFormat="1" ht="12" customHeight="1" x14ac:dyDescent="0.2">
      <c r="A96" s="1"/>
      <c r="B96" s="141">
        <v>101848</v>
      </c>
      <c r="C96" s="141">
        <v>28855</v>
      </c>
      <c r="D96" s="141">
        <v>22620</v>
      </c>
      <c r="E96" s="141">
        <v>26872</v>
      </c>
      <c r="F96" s="141">
        <v>23501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28887</v>
      </c>
      <c r="C97" s="141">
        <v>8322</v>
      </c>
      <c r="D97" s="141">
        <v>6791</v>
      </c>
      <c r="E97" s="141">
        <v>7384</v>
      </c>
      <c r="F97" s="141">
        <v>6390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1063298</v>
      </c>
      <c r="C98" s="141">
        <v>276302</v>
      </c>
      <c r="D98" s="141">
        <v>257601</v>
      </c>
      <c r="E98" s="141">
        <v>274436</v>
      </c>
      <c r="F98" s="141">
        <v>254959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909437</v>
      </c>
      <c r="C99" s="141">
        <v>236827</v>
      </c>
      <c r="D99" s="141">
        <v>218904</v>
      </c>
      <c r="E99" s="141">
        <v>236261</v>
      </c>
      <c r="F99" s="141">
        <v>217445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254959</v>
      </c>
      <c r="N106" s="141">
        <v>274436</v>
      </c>
      <c r="O106" s="141">
        <v>257601</v>
      </c>
      <c r="P106" s="141">
        <v>276302</v>
      </c>
      <c r="Q106" s="141">
        <v>1063298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217445</v>
      </c>
      <c r="N107" s="141">
        <v>236261</v>
      </c>
      <c r="O107" s="141">
        <v>218904</v>
      </c>
      <c r="P107" s="141">
        <v>236827</v>
      </c>
      <c r="Q107" s="141">
        <v>909437</v>
      </c>
    </row>
    <row r="108" spans="1:17" s="2" customFormat="1" ht="12" customHeight="1" x14ac:dyDescent="0.2">
      <c r="B108" s="141">
        <v>846368</v>
      </c>
      <c r="C108" s="141">
        <v>217641</v>
      </c>
      <c r="D108" s="141">
        <v>201677</v>
      </c>
      <c r="E108" s="141">
        <v>214010</v>
      </c>
      <c r="F108" s="141">
        <v>213040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757748</v>
      </c>
      <c r="C109" s="141">
        <v>192864</v>
      </c>
      <c r="D109" s="141">
        <v>181205</v>
      </c>
      <c r="E109" s="141">
        <v>190922</v>
      </c>
      <c r="F109" s="141">
        <v>192757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88620</v>
      </c>
      <c r="C110" s="141">
        <v>24777</v>
      </c>
      <c r="D110" s="141">
        <v>20472</v>
      </c>
      <c r="E110" s="141">
        <v>23088</v>
      </c>
      <c r="F110" s="141">
        <v>20283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-1272</v>
      </c>
      <c r="C111" s="141">
        <v>-11</v>
      </c>
      <c r="D111" s="141">
        <v>-405</v>
      </c>
      <c r="E111" s="141">
        <v>-122</v>
      </c>
      <c r="F111" s="141">
        <v>-734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-734</v>
      </c>
      <c r="N111" s="141">
        <v>-122</v>
      </c>
      <c r="O111" s="141">
        <v>-405</v>
      </c>
      <c r="P111" s="141">
        <v>-11</v>
      </c>
      <c r="Q111" s="141">
        <v>-1272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216930</v>
      </c>
      <c r="C113" s="141">
        <v>58661</v>
      </c>
      <c r="D113" s="141">
        <v>55924</v>
      </c>
      <c r="E113" s="141">
        <v>60426</v>
      </c>
      <c r="F113" s="141">
        <v>41919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63069</v>
      </c>
      <c r="C114" s="141">
        <v>19186</v>
      </c>
      <c r="D114" s="141">
        <v>17227</v>
      </c>
      <c r="E114" s="141">
        <v>22251</v>
      </c>
      <c r="F114" s="141">
        <v>4405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254959</v>
      </c>
      <c r="N121" s="141">
        <v>274436</v>
      </c>
      <c r="O121" s="141">
        <v>257601</v>
      </c>
      <c r="P121" s="141">
        <v>276302</v>
      </c>
      <c r="Q121" s="141">
        <v>1063298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217445</v>
      </c>
      <c r="N122" s="141">
        <v>236261</v>
      </c>
      <c r="O122" s="141">
        <v>218904</v>
      </c>
      <c r="P122" s="141">
        <v>236827</v>
      </c>
      <c r="Q122" s="141">
        <v>909437</v>
      </c>
    </row>
    <row r="123" spans="2:17" s="9" customFormat="1" ht="12" customHeight="1" x14ac:dyDescent="0.2">
      <c r="B123" s="141">
        <v>846368</v>
      </c>
      <c r="C123" s="141">
        <v>217641</v>
      </c>
      <c r="D123" s="141">
        <v>201677</v>
      </c>
      <c r="E123" s="141">
        <v>214010</v>
      </c>
      <c r="F123" s="141">
        <v>213040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757748</v>
      </c>
      <c r="C124" s="141">
        <v>192864</v>
      </c>
      <c r="D124" s="141">
        <v>181205</v>
      </c>
      <c r="E124" s="141">
        <v>190922</v>
      </c>
      <c r="F124" s="141">
        <v>192757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88620</v>
      </c>
      <c r="C125" s="141">
        <v>24777</v>
      </c>
      <c r="D125" s="141">
        <v>20472</v>
      </c>
      <c r="E125" s="141">
        <v>23088</v>
      </c>
      <c r="F125" s="141">
        <v>20283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-1272</v>
      </c>
      <c r="C126" s="141">
        <v>-11</v>
      </c>
      <c r="D126" s="141">
        <v>-405</v>
      </c>
      <c r="E126" s="141">
        <v>-122</v>
      </c>
      <c r="F126" s="141">
        <v>-734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-734</v>
      </c>
      <c r="N126" s="141">
        <v>-122</v>
      </c>
      <c r="O126" s="141">
        <v>-405</v>
      </c>
      <c r="P126" s="141">
        <v>-11</v>
      </c>
      <c r="Q126" s="141">
        <v>-1272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216930</v>
      </c>
      <c r="C128" s="141">
        <v>58661</v>
      </c>
      <c r="D128" s="141">
        <v>55924</v>
      </c>
      <c r="E128" s="141">
        <v>60426</v>
      </c>
      <c r="F128" s="141">
        <v>41919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63069</v>
      </c>
      <c r="C129" s="141">
        <v>19186</v>
      </c>
      <c r="D129" s="141">
        <v>17227</v>
      </c>
      <c r="E129" s="141">
        <v>22251</v>
      </c>
      <c r="F129" s="141">
        <v>4405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4405</v>
      </c>
      <c r="N138" s="141">
        <v>22251</v>
      </c>
      <c r="O138" s="141">
        <v>17227</v>
      </c>
      <c r="P138" s="141">
        <v>19186</v>
      </c>
      <c r="Q138" s="141">
        <v>63069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4535</v>
      </c>
      <c r="N139" s="141">
        <v>5655</v>
      </c>
      <c r="O139" s="141">
        <v>4744</v>
      </c>
      <c r="P139" s="141">
        <v>10877</v>
      </c>
      <c r="Q139" s="141">
        <v>25811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1078</v>
      </c>
      <c r="N140" s="141">
        <v>1277</v>
      </c>
      <c r="O140" s="141">
        <v>1225</v>
      </c>
      <c r="P140" s="141">
        <v>1264</v>
      </c>
      <c r="Q140" s="141">
        <v>4844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3457</v>
      </c>
      <c r="N141" s="141">
        <v>4378</v>
      </c>
      <c r="O141" s="141">
        <v>3519</v>
      </c>
      <c r="P141" s="141">
        <v>9613</v>
      </c>
      <c r="Q141" s="141">
        <v>20967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-3512</v>
      </c>
      <c r="N142" s="141">
        <v>-4803</v>
      </c>
      <c r="O142" s="141">
        <v>-4199</v>
      </c>
      <c r="P142" s="141">
        <v>-9284</v>
      </c>
      <c r="Q142" s="141">
        <v>-21798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-1078</v>
      </c>
      <c r="N143" s="141">
        <v>-1277</v>
      </c>
      <c r="O143" s="141">
        <v>-1225</v>
      </c>
      <c r="P143" s="141">
        <v>-1264</v>
      </c>
      <c r="Q143" s="141">
        <v>-4844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-2434</v>
      </c>
      <c r="N144" s="141">
        <v>-3526</v>
      </c>
      <c r="O144" s="141">
        <v>-2974</v>
      </c>
      <c r="P144" s="141">
        <v>-8020</v>
      </c>
      <c r="Q144" s="141">
        <v>-16954</v>
      </c>
    </row>
    <row r="145" spans="1:17" ht="12" customHeight="1" x14ac:dyDescent="0.2">
      <c r="B145" s="141">
        <v>67082</v>
      </c>
      <c r="C145" s="141">
        <v>20779</v>
      </c>
      <c r="D145" s="141">
        <v>17772</v>
      </c>
      <c r="E145" s="141">
        <v>23103</v>
      </c>
      <c r="F145" s="141">
        <v>5428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5428</v>
      </c>
      <c r="N153" s="141">
        <v>23103</v>
      </c>
      <c r="O153" s="141">
        <v>17772</v>
      </c>
      <c r="P153" s="141">
        <v>20779</v>
      </c>
      <c r="Q153" s="141">
        <v>67082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315715</v>
      </c>
      <c r="C155" s="141">
        <v>80749</v>
      </c>
      <c r="D155" s="141">
        <v>75748</v>
      </c>
      <c r="E155" s="141">
        <v>85124</v>
      </c>
      <c r="F155" s="141">
        <v>74094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308857</v>
      </c>
      <c r="C156" s="141">
        <v>76816</v>
      </c>
      <c r="D156" s="141">
        <v>73088</v>
      </c>
      <c r="E156" s="141">
        <v>81147</v>
      </c>
      <c r="F156" s="141">
        <v>77806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-153861</v>
      </c>
      <c r="C157" s="141">
        <v>-39475</v>
      </c>
      <c r="D157" s="141">
        <v>-38697</v>
      </c>
      <c r="E157" s="141">
        <v>-38175</v>
      </c>
      <c r="F157" s="141">
        <v>-37514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6858</v>
      </c>
      <c r="C158" s="141">
        <v>3933</v>
      </c>
      <c r="D158" s="141">
        <v>2660</v>
      </c>
      <c r="E158" s="141">
        <v>3977</v>
      </c>
      <c r="F158" s="141">
        <v>-3712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134</v>
      </c>
      <c r="C159" s="141">
        <v>26</v>
      </c>
      <c r="D159" s="141">
        <v>-23</v>
      </c>
      <c r="E159" s="141">
        <v>65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-94906</v>
      </c>
      <c r="C161" s="141">
        <v>-20521</v>
      </c>
      <c r="D161" s="141">
        <v>-19256</v>
      </c>
      <c r="E161" s="141">
        <v>-23911</v>
      </c>
      <c r="F161" s="141">
        <v>-31218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274062</v>
      </c>
      <c r="C169" s="141">
        <v>69583</v>
      </c>
      <c r="D169" s="141">
        <v>71518</v>
      </c>
      <c r="E169" s="141">
        <v>67633</v>
      </c>
      <c r="F169" s="141">
        <v>65328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56049</v>
      </c>
      <c r="N169" s="141">
        <v>58354</v>
      </c>
      <c r="O169" s="141">
        <v>61210</v>
      </c>
      <c r="P169" s="141">
        <v>59358</v>
      </c>
      <c r="Q169" s="141">
        <v>234971</v>
      </c>
    </row>
    <row r="170" spans="2:17" s="2" customFormat="1" ht="27" customHeight="1" x14ac:dyDescent="0.2">
      <c r="B170" s="141">
        <v>187</v>
      </c>
      <c r="C170" s="141">
        <v>19</v>
      </c>
      <c r="D170" s="141">
        <v>62</v>
      </c>
      <c r="E170" s="141">
        <v>0</v>
      </c>
      <c r="F170" s="141">
        <v>106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A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1069323</v>
      </c>
      <c r="C19" s="141">
        <v>278420</v>
      </c>
      <c r="D19" s="141">
        <v>260550</v>
      </c>
      <c r="E19" s="141">
        <v>272044</v>
      </c>
      <c r="F19" s="141">
        <v>258309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156714</v>
      </c>
      <c r="C20" s="141">
        <v>39418</v>
      </c>
      <c r="D20" s="141">
        <v>39309</v>
      </c>
      <c r="E20" s="141">
        <v>39168</v>
      </c>
      <c r="F20" s="141">
        <v>38819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912609</v>
      </c>
      <c r="C21" s="141">
        <v>239002</v>
      </c>
      <c r="D21" s="141">
        <v>221241</v>
      </c>
      <c r="E21" s="141">
        <v>232876</v>
      </c>
      <c r="F21" s="141">
        <v>219490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258309</v>
      </c>
      <c r="N29" s="141">
        <v>272044</v>
      </c>
      <c r="O29" s="141">
        <v>260550</v>
      </c>
      <c r="P29" s="141">
        <v>278420</v>
      </c>
      <c r="Q29" s="141">
        <v>1069323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219490</v>
      </c>
      <c r="N30" s="141">
        <v>232876</v>
      </c>
      <c r="O30" s="141">
        <v>221241</v>
      </c>
      <c r="P30" s="141">
        <v>239002</v>
      </c>
      <c r="Q30" s="141">
        <v>912609</v>
      </c>
    </row>
    <row r="31" spans="1:17" ht="12" customHeight="1" x14ac:dyDescent="0.2">
      <c r="B31" s="141">
        <v>530045</v>
      </c>
      <c r="C31" s="141">
        <v>138180</v>
      </c>
      <c r="D31" s="141">
        <v>128651</v>
      </c>
      <c r="E31" s="141">
        <v>134996</v>
      </c>
      <c r="F31" s="141">
        <v>128218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87546</v>
      </c>
      <c r="C32" s="141">
        <v>22755</v>
      </c>
      <c r="D32" s="141">
        <v>18892</v>
      </c>
      <c r="E32" s="141">
        <v>19523</v>
      </c>
      <c r="F32" s="141">
        <v>26376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74307</v>
      </c>
      <c r="C33" s="141">
        <v>19355</v>
      </c>
      <c r="D33" s="141">
        <v>15580</v>
      </c>
      <c r="E33" s="141">
        <v>16230</v>
      </c>
      <c r="F33" s="141">
        <v>23142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13239</v>
      </c>
      <c r="C34" s="141">
        <v>3400</v>
      </c>
      <c r="D34" s="141">
        <v>3312</v>
      </c>
      <c r="E34" s="141">
        <v>3293</v>
      </c>
      <c r="F34" s="141">
        <v>3234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-18786</v>
      </c>
      <c r="C35" s="141">
        <v>-8648</v>
      </c>
      <c r="D35" s="141">
        <v>-3303</v>
      </c>
      <c r="E35" s="141">
        <v>-4042</v>
      </c>
      <c r="F35" s="141">
        <v>-2793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-7029</v>
      </c>
      <c r="C36" s="141">
        <v>-2374</v>
      </c>
      <c r="D36" s="141">
        <v>-1643</v>
      </c>
      <c r="E36" s="141">
        <v>-1810</v>
      </c>
      <c r="F36" s="141">
        <v>-1202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-11757</v>
      </c>
      <c r="C37" s="141">
        <v>-6274</v>
      </c>
      <c r="D37" s="141">
        <v>-1660</v>
      </c>
      <c r="E37" s="141">
        <v>-2232</v>
      </c>
      <c r="F37" s="141">
        <v>-1591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353427</v>
      </c>
      <c r="C38" s="141">
        <v>94254</v>
      </c>
      <c r="D38" s="141">
        <v>86991</v>
      </c>
      <c r="E38" s="141">
        <v>91045</v>
      </c>
      <c r="F38" s="141">
        <v>81137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117091</v>
      </c>
      <c r="C39" s="141">
        <v>31879</v>
      </c>
      <c r="D39" s="141">
        <v>29319</v>
      </c>
      <c r="E39" s="141">
        <v>30522</v>
      </c>
      <c r="F39" s="141">
        <v>25371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205835</v>
      </c>
      <c r="C40" s="141">
        <v>57106</v>
      </c>
      <c r="D40" s="141">
        <v>49959</v>
      </c>
      <c r="E40" s="141">
        <v>54162</v>
      </c>
      <c r="F40" s="141">
        <v>44608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107969</v>
      </c>
      <c r="C41" s="141">
        <v>29609</v>
      </c>
      <c r="D41" s="141">
        <v>27042</v>
      </c>
      <c r="E41" s="141">
        <v>28237</v>
      </c>
      <c r="F41" s="141">
        <v>23081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106508</v>
      </c>
      <c r="N48" s="141">
        <v>121567</v>
      </c>
      <c r="O48" s="141">
        <v>116310</v>
      </c>
      <c r="P48" s="141">
        <v>126133</v>
      </c>
      <c r="Q48" s="141">
        <v>470518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67689</v>
      </c>
      <c r="N50" s="141">
        <v>82399</v>
      </c>
      <c r="O50" s="141">
        <v>77001</v>
      </c>
      <c r="P50" s="141">
        <v>86715</v>
      </c>
      <c r="Q50" s="141">
        <v>313804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128413</v>
      </c>
      <c r="N52" s="141">
        <v>135137</v>
      </c>
      <c r="O52" s="141">
        <v>128821</v>
      </c>
      <c r="P52" s="141">
        <v>138368</v>
      </c>
      <c r="Q52" s="141">
        <v>530739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26025</v>
      </c>
      <c r="N53" s="141">
        <v>19193</v>
      </c>
      <c r="O53" s="141">
        <v>18584</v>
      </c>
      <c r="P53" s="141">
        <v>22409</v>
      </c>
      <c r="Q53" s="141">
        <v>86211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22791</v>
      </c>
      <c r="N54" s="141">
        <v>15900</v>
      </c>
      <c r="O54" s="141">
        <v>15272</v>
      </c>
      <c r="P54" s="141">
        <v>19009</v>
      </c>
      <c r="Q54" s="141">
        <v>72972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3234</v>
      </c>
      <c r="N55" s="141">
        <v>3293</v>
      </c>
      <c r="O55" s="141">
        <v>3312</v>
      </c>
      <c r="P55" s="141">
        <v>3400</v>
      </c>
      <c r="Q55" s="141">
        <v>13239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-1960</v>
      </c>
      <c r="N56" s="141">
        <v>-3205</v>
      </c>
      <c r="O56" s="141">
        <v>-2995</v>
      </c>
      <c r="P56" s="141">
        <v>-4254</v>
      </c>
      <c r="Q56" s="141">
        <v>-12414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-963</v>
      </c>
      <c r="N57" s="141">
        <v>-1397</v>
      </c>
      <c r="O57" s="141">
        <v>-1522</v>
      </c>
      <c r="P57" s="141">
        <v>-1559</v>
      </c>
      <c r="Q57" s="141">
        <v>-5441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-997</v>
      </c>
      <c r="N58" s="141">
        <v>-1808</v>
      </c>
      <c r="O58" s="141">
        <v>-1473</v>
      </c>
      <c r="P58" s="141">
        <v>-2695</v>
      </c>
      <c r="Q58" s="141">
        <v>-6973</v>
      </c>
    </row>
    <row r="59" spans="1:17" ht="12" customHeight="1" x14ac:dyDescent="0.2">
      <c r="B59" s="141">
        <v>255213</v>
      </c>
      <c r="C59" s="141">
        <v>59789</v>
      </c>
      <c r="D59" s="141">
        <v>51154</v>
      </c>
      <c r="E59" s="141">
        <v>76095</v>
      </c>
      <c r="F59" s="141">
        <v>68175</v>
      </c>
      <c r="G59" s="17"/>
      <c r="H59" s="91" t="s">
        <v>16</v>
      </c>
      <c r="I59" s="103" t="s">
        <v>17</v>
      </c>
      <c r="J59" s="91"/>
      <c r="K59" s="91"/>
      <c r="L59" s="17"/>
      <c r="M59" s="141">
        <v>59551</v>
      </c>
      <c r="N59" s="141">
        <v>70435</v>
      </c>
      <c r="O59" s="141">
        <v>45742</v>
      </c>
      <c r="P59" s="141">
        <v>53280</v>
      </c>
      <c r="Q59" s="141">
        <v>229008</v>
      </c>
    </row>
    <row r="60" spans="1:17" s="11" customFormat="1" ht="12" customHeight="1" x14ac:dyDescent="0.2">
      <c r="A60" s="1"/>
      <c r="B60" s="141">
        <v>163218</v>
      </c>
      <c r="C60" s="141">
        <v>33436</v>
      </c>
      <c r="D60" s="141">
        <v>35039</v>
      </c>
      <c r="E60" s="141">
        <v>42299</v>
      </c>
      <c r="F60" s="141">
        <v>52444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43475</v>
      </c>
      <c r="N60" s="141">
        <v>36787</v>
      </c>
      <c r="O60" s="141">
        <v>29034</v>
      </c>
      <c r="P60" s="141">
        <v>26907</v>
      </c>
      <c r="Q60" s="141">
        <v>136203</v>
      </c>
    </row>
    <row r="61" spans="1:17" s="11" customFormat="1" ht="12" customHeight="1" x14ac:dyDescent="0.2">
      <c r="A61" s="1"/>
      <c r="B61" s="141">
        <v>72882</v>
      </c>
      <c r="C61" s="141">
        <v>21802</v>
      </c>
      <c r="D61" s="141">
        <v>11359</v>
      </c>
      <c r="E61" s="141">
        <v>29064</v>
      </c>
      <c r="F61" s="141">
        <v>10657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9451</v>
      </c>
      <c r="N61" s="141">
        <v>27941</v>
      </c>
      <c r="O61" s="141">
        <v>11716</v>
      </c>
      <c r="P61" s="141">
        <v>22099</v>
      </c>
      <c r="Q61" s="141">
        <v>71207</v>
      </c>
    </row>
    <row r="62" spans="1:17" s="11" customFormat="1" ht="12" customHeight="1" x14ac:dyDescent="0.2">
      <c r="A62" s="1"/>
      <c r="B62" s="141">
        <v>2843</v>
      </c>
      <c r="C62" s="141">
        <v>495</v>
      </c>
      <c r="D62" s="141">
        <v>1052</v>
      </c>
      <c r="E62" s="141">
        <v>353</v>
      </c>
      <c r="F62" s="141">
        <v>943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2372</v>
      </c>
      <c r="N62" s="141">
        <v>1159</v>
      </c>
      <c r="O62" s="141">
        <v>1130</v>
      </c>
      <c r="P62" s="141">
        <v>70</v>
      </c>
      <c r="Q62" s="141">
        <v>4731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14491</v>
      </c>
      <c r="C64" s="141">
        <v>3642</v>
      </c>
      <c r="D64" s="141">
        <v>3313</v>
      </c>
      <c r="E64" s="141">
        <v>3750</v>
      </c>
      <c r="F64" s="141">
        <v>3786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3908</v>
      </c>
      <c r="N64" s="141">
        <v>3919</v>
      </c>
      <c r="O64" s="141">
        <v>3471</v>
      </c>
      <c r="P64" s="141">
        <v>3790</v>
      </c>
      <c r="Q64" s="141">
        <v>15088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1779</v>
      </c>
      <c r="C66" s="141">
        <v>414</v>
      </c>
      <c r="D66" s="141">
        <v>391</v>
      </c>
      <c r="E66" s="141">
        <v>629</v>
      </c>
      <c r="F66" s="141">
        <v>345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345</v>
      </c>
      <c r="N66" s="141">
        <v>629</v>
      </c>
      <c r="O66" s="141">
        <v>391</v>
      </c>
      <c r="P66" s="141">
        <v>414</v>
      </c>
      <c r="Q66" s="141">
        <v>1779</v>
      </c>
    </row>
    <row r="67" spans="1:172" s="14" customFormat="1" ht="12" customHeight="1" x14ac:dyDescent="0.2">
      <c r="A67" s="1"/>
      <c r="B67" s="141">
        <v>1048849</v>
      </c>
      <c r="C67" s="141">
        <v>276147</v>
      </c>
      <c r="D67" s="141">
        <v>255308</v>
      </c>
      <c r="E67" s="141">
        <v>267032</v>
      </c>
      <c r="F67" s="141">
        <v>250362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892135</v>
      </c>
      <c r="C68" s="141">
        <v>236729</v>
      </c>
      <c r="D68" s="141">
        <v>215999</v>
      </c>
      <c r="E68" s="141">
        <v>227864</v>
      </c>
      <c r="F68" s="141">
        <v>211543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250362</v>
      </c>
      <c r="N75" s="141">
        <v>267032</v>
      </c>
      <c r="O75" s="141">
        <v>255308</v>
      </c>
      <c r="P75" s="141">
        <v>276147</v>
      </c>
      <c r="Q75" s="141">
        <v>1048849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211543</v>
      </c>
      <c r="N76" s="141">
        <v>227864</v>
      </c>
      <c r="O76" s="141">
        <v>215999</v>
      </c>
      <c r="P76" s="141">
        <v>236729</v>
      </c>
      <c r="Q76" s="141">
        <v>892135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96981</v>
      </c>
      <c r="C77" s="141">
        <v>27834</v>
      </c>
      <c r="D77" s="141">
        <v>28854</v>
      </c>
      <c r="E77" s="141">
        <v>18632</v>
      </c>
      <c r="F77" s="141">
        <v>21661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21828</v>
      </c>
      <c r="N77" s="141">
        <v>18715</v>
      </c>
      <c r="O77" s="141">
        <v>28888</v>
      </c>
      <c r="P77" s="141">
        <v>28190</v>
      </c>
      <c r="Q77" s="141">
        <v>97621</v>
      </c>
    </row>
    <row r="78" spans="1:172" s="2" customFormat="1" ht="12" customHeight="1" x14ac:dyDescent="0.2">
      <c r="A78" s="1"/>
      <c r="B78" s="141">
        <v>156781</v>
      </c>
      <c r="C78" s="141">
        <v>39670</v>
      </c>
      <c r="D78" s="141">
        <v>38706</v>
      </c>
      <c r="E78" s="141">
        <v>39681</v>
      </c>
      <c r="F78" s="141">
        <v>38724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38648</v>
      </c>
      <c r="N78" s="141">
        <v>39614</v>
      </c>
      <c r="O78" s="141">
        <v>38655</v>
      </c>
      <c r="P78" s="141">
        <v>39612</v>
      </c>
      <c r="Q78" s="141">
        <v>156529</v>
      </c>
    </row>
    <row r="79" spans="1:172" ht="12" customHeight="1" x14ac:dyDescent="0.2">
      <c r="B79" s="141">
        <v>174856</v>
      </c>
      <c r="C79" s="141">
        <v>48781</v>
      </c>
      <c r="D79" s="141">
        <v>39689</v>
      </c>
      <c r="E79" s="141">
        <v>46942</v>
      </c>
      <c r="F79" s="141">
        <v>39444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39768</v>
      </c>
      <c r="N79" s="141">
        <v>47392</v>
      </c>
      <c r="O79" s="141">
        <v>40176</v>
      </c>
      <c r="P79" s="141">
        <v>49364</v>
      </c>
      <c r="Q79" s="141">
        <v>176700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120445</v>
      </c>
      <c r="C81" s="141">
        <v>34462</v>
      </c>
      <c r="D81" s="141">
        <v>26411</v>
      </c>
      <c r="E81" s="141">
        <v>28681</v>
      </c>
      <c r="F81" s="141">
        <v>30891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26032</v>
      </c>
      <c r="N81" s="141">
        <v>24949</v>
      </c>
      <c r="O81" s="141">
        <v>23000</v>
      </c>
      <c r="P81" s="141">
        <v>30311</v>
      </c>
      <c r="Q81" s="141">
        <v>104292</v>
      </c>
    </row>
    <row r="82" spans="1:17" s="11" customFormat="1" ht="12" customHeight="1" x14ac:dyDescent="0.2">
      <c r="A82" s="1"/>
      <c r="B82" s="141">
        <v>24701</v>
      </c>
      <c r="C82" s="141">
        <v>6365</v>
      </c>
      <c r="D82" s="141">
        <v>5398</v>
      </c>
      <c r="E82" s="141">
        <v>6245</v>
      </c>
      <c r="F82" s="141">
        <v>6693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6356</v>
      </c>
      <c r="N82" s="141">
        <v>6050</v>
      </c>
      <c r="O82" s="141">
        <v>5198</v>
      </c>
      <c r="P82" s="141">
        <v>6148</v>
      </c>
      <c r="Q82" s="141">
        <v>23752</v>
      </c>
    </row>
    <row r="83" spans="1:17" s="11" customFormat="1" ht="12" customHeight="1" x14ac:dyDescent="0.2">
      <c r="A83" s="1"/>
      <c r="B83" s="141">
        <v>23752</v>
      </c>
      <c r="C83" s="141">
        <v>6148</v>
      </c>
      <c r="D83" s="141">
        <v>5198</v>
      </c>
      <c r="E83" s="141">
        <v>6040</v>
      </c>
      <c r="F83" s="141">
        <v>6366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6683</v>
      </c>
      <c r="N83" s="141">
        <v>6315</v>
      </c>
      <c r="O83" s="141">
        <v>5371</v>
      </c>
      <c r="P83" s="141">
        <v>6342</v>
      </c>
      <c r="Q83" s="141">
        <v>24711</v>
      </c>
    </row>
    <row r="84" spans="1:17" s="11" customFormat="1" ht="12" customHeight="1" x14ac:dyDescent="0.2">
      <c r="A84" s="1"/>
      <c r="B84" s="141">
        <v>71992</v>
      </c>
      <c r="C84" s="141">
        <v>21949</v>
      </c>
      <c r="D84" s="141">
        <v>15815</v>
      </c>
      <c r="E84" s="141">
        <v>16396</v>
      </c>
      <c r="F84" s="141">
        <v>17832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12993</v>
      </c>
      <c r="N84" s="141">
        <v>12584</v>
      </c>
      <c r="O84" s="141">
        <v>12431</v>
      </c>
      <c r="P84" s="141">
        <v>17821</v>
      </c>
      <c r="Q84" s="141">
        <v>55829</v>
      </c>
    </row>
    <row r="85" spans="1:17" s="14" customFormat="1" ht="12" customHeight="1" x14ac:dyDescent="0.2">
      <c r="A85" s="1"/>
      <c r="B85" s="141">
        <v>1034928</v>
      </c>
      <c r="C85" s="141">
        <v>272877</v>
      </c>
      <c r="D85" s="141">
        <v>252367</v>
      </c>
      <c r="E85" s="141">
        <v>263766</v>
      </c>
      <c r="F85" s="141">
        <v>245918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878214</v>
      </c>
      <c r="C86" s="141">
        <v>233459</v>
      </c>
      <c r="D86" s="141">
        <v>213058</v>
      </c>
      <c r="E86" s="141">
        <v>224598</v>
      </c>
      <c r="F86" s="141">
        <v>207099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245918</v>
      </c>
      <c r="N93" s="141">
        <v>263766</v>
      </c>
      <c r="O93" s="141">
        <v>252367</v>
      </c>
      <c r="P93" s="141">
        <v>272877</v>
      </c>
      <c r="Q93" s="141">
        <v>1034928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207099</v>
      </c>
      <c r="N94" s="141">
        <v>224598</v>
      </c>
      <c r="O94" s="141">
        <v>213058</v>
      </c>
      <c r="P94" s="141">
        <v>233459</v>
      </c>
      <c r="Q94" s="141">
        <v>878214</v>
      </c>
    </row>
    <row r="95" spans="1:17" s="2" customFormat="1" ht="12" customHeight="1" x14ac:dyDescent="0.2">
      <c r="A95" s="1"/>
      <c r="B95" s="141">
        <v>139129</v>
      </c>
      <c r="C95" s="141">
        <v>39535</v>
      </c>
      <c r="D95" s="141">
        <v>31404</v>
      </c>
      <c r="E95" s="141">
        <v>36566</v>
      </c>
      <c r="F95" s="141">
        <v>31624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31624</v>
      </c>
      <c r="N95" s="141">
        <v>36566</v>
      </c>
      <c r="O95" s="141">
        <v>31404</v>
      </c>
      <c r="P95" s="141">
        <v>39535</v>
      </c>
      <c r="Q95" s="141">
        <v>139129</v>
      </c>
    </row>
    <row r="96" spans="1:17" s="2" customFormat="1" ht="12" customHeight="1" x14ac:dyDescent="0.2">
      <c r="A96" s="1"/>
      <c r="B96" s="141">
        <v>107433</v>
      </c>
      <c r="C96" s="141">
        <v>29862</v>
      </c>
      <c r="D96" s="141">
        <v>24042</v>
      </c>
      <c r="E96" s="141">
        <v>28751</v>
      </c>
      <c r="F96" s="141">
        <v>24778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31696</v>
      </c>
      <c r="C97" s="141">
        <v>9673</v>
      </c>
      <c r="D97" s="141">
        <v>7362</v>
      </c>
      <c r="E97" s="141">
        <v>7815</v>
      </c>
      <c r="F97" s="141">
        <v>6846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1034928</v>
      </c>
      <c r="C98" s="141">
        <v>272877</v>
      </c>
      <c r="D98" s="141">
        <v>252367</v>
      </c>
      <c r="E98" s="141">
        <v>263766</v>
      </c>
      <c r="F98" s="141">
        <v>245918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878214</v>
      </c>
      <c r="C99" s="141">
        <v>233459</v>
      </c>
      <c r="D99" s="141">
        <v>213058</v>
      </c>
      <c r="E99" s="141">
        <v>224598</v>
      </c>
      <c r="F99" s="141">
        <v>207099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245918</v>
      </c>
      <c r="N106" s="141">
        <v>263766</v>
      </c>
      <c r="O106" s="141">
        <v>252367</v>
      </c>
      <c r="P106" s="141">
        <v>272877</v>
      </c>
      <c r="Q106" s="141">
        <v>1034928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207099</v>
      </c>
      <c r="N107" s="141">
        <v>224598</v>
      </c>
      <c r="O107" s="141">
        <v>213058</v>
      </c>
      <c r="P107" s="141">
        <v>233459</v>
      </c>
      <c r="Q107" s="141">
        <v>878214</v>
      </c>
    </row>
    <row r="108" spans="1:17" s="2" customFormat="1" ht="12" customHeight="1" x14ac:dyDescent="0.2">
      <c r="B108" s="141">
        <v>829454</v>
      </c>
      <c r="C108" s="141">
        <v>216934</v>
      </c>
      <c r="D108" s="141">
        <v>197636</v>
      </c>
      <c r="E108" s="141">
        <v>207391</v>
      </c>
      <c r="F108" s="141">
        <v>207493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737619</v>
      </c>
      <c r="C109" s="141">
        <v>191333</v>
      </c>
      <c r="D109" s="141">
        <v>176371</v>
      </c>
      <c r="E109" s="141">
        <v>183398</v>
      </c>
      <c r="F109" s="141">
        <v>186517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91835</v>
      </c>
      <c r="C110" s="141">
        <v>25601</v>
      </c>
      <c r="D110" s="141">
        <v>21265</v>
      </c>
      <c r="E110" s="141">
        <v>23993</v>
      </c>
      <c r="F110" s="141">
        <v>20976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-819</v>
      </c>
      <c r="C111" s="141">
        <v>-214</v>
      </c>
      <c r="D111" s="141">
        <v>-21</v>
      </c>
      <c r="E111" s="141">
        <v>89</v>
      </c>
      <c r="F111" s="141">
        <v>-673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-673</v>
      </c>
      <c r="N111" s="141">
        <v>89</v>
      </c>
      <c r="O111" s="141">
        <v>-21</v>
      </c>
      <c r="P111" s="141">
        <v>-214</v>
      </c>
      <c r="Q111" s="141">
        <v>-819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205474</v>
      </c>
      <c r="C113" s="141">
        <v>55943</v>
      </c>
      <c r="D113" s="141">
        <v>54731</v>
      </c>
      <c r="E113" s="141">
        <v>56375</v>
      </c>
      <c r="F113" s="141">
        <v>38425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48760</v>
      </c>
      <c r="C114" s="141">
        <v>16525</v>
      </c>
      <c r="D114" s="141">
        <v>15422</v>
      </c>
      <c r="E114" s="141">
        <v>17207</v>
      </c>
      <c r="F114" s="141">
        <v>-394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245918</v>
      </c>
      <c r="N121" s="141">
        <v>263766</v>
      </c>
      <c r="O121" s="141">
        <v>252367</v>
      </c>
      <c r="P121" s="141">
        <v>272877</v>
      </c>
      <c r="Q121" s="141">
        <v>1034928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207099</v>
      </c>
      <c r="N122" s="141">
        <v>224598</v>
      </c>
      <c r="O122" s="141">
        <v>213058</v>
      </c>
      <c r="P122" s="141">
        <v>233459</v>
      </c>
      <c r="Q122" s="141">
        <v>878214</v>
      </c>
    </row>
    <row r="123" spans="2:17" s="9" customFormat="1" ht="12" customHeight="1" x14ac:dyDescent="0.2">
      <c r="B123" s="141">
        <v>829454</v>
      </c>
      <c r="C123" s="141">
        <v>216934</v>
      </c>
      <c r="D123" s="141">
        <v>197636</v>
      </c>
      <c r="E123" s="141">
        <v>207391</v>
      </c>
      <c r="F123" s="141">
        <v>207493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737619</v>
      </c>
      <c r="C124" s="141">
        <v>191333</v>
      </c>
      <c r="D124" s="141">
        <v>176371</v>
      </c>
      <c r="E124" s="141">
        <v>183398</v>
      </c>
      <c r="F124" s="141">
        <v>186517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91835</v>
      </c>
      <c r="C125" s="141">
        <v>25601</v>
      </c>
      <c r="D125" s="141">
        <v>21265</v>
      </c>
      <c r="E125" s="141">
        <v>23993</v>
      </c>
      <c r="F125" s="141">
        <v>20976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-819</v>
      </c>
      <c r="C126" s="141">
        <v>-214</v>
      </c>
      <c r="D126" s="141">
        <v>-21</v>
      </c>
      <c r="E126" s="141">
        <v>89</v>
      </c>
      <c r="F126" s="141">
        <v>-673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-673</v>
      </c>
      <c r="N126" s="141">
        <v>89</v>
      </c>
      <c r="O126" s="141">
        <v>-21</v>
      </c>
      <c r="P126" s="141">
        <v>-214</v>
      </c>
      <c r="Q126" s="141">
        <v>-819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205474</v>
      </c>
      <c r="C128" s="141">
        <v>55943</v>
      </c>
      <c r="D128" s="141">
        <v>54731</v>
      </c>
      <c r="E128" s="141">
        <v>56375</v>
      </c>
      <c r="F128" s="141">
        <v>38425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48760</v>
      </c>
      <c r="C129" s="141">
        <v>16525</v>
      </c>
      <c r="D129" s="141">
        <v>15422</v>
      </c>
      <c r="E129" s="141">
        <v>17207</v>
      </c>
      <c r="F129" s="141">
        <v>-394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-394</v>
      </c>
      <c r="N138" s="141">
        <v>17207</v>
      </c>
      <c r="O138" s="141">
        <v>15422</v>
      </c>
      <c r="P138" s="141">
        <v>16525</v>
      </c>
      <c r="Q138" s="141">
        <v>48760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3283</v>
      </c>
      <c r="N139" s="141">
        <v>4802</v>
      </c>
      <c r="O139" s="141">
        <v>4637</v>
      </c>
      <c r="P139" s="141">
        <v>10992</v>
      </c>
      <c r="Q139" s="141">
        <v>23714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1014</v>
      </c>
      <c r="N140" s="141">
        <v>1052</v>
      </c>
      <c r="O140" s="141">
        <v>1096</v>
      </c>
      <c r="P140" s="141">
        <v>1149</v>
      </c>
      <c r="Q140" s="141">
        <v>4311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2269</v>
      </c>
      <c r="N141" s="141">
        <v>3750</v>
      </c>
      <c r="O141" s="141">
        <v>3541</v>
      </c>
      <c r="P141" s="141">
        <v>9843</v>
      </c>
      <c r="Q141" s="141">
        <v>19403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-2712</v>
      </c>
      <c r="N142" s="141">
        <v>-3962</v>
      </c>
      <c r="O142" s="141">
        <v>-3776</v>
      </c>
      <c r="P142" s="141">
        <v>-8758</v>
      </c>
      <c r="Q142" s="141">
        <v>-19208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-1014</v>
      </c>
      <c r="N143" s="141">
        <v>-1052</v>
      </c>
      <c r="O143" s="141">
        <v>-1096</v>
      </c>
      <c r="P143" s="141">
        <v>-1149</v>
      </c>
      <c r="Q143" s="141">
        <v>-4311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-1698</v>
      </c>
      <c r="N144" s="141">
        <v>-2910</v>
      </c>
      <c r="O144" s="141">
        <v>-2680</v>
      </c>
      <c r="P144" s="141">
        <v>-7609</v>
      </c>
      <c r="Q144" s="141">
        <v>-14897</v>
      </c>
    </row>
    <row r="145" spans="1:17" ht="12" customHeight="1" x14ac:dyDescent="0.2">
      <c r="B145" s="141">
        <v>53266</v>
      </c>
      <c r="C145" s="141">
        <v>18759</v>
      </c>
      <c r="D145" s="141">
        <v>16283</v>
      </c>
      <c r="E145" s="141">
        <v>18047</v>
      </c>
      <c r="F145" s="141">
        <v>177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177</v>
      </c>
      <c r="N153" s="141">
        <v>18047</v>
      </c>
      <c r="O153" s="141">
        <v>16283</v>
      </c>
      <c r="P153" s="141">
        <v>18759</v>
      </c>
      <c r="Q153" s="141">
        <v>53266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249188</v>
      </c>
      <c r="C155" s="141">
        <v>67872</v>
      </c>
      <c r="D155" s="141">
        <v>62212</v>
      </c>
      <c r="E155" s="141">
        <v>63378</v>
      </c>
      <c r="F155" s="141">
        <v>55726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247155</v>
      </c>
      <c r="C156" s="141">
        <v>63617</v>
      </c>
      <c r="D156" s="141">
        <v>59284</v>
      </c>
      <c r="E156" s="141">
        <v>60534</v>
      </c>
      <c r="F156" s="141">
        <v>63720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-156714</v>
      </c>
      <c r="C157" s="141">
        <v>-39418</v>
      </c>
      <c r="D157" s="141">
        <v>-39309</v>
      </c>
      <c r="E157" s="141">
        <v>-39168</v>
      </c>
      <c r="F157" s="141">
        <v>-38819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2033</v>
      </c>
      <c r="C158" s="141">
        <v>4255</v>
      </c>
      <c r="D158" s="141">
        <v>2928</v>
      </c>
      <c r="E158" s="141">
        <v>2844</v>
      </c>
      <c r="F158" s="141">
        <v>-7994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343</v>
      </c>
      <c r="C159" s="141">
        <v>164</v>
      </c>
      <c r="D159" s="141">
        <v>17</v>
      </c>
      <c r="E159" s="141">
        <v>134</v>
      </c>
      <c r="F159" s="141">
        <v>28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-39551</v>
      </c>
      <c r="C161" s="141">
        <v>-9859</v>
      </c>
      <c r="D161" s="141">
        <v>-6637</v>
      </c>
      <c r="E161" s="141">
        <v>-6297</v>
      </c>
      <c r="F161" s="141">
        <v>-16758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204530</v>
      </c>
      <c r="C169" s="141">
        <v>43154</v>
      </c>
      <c r="D169" s="141">
        <v>46663</v>
      </c>
      <c r="E169" s="141">
        <v>52868</v>
      </c>
      <c r="F169" s="141">
        <v>61845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52779</v>
      </c>
      <c r="N169" s="141">
        <v>47136</v>
      </c>
      <c r="O169" s="141">
        <v>40437</v>
      </c>
      <c r="P169" s="141">
        <v>36363</v>
      </c>
      <c r="Q169" s="141">
        <v>176715</v>
      </c>
    </row>
    <row r="170" spans="2:17" s="2" customFormat="1" ht="27" customHeight="1" x14ac:dyDescent="0.2">
      <c r="B170" s="141">
        <v>201</v>
      </c>
      <c r="C170" s="141">
        <v>26</v>
      </c>
      <c r="D170" s="141">
        <v>70</v>
      </c>
      <c r="E170" s="141">
        <v>0</v>
      </c>
      <c r="F170" s="141">
        <v>105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B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1072709</v>
      </c>
      <c r="C19" s="141">
        <v>279971</v>
      </c>
      <c r="D19" s="141">
        <v>261706</v>
      </c>
      <c r="E19" s="141">
        <v>273434</v>
      </c>
      <c r="F19" s="141">
        <v>257598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161557</v>
      </c>
      <c r="C20" s="141">
        <v>40982</v>
      </c>
      <c r="D20" s="141">
        <v>40574</v>
      </c>
      <c r="E20" s="141">
        <v>40204</v>
      </c>
      <c r="F20" s="141">
        <v>39797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911152</v>
      </c>
      <c r="C21" s="141">
        <v>238989</v>
      </c>
      <c r="D21" s="141">
        <v>221132</v>
      </c>
      <c r="E21" s="141">
        <v>233230</v>
      </c>
      <c r="F21" s="141">
        <v>217801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257598</v>
      </c>
      <c r="N29" s="141">
        <v>273434</v>
      </c>
      <c r="O29" s="141">
        <v>261706</v>
      </c>
      <c r="P29" s="141">
        <v>279971</v>
      </c>
      <c r="Q29" s="141">
        <v>1072709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217801</v>
      </c>
      <c r="N30" s="141">
        <v>233230</v>
      </c>
      <c r="O30" s="141">
        <v>221132</v>
      </c>
      <c r="P30" s="141">
        <v>238989</v>
      </c>
      <c r="Q30" s="141">
        <v>911152</v>
      </c>
    </row>
    <row r="31" spans="1:17" ht="12" customHeight="1" x14ac:dyDescent="0.2">
      <c r="B31" s="141">
        <v>526813</v>
      </c>
      <c r="C31" s="141">
        <v>137136</v>
      </c>
      <c r="D31" s="141">
        <v>128103</v>
      </c>
      <c r="E31" s="141">
        <v>135198</v>
      </c>
      <c r="F31" s="141">
        <v>126376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107589</v>
      </c>
      <c r="C32" s="141">
        <v>25018</v>
      </c>
      <c r="D32" s="141">
        <v>26599</v>
      </c>
      <c r="E32" s="141">
        <v>27282</v>
      </c>
      <c r="F32" s="141">
        <v>28690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93451</v>
      </c>
      <c r="C33" s="141">
        <v>21445</v>
      </c>
      <c r="D33" s="141">
        <v>23040</v>
      </c>
      <c r="E33" s="141">
        <v>23722</v>
      </c>
      <c r="F33" s="141">
        <v>25244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14138</v>
      </c>
      <c r="C34" s="141">
        <v>3573</v>
      </c>
      <c r="D34" s="141">
        <v>3559</v>
      </c>
      <c r="E34" s="141">
        <v>3560</v>
      </c>
      <c r="F34" s="141">
        <v>3446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-18288</v>
      </c>
      <c r="C35" s="141">
        <v>-9100</v>
      </c>
      <c r="D35" s="141">
        <v>-3179</v>
      </c>
      <c r="E35" s="141">
        <v>-3440</v>
      </c>
      <c r="F35" s="141">
        <v>-2569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-6221</v>
      </c>
      <c r="C36" s="141">
        <v>-2142</v>
      </c>
      <c r="D36" s="141">
        <v>-1301</v>
      </c>
      <c r="E36" s="141">
        <v>-1632</v>
      </c>
      <c r="F36" s="141">
        <v>-1146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-12067</v>
      </c>
      <c r="C37" s="141">
        <v>-6958</v>
      </c>
      <c r="D37" s="141">
        <v>-1878</v>
      </c>
      <c r="E37" s="141">
        <v>-1808</v>
      </c>
      <c r="F37" s="141">
        <v>-1423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344437</v>
      </c>
      <c r="C38" s="141">
        <v>95550</v>
      </c>
      <c r="D38" s="141">
        <v>83159</v>
      </c>
      <c r="E38" s="141">
        <v>85607</v>
      </c>
      <c r="F38" s="141">
        <v>80121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112158</v>
      </c>
      <c r="C39" s="141">
        <v>31367</v>
      </c>
      <c r="D39" s="141">
        <v>27024</v>
      </c>
      <c r="E39" s="141">
        <v>28787</v>
      </c>
      <c r="F39" s="141">
        <v>24980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192242</v>
      </c>
      <c r="C40" s="141">
        <v>56914</v>
      </c>
      <c r="D40" s="141">
        <v>44926</v>
      </c>
      <c r="E40" s="141">
        <v>47742</v>
      </c>
      <c r="F40" s="141">
        <v>42660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102796</v>
      </c>
      <c r="C41" s="141">
        <v>29021</v>
      </c>
      <c r="D41" s="141">
        <v>24683</v>
      </c>
      <c r="E41" s="141">
        <v>26448</v>
      </c>
      <c r="F41" s="141">
        <v>22644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105101</v>
      </c>
      <c r="N48" s="141">
        <v>114394</v>
      </c>
      <c r="O48" s="141">
        <v>110183</v>
      </c>
      <c r="P48" s="141">
        <v>126917</v>
      </c>
      <c r="Q48" s="141">
        <v>456595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65304</v>
      </c>
      <c r="N50" s="141">
        <v>74190</v>
      </c>
      <c r="O50" s="141">
        <v>69609</v>
      </c>
      <c r="P50" s="141">
        <v>85935</v>
      </c>
      <c r="Q50" s="141">
        <v>295038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126601</v>
      </c>
      <c r="N52" s="141">
        <v>135414</v>
      </c>
      <c r="O52" s="141">
        <v>128319</v>
      </c>
      <c r="P52" s="141">
        <v>137328</v>
      </c>
      <c r="Q52" s="141">
        <v>527662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28356</v>
      </c>
      <c r="N53" s="141">
        <v>26914</v>
      </c>
      <c r="O53" s="141">
        <v>26219</v>
      </c>
      <c r="P53" s="141">
        <v>24556</v>
      </c>
      <c r="Q53" s="141">
        <v>106045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24910</v>
      </c>
      <c r="N54" s="141">
        <v>23354</v>
      </c>
      <c r="O54" s="141">
        <v>22660</v>
      </c>
      <c r="P54" s="141">
        <v>20983</v>
      </c>
      <c r="Q54" s="141">
        <v>91907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3446</v>
      </c>
      <c r="N55" s="141">
        <v>3560</v>
      </c>
      <c r="O55" s="141">
        <v>3559</v>
      </c>
      <c r="P55" s="141">
        <v>3573</v>
      </c>
      <c r="Q55" s="141">
        <v>14138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-2073</v>
      </c>
      <c r="N56" s="141">
        <v>-2761</v>
      </c>
      <c r="O56" s="141">
        <v>-2954</v>
      </c>
      <c r="P56" s="141">
        <v>-4462</v>
      </c>
      <c r="Q56" s="141">
        <v>-12250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-979</v>
      </c>
      <c r="N57" s="141">
        <v>-1264</v>
      </c>
      <c r="O57" s="141">
        <v>-1186</v>
      </c>
      <c r="P57" s="141">
        <v>-1992</v>
      </c>
      <c r="Q57" s="141">
        <v>-5421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-1094</v>
      </c>
      <c r="N58" s="141">
        <v>-1497</v>
      </c>
      <c r="O58" s="141">
        <v>-1768</v>
      </c>
      <c r="P58" s="141">
        <v>-2470</v>
      </c>
      <c r="Q58" s="141">
        <v>-6829</v>
      </c>
    </row>
    <row r="59" spans="1:17" ht="12" customHeight="1" x14ac:dyDescent="0.2">
      <c r="B59" s="141">
        <v>241304</v>
      </c>
      <c r="C59" s="141">
        <v>63678</v>
      </c>
      <c r="D59" s="141">
        <v>56145</v>
      </c>
      <c r="E59" s="141">
        <v>70722</v>
      </c>
      <c r="F59" s="141">
        <v>50759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47225</v>
      </c>
      <c r="N59" s="141">
        <v>65764</v>
      </c>
      <c r="O59" s="141">
        <v>50418</v>
      </c>
      <c r="P59" s="141">
        <v>56920</v>
      </c>
      <c r="Q59" s="141">
        <v>220327</v>
      </c>
    </row>
    <row r="60" spans="1:17" s="11" customFormat="1" ht="12" customHeight="1" x14ac:dyDescent="0.2">
      <c r="A60" s="1"/>
      <c r="B60" s="141">
        <v>144059</v>
      </c>
      <c r="C60" s="141">
        <v>38688</v>
      </c>
      <c r="D60" s="141">
        <v>37351</v>
      </c>
      <c r="E60" s="141">
        <v>35047</v>
      </c>
      <c r="F60" s="141">
        <v>32973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27206</v>
      </c>
      <c r="N60" s="141">
        <v>29271</v>
      </c>
      <c r="O60" s="141">
        <v>30077</v>
      </c>
      <c r="P60" s="141">
        <v>30907</v>
      </c>
      <c r="Q60" s="141">
        <v>117461</v>
      </c>
    </row>
    <row r="61" spans="1:17" s="11" customFormat="1" ht="12" customHeight="1" x14ac:dyDescent="0.2">
      <c r="A61" s="1"/>
      <c r="B61" s="141">
        <v>76629</v>
      </c>
      <c r="C61" s="141">
        <v>21623</v>
      </c>
      <c r="D61" s="141">
        <v>12939</v>
      </c>
      <c r="E61" s="141">
        <v>30956</v>
      </c>
      <c r="F61" s="141">
        <v>11111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12013</v>
      </c>
      <c r="N61" s="141">
        <v>30741</v>
      </c>
      <c r="O61" s="141">
        <v>13581</v>
      </c>
      <c r="P61" s="141">
        <v>23769</v>
      </c>
      <c r="Q61" s="141">
        <v>80104</v>
      </c>
    </row>
    <row r="62" spans="1:17" s="11" customFormat="1" ht="12" customHeight="1" x14ac:dyDescent="0.2">
      <c r="A62" s="1"/>
      <c r="B62" s="141">
        <v>4756</v>
      </c>
      <c r="C62" s="141">
        <v>-658</v>
      </c>
      <c r="D62" s="141">
        <v>2081</v>
      </c>
      <c r="E62" s="141">
        <v>379</v>
      </c>
      <c r="F62" s="141">
        <v>2954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4087</v>
      </c>
      <c r="N62" s="141">
        <v>1132</v>
      </c>
      <c r="O62" s="141">
        <v>2755</v>
      </c>
      <c r="P62" s="141">
        <v>-1983</v>
      </c>
      <c r="Q62" s="141">
        <v>5991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14268</v>
      </c>
      <c r="C64" s="141">
        <v>3729</v>
      </c>
      <c r="D64" s="141">
        <v>3450</v>
      </c>
      <c r="E64" s="141">
        <v>3708</v>
      </c>
      <c r="F64" s="141">
        <v>3381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3579</v>
      </c>
      <c r="N64" s="141">
        <v>3988</v>
      </c>
      <c r="O64" s="141">
        <v>3681</v>
      </c>
      <c r="P64" s="141">
        <v>3931</v>
      </c>
      <c r="Q64" s="141">
        <v>15179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1592</v>
      </c>
      <c r="C66" s="141">
        <v>296</v>
      </c>
      <c r="D66" s="141">
        <v>324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324</v>
      </c>
      <c r="P66" s="141">
        <v>296</v>
      </c>
      <c r="Q66" s="141">
        <v>1592</v>
      </c>
    </row>
    <row r="67" spans="1:172" s="14" customFormat="1" ht="12" customHeight="1" x14ac:dyDescent="0.2">
      <c r="A67" s="1"/>
      <c r="B67" s="141">
        <v>1057075</v>
      </c>
      <c r="C67" s="141">
        <v>277581</v>
      </c>
      <c r="D67" s="141">
        <v>256040</v>
      </c>
      <c r="E67" s="141">
        <v>269003</v>
      </c>
      <c r="F67" s="141">
        <v>254451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895518</v>
      </c>
      <c r="C68" s="141">
        <v>236599</v>
      </c>
      <c r="D68" s="141">
        <v>215466</v>
      </c>
      <c r="E68" s="141">
        <v>228799</v>
      </c>
      <c r="F68" s="141">
        <v>214654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254451</v>
      </c>
      <c r="N75" s="141">
        <v>269003</v>
      </c>
      <c r="O75" s="141">
        <v>256040</v>
      </c>
      <c r="P75" s="141">
        <v>277581</v>
      </c>
      <c r="Q75" s="141">
        <v>1057075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214654</v>
      </c>
      <c r="N76" s="141">
        <v>228799</v>
      </c>
      <c r="O76" s="141">
        <v>215466</v>
      </c>
      <c r="P76" s="141">
        <v>236599</v>
      </c>
      <c r="Q76" s="141">
        <v>895518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96989</v>
      </c>
      <c r="C77" s="141">
        <v>27581</v>
      </c>
      <c r="D77" s="141">
        <v>27999</v>
      </c>
      <c r="E77" s="141">
        <v>19762</v>
      </c>
      <c r="F77" s="141">
        <v>21647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21696</v>
      </c>
      <c r="N77" s="141">
        <v>19844</v>
      </c>
      <c r="O77" s="141">
        <v>28014</v>
      </c>
      <c r="P77" s="141">
        <v>27693</v>
      </c>
      <c r="Q77" s="141">
        <v>97247</v>
      </c>
    </row>
    <row r="78" spans="1:172" s="2" customFormat="1" ht="12" customHeight="1" x14ac:dyDescent="0.2">
      <c r="A78" s="1"/>
      <c r="B78" s="141">
        <v>157206</v>
      </c>
      <c r="C78" s="141">
        <v>39966</v>
      </c>
      <c r="D78" s="141">
        <v>39052</v>
      </c>
      <c r="E78" s="141">
        <v>39873</v>
      </c>
      <c r="F78" s="141">
        <v>38315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38238</v>
      </c>
      <c r="N78" s="141">
        <v>39795</v>
      </c>
      <c r="O78" s="141">
        <v>38976</v>
      </c>
      <c r="P78" s="141">
        <v>39896</v>
      </c>
      <c r="Q78" s="141">
        <v>156905</v>
      </c>
    </row>
    <row r="79" spans="1:172" ht="12" customHeight="1" x14ac:dyDescent="0.2">
      <c r="B79" s="141">
        <v>183083</v>
      </c>
      <c r="C79" s="141">
        <v>51430</v>
      </c>
      <c r="D79" s="141">
        <v>40854</v>
      </c>
      <c r="E79" s="141">
        <v>49137</v>
      </c>
      <c r="F79" s="141">
        <v>41662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42111</v>
      </c>
      <c r="N79" s="141">
        <v>49644</v>
      </c>
      <c r="O79" s="141">
        <v>41346</v>
      </c>
      <c r="P79" s="141">
        <v>52019</v>
      </c>
      <c r="Q79" s="141">
        <v>185120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113475</v>
      </c>
      <c r="C81" s="141">
        <v>31543</v>
      </c>
      <c r="D81" s="141">
        <v>27370</v>
      </c>
      <c r="E81" s="141">
        <v>25946</v>
      </c>
      <c r="F81" s="141">
        <v>28616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23872</v>
      </c>
      <c r="N81" s="141">
        <v>23061</v>
      </c>
      <c r="O81" s="141">
        <v>23249</v>
      </c>
      <c r="P81" s="141">
        <v>28715</v>
      </c>
      <c r="Q81" s="141">
        <v>98897</v>
      </c>
    </row>
    <row r="82" spans="1:17" s="11" customFormat="1" ht="12" customHeight="1" x14ac:dyDescent="0.2">
      <c r="A82" s="1"/>
      <c r="B82" s="141">
        <v>23280</v>
      </c>
      <c r="C82" s="141">
        <v>6375</v>
      </c>
      <c r="D82" s="141">
        <v>5752</v>
      </c>
      <c r="E82" s="141">
        <v>5557</v>
      </c>
      <c r="F82" s="141">
        <v>5596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5548</v>
      </c>
      <c r="N82" s="141">
        <v>5492</v>
      </c>
      <c r="O82" s="141">
        <v>5649</v>
      </c>
      <c r="P82" s="141">
        <v>6162</v>
      </c>
      <c r="Q82" s="141">
        <v>22851</v>
      </c>
    </row>
    <row r="83" spans="1:17" s="11" customFormat="1" ht="12" customHeight="1" x14ac:dyDescent="0.2">
      <c r="A83" s="1"/>
      <c r="B83" s="141">
        <v>22851</v>
      </c>
      <c r="C83" s="141">
        <v>6162</v>
      </c>
      <c r="D83" s="141">
        <v>5399</v>
      </c>
      <c r="E83" s="141">
        <v>5492</v>
      </c>
      <c r="F83" s="141">
        <v>5798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6001</v>
      </c>
      <c r="N83" s="141">
        <v>5672</v>
      </c>
      <c r="O83" s="141">
        <v>5498</v>
      </c>
      <c r="P83" s="141">
        <v>6129</v>
      </c>
      <c r="Q83" s="141">
        <v>23300</v>
      </c>
    </row>
    <row r="84" spans="1:17" s="11" customFormat="1" ht="12" customHeight="1" x14ac:dyDescent="0.2">
      <c r="A84" s="1"/>
      <c r="B84" s="141">
        <v>67344</v>
      </c>
      <c r="C84" s="141">
        <v>19006</v>
      </c>
      <c r="D84" s="141">
        <v>16219</v>
      </c>
      <c r="E84" s="141">
        <v>14897</v>
      </c>
      <c r="F84" s="141">
        <v>17222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12323</v>
      </c>
      <c r="N84" s="141">
        <v>11897</v>
      </c>
      <c r="O84" s="141">
        <v>12102</v>
      </c>
      <c r="P84" s="141">
        <v>16424</v>
      </c>
      <c r="Q84" s="141">
        <v>52746</v>
      </c>
    </row>
    <row r="85" spans="1:17" s="14" customFormat="1" ht="12" customHeight="1" x14ac:dyDescent="0.2">
      <c r="A85" s="1"/>
      <c r="B85" s="141">
        <v>1044491</v>
      </c>
      <c r="C85" s="141">
        <v>275384</v>
      </c>
      <c r="D85" s="141">
        <v>252350</v>
      </c>
      <c r="E85" s="141">
        <v>266629</v>
      </c>
      <c r="F85" s="141">
        <v>250128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882934</v>
      </c>
      <c r="C86" s="141">
        <v>234402</v>
      </c>
      <c r="D86" s="141">
        <v>211776</v>
      </c>
      <c r="E86" s="141">
        <v>226425</v>
      </c>
      <c r="F86" s="141">
        <v>210331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250128</v>
      </c>
      <c r="N93" s="141">
        <v>266629</v>
      </c>
      <c r="O93" s="141">
        <v>252350</v>
      </c>
      <c r="P93" s="141">
        <v>275384</v>
      </c>
      <c r="Q93" s="141">
        <v>1044491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210331</v>
      </c>
      <c r="N94" s="141">
        <v>226425</v>
      </c>
      <c r="O94" s="141">
        <v>211776</v>
      </c>
      <c r="P94" s="141">
        <v>234402</v>
      </c>
      <c r="Q94" s="141">
        <v>882934</v>
      </c>
    </row>
    <row r="95" spans="1:17" s="2" customFormat="1" ht="12" customHeight="1" x14ac:dyDescent="0.2">
      <c r="A95" s="1"/>
      <c r="B95" s="141">
        <v>138176</v>
      </c>
      <c r="C95" s="141">
        <v>38175</v>
      </c>
      <c r="D95" s="141">
        <v>31029</v>
      </c>
      <c r="E95" s="141">
        <v>36861</v>
      </c>
      <c r="F95" s="141">
        <v>32111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32111</v>
      </c>
      <c r="N95" s="141">
        <v>36861</v>
      </c>
      <c r="O95" s="141">
        <v>31029</v>
      </c>
      <c r="P95" s="141">
        <v>38175</v>
      </c>
      <c r="Q95" s="141">
        <v>138176</v>
      </c>
    </row>
    <row r="96" spans="1:17" s="2" customFormat="1" ht="12" customHeight="1" x14ac:dyDescent="0.2">
      <c r="A96" s="1"/>
      <c r="B96" s="141">
        <v>106607</v>
      </c>
      <c r="C96" s="141">
        <v>29457</v>
      </c>
      <c r="D96" s="141">
        <v>23712</v>
      </c>
      <c r="E96" s="141">
        <v>28680</v>
      </c>
      <c r="F96" s="141">
        <v>24758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31569</v>
      </c>
      <c r="C97" s="141">
        <v>8718</v>
      </c>
      <c r="D97" s="141">
        <v>7317</v>
      </c>
      <c r="E97" s="141">
        <v>8181</v>
      </c>
      <c r="F97" s="141">
        <v>7353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1044491</v>
      </c>
      <c r="C98" s="141">
        <v>275384</v>
      </c>
      <c r="D98" s="141">
        <v>252350</v>
      </c>
      <c r="E98" s="141">
        <v>266629</v>
      </c>
      <c r="F98" s="141">
        <v>250128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882934</v>
      </c>
      <c r="C99" s="141">
        <v>234402</v>
      </c>
      <c r="D99" s="141">
        <v>211776</v>
      </c>
      <c r="E99" s="141">
        <v>226425</v>
      </c>
      <c r="F99" s="141">
        <v>210331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250128</v>
      </c>
      <c r="N106" s="141">
        <v>266629</v>
      </c>
      <c r="O106" s="141">
        <v>252350</v>
      </c>
      <c r="P106" s="141">
        <v>275384</v>
      </c>
      <c r="Q106" s="141">
        <v>1044491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210331</v>
      </c>
      <c r="N107" s="141">
        <v>226425</v>
      </c>
      <c r="O107" s="141">
        <v>211776</v>
      </c>
      <c r="P107" s="141">
        <v>234402</v>
      </c>
      <c r="Q107" s="141">
        <v>882934</v>
      </c>
    </row>
    <row r="108" spans="1:17" s="2" customFormat="1" ht="12" customHeight="1" x14ac:dyDescent="0.2">
      <c r="B108" s="141">
        <v>844456</v>
      </c>
      <c r="C108" s="141">
        <v>219731</v>
      </c>
      <c r="D108" s="141">
        <v>201777</v>
      </c>
      <c r="E108" s="141">
        <v>213307</v>
      </c>
      <c r="F108" s="141">
        <v>209641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750525</v>
      </c>
      <c r="C109" s="141">
        <v>194160</v>
      </c>
      <c r="D109" s="141">
        <v>180086</v>
      </c>
      <c r="E109" s="141">
        <v>188500</v>
      </c>
      <c r="F109" s="141">
        <v>187779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93931</v>
      </c>
      <c r="C110" s="141">
        <v>25571</v>
      </c>
      <c r="D110" s="141">
        <v>21691</v>
      </c>
      <c r="E110" s="141">
        <v>24807</v>
      </c>
      <c r="F110" s="141">
        <v>21862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-1472</v>
      </c>
      <c r="C111" s="141">
        <v>-557</v>
      </c>
      <c r="D111" s="141">
        <v>-253</v>
      </c>
      <c r="E111" s="141">
        <v>-95</v>
      </c>
      <c r="F111" s="141">
        <v>-567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-567</v>
      </c>
      <c r="N111" s="141">
        <v>-95</v>
      </c>
      <c r="O111" s="141">
        <v>-253</v>
      </c>
      <c r="P111" s="141">
        <v>-557</v>
      </c>
      <c r="Q111" s="141">
        <v>-1472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200035</v>
      </c>
      <c r="C113" s="141">
        <v>55653</v>
      </c>
      <c r="D113" s="141">
        <v>50573</v>
      </c>
      <c r="E113" s="141">
        <v>53322</v>
      </c>
      <c r="F113" s="141">
        <v>40487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38478</v>
      </c>
      <c r="C114" s="141">
        <v>14671</v>
      </c>
      <c r="D114" s="141">
        <v>9999</v>
      </c>
      <c r="E114" s="141">
        <v>13118</v>
      </c>
      <c r="F114" s="141">
        <v>690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250128</v>
      </c>
      <c r="N121" s="141">
        <v>266629</v>
      </c>
      <c r="O121" s="141">
        <v>252350</v>
      </c>
      <c r="P121" s="141">
        <v>275384</v>
      </c>
      <c r="Q121" s="141">
        <v>1044491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210331</v>
      </c>
      <c r="N122" s="141">
        <v>226425</v>
      </c>
      <c r="O122" s="141">
        <v>211776</v>
      </c>
      <c r="P122" s="141">
        <v>234402</v>
      </c>
      <c r="Q122" s="141">
        <v>882934</v>
      </c>
    </row>
    <row r="123" spans="2:17" s="9" customFormat="1" ht="12" customHeight="1" x14ac:dyDescent="0.2">
      <c r="B123" s="141">
        <v>844456</v>
      </c>
      <c r="C123" s="141">
        <v>219731</v>
      </c>
      <c r="D123" s="141">
        <v>201777</v>
      </c>
      <c r="E123" s="141">
        <v>213307</v>
      </c>
      <c r="F123" s="141">
        <v>209641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750525</v>
      </c>
      <c r="C124" s="141">
        <v>194160</v>
      </c>
      <c r="D124" s="141">
        <v>180086</v>
      </c>
      <c r="E124" s="141">
        <v>188500</v>
      </c>
      <c r="F124" s="141">
        <v>187779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93931</v>
      </c>
      <c r="C125" s="141">
        <v>25571</v>
      </c>
      <c r="D125" s="141">
        <v>21691</v>
      </c>
      <c r="E125" s="141">
        <v>24807</v>
      </c>
      <c r="F125" s="141">
        <v>21862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-1472</v>
      </c>
      <c r="C126" s="141">
        <v>-557</v>
      </c>
      <c r="D126" s="141">
        <v>-253</v>
      </c>
      <c r="E126" s="141">
        <v>-95</v>
      </c>
      <c r="F126" s="141">
        <v>-567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-567</v>
      </c>
      <c r="N126" s="141">
        <v>-95</v>
      </c>
      <c r="O126" s="141">
        <v>-253</v>
      </c>
      <c r="P126" s="141">
        <v>-557</v>
      </c>
      <c r="Q126" s="141">
        <v>-1472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200035</v>
      </c>
      <c r="C128" s="141">
        <v>55653</v>
      </c>
      <c r="D128" s="141">
        <v>50573</v>
      </c>
      <c r="E128" s="141">
        <v>53322</v>
      </c>
      <c r="F128" s="141">
        <v>40487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38478</v>
      </c>
      <c r="C129" s="141">
        <v>14671</v>
      </c>
      <c r="D129" s="141">
        <v>9999</v>
      </c>
      <c r="E129" s="141">
        <v>13118</v>
      </c>
      <c r="F129" s="141">
        <v>690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690</v>
      </c>
      <c r="N138" s="141">
        <v>13118</v>
      </c>
      <c r="O138" s="141">
        <v>9999</v>
      </c>
      <c r="P138" s="141">
        <v>14671</v>
      </c>
      <c r="Q138" s="141">
        <v>38478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3611</v>
      </c>
      <c r="N139" s="141">
        <v>4690</v>
      </c>
      <c r="O139" s="141">
        <v>3968</v>
      </c>
      <c r="P139" s="141">
        <v>11141</v>
      </c>
      <c r="Q139" s="141">
        <v>23410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1015</v>
      </c>
      <c r="N140" s="141">
        <v>1082</v>
      </c>
      <c r="O140" s="141">
        <v>1010</v>
      </c>
      <c r="P140" s="141">
        <v>1114</v>
      </c>
      <c r="Q140" s="141">
        <v>4221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2596</v>
      </c>
      <c r="N141" s="141">
        <v>3608</v>
      </c>
      <c r="O141" s="141">
        <v>2958</v>
      </c>
      <c r="P141" s="141">
        <v>10027</v>
      </c>
      <c r="Q141" s="141">
        <v>19189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-3031</v>
      </c>
      <c r="N142" s="141">
        <v>-3679</v>
      </c>
      <c r="O142" s="141">
        <v>-3429</v>
      </c>
      <c r="P142" s="141">
        <v>-9371</v>
      </c>
      <c r="Q142" s="141">
        <v>-19510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-1015</v>
      </c>
      <c r="N143" s="141">
        <v>-1082</v>
      </c>
      <c r="O143" s="141">
        <v>-1010</v>
      </c>
      <c r="P143" s="141">
        <v>-1114</v>
      </c>
      <c r="Q143" s="141">
        <v>-4221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-2016</v>
      </c>
      <c r="N144" s="141">
        <v>-2597</v>
      </c>
      <c r="O144" s="141">
        <v>-2419</v>
      </c>
      <c r="P144" s="141">
        <v>-8257</v>
      </c>
      <c r="Q144" s="141">
        <v>-15289</v>
      </c>
    </row>
    <row r="145" spans="1:17" ht="12" customHeight="1" x14ac:dyDescent="0.2">
      <c r="B145" s="141">
        <v>42378</v>
      </c>
      <c r="C145" s="141">
        <v>16441</v>
      </c>
      <c r="D145" s="141">
        <v>10538</v>
      </c>
      <c r="E145" s="141">
        <v>14129</v>
      </c>
      <c r="F145" s="141">
        <v>1270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1270</v>
      </c>
      <c r="N153" s="141">
        <v>14129</v>
      </c>
      <c r="O153" s="141">
        <v>10538</v>
      </c>
      <c r="P153" s="141">
        <v>16441</v>
      </c>
      <c r="Q153" s="141">
        <v>42378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239247</v>
      </c>
      <c r="C155" s="141">
        <v>64741</v>
      </c>
      <c r="D155" s="141">
        <v>58253</v>
      </c>
      <c r="E155" s="141">
        <v>62674</v>
      </c>
      <c r="F155" s="141">
        <v>53579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233732</v>
      </c>
      <c r="C156" s="141">
        <v>61320</v>
      </c>
      <c r="D156" s="141">
        <v>56195</v>
      </c>
      <c r="E156" s="141">
        <v>59645</v>
      </c>
      <c r="F156" s="141">
        <v>56572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-161557</v>
      </c>
      <c r="C157" s="141">
        <v>-40982</v>
      </c>
      <c r="D157" s="141">
        <v>-40574</v>
      </c>
      <c r="E157" s="141">
        <v>-40204</v>
      </c>
      <c r="F157" s="141">
        <v>-39797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5515</v>
      </c>
      <c r="C158" s="141">
        <v>3421</v>
      </c>
      <c r="D158" s="141">
        <v>2058</v>
      </c>
      <c r="E158" s="141">
        <v>3029</v>
      </c>
      <c r="F158" s="141">
        <v>-2993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-118</v>
      </c>
      <c r="C159" s="141">
        <v>51</v>
      </c>
      <c r="D159" s="141">
        <v>-201</v>
      </c>
      <c r="E159" s="141">
        <v>45</v>
      </c>
      <c r="F159" s="141">
        <v>-13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-35194</v>
      </c>
      <c r="C161" s="141">
        <v>-7369</v>
      </c>
      <c r="D161" s="141">
        <v>-6940</v>
      </c>
      <c r="E161" s="141">
        <v>-8386</v>
      </c>
      <c r="F161" s="141">
        <v>-12499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166930</v>
      </c>
      <c r="C169" s="141">
        <v>43501</v>
      </c>
      <c r="D169" s="141">
        <v>42330</v>
      </c>
      <c r="E169" s="141">
        <v>40519</v>
      </c>
      <c r="F169" s="141">
        <v>40580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34545</v>
      </c>
      <c r="N169" s="141">
        <v>34492</v>
      </c>
      <c r="O169" s="141">
        <v>34850</v>
      </c>
      <c r="P169" s="141">
        <v>35750</v>
      </c>
      <c r="Q169" s="141">
        <v>139637</v>
      </c>
    </row>
    <row r="170" spans="2:17" s="2" customFormat="1" ht="27" customHeight="1" x14ac:dyDescent="0.2">
      <c r="B170" s="141">
        <v>218</v>
      </c>
      <c r="C170" s="141">
        <v>30</v>
      </c>
      <c r="D170" s="141">
        <v>77</v>
      </c>
      <c r="E170" s="141">
        <v>0</v>
      </c>
      <c r="F170" s="141">
        <v>111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C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1063763</v>
      </c>
      <c r="C19" s="141">
        <v>273070</v>
      </c>
      <c r="D19" s="141">
        <v>259493</v>
      </c>
      <c r="E19" s="141">
        <v>272481</v>
      </c>
      <c r="F19" s="141">
        <v>258719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164610</v>
      </c>
      <c r="C20" s="141">
        <v>41317</v>
      </c>
      <c r="D20" s="141">
        <v>41137</v>
      </c>
      <c r="E20" s="141">
        <v>41111</v>
      </c>
      <c r="F20" s="141">
        <v>41045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899153</v>
      </c>
      <c r="C21" s="141">
        <v>231753</v>
      </c>
      <c r="D21" s="141">
        <v>218356</v>
      </c>
      <c r="E21" s="141">
        <v>231370</v>
      </c>
      <c r="F21" s="141">
        <v>217674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258719</v>
      </c>
      <c r="N29" s="141">
        <v>272481</v>
      </c>
      <c r="O29" s="141">
        <v>259493</v>
      </c>
      <c r="P29" s="141">
        <v>273070</v>
      </c>
      <c r="Q29" s="141">
        <v>1063763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217674</v>
      </c>
      <c r="N30" s="141">
        <v>231370</v>
      </c>
      <c r="O30" s="141">
        <v>218356</v>
      </c>
      <c r="P30" s="141">
        <v>231753</v>
      </c>
      <c r="Q30" s="141">
        <v>899153</v>
      </c>
    </row>
    <row r="31" spans="1:17" ht="12" customHeight="1" x14ac:dyDescent="0.2">
      <c r="B31" s="141">
        <v>513328</v>
      </c>
      <c r="C31" s="141">
        <v>132578</v>
      </c>
      <c r="D31" s="141">
        <v>124419</v>
      </c>
      <c r="E31" s="141">
        <v>132266</v>
      </c>
      <c r="F31" s="141">
        <v>124065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104082</v>
      </c>
      <c r="C32" s="141">
        <v>22046</v>
      </c>
      <c r="D32" s="141">
        <v>25398</v>
      </c>
      <c r="E32" s="141">
        <v>26707</v>
      </c>
      <c r="F32" s="141">
        <v>29931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89332</v>
      </c>
      <c r="C33" s="141">
        <v>18289</v>
      </c>
      <c r="D33" s="141">
        <v>21717</v>
      </c>
      <c r="E33" s="141">
        <v>23044</v>
      </c>
      <c r="F33" s="141">
        <v>26282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14750</v>
      </c>
      <c r="C34" s="141">
        <v>3757</v>
      </c>
      <c r="D34" s="141">
        <v>3681</v>
      </c>
      <c r="E34" s="141">
        <v>3663</v>
      </c>
      <c r="F34" s="141">
        <v>3649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-17950</v>
      </c>
      <c r="C35" s="141">
        <v>-9441</v>
      </c>
      <c r="D35" s="141">
        <v>-2609</v>
      </c>
      <c r="E35" s="141">
        <v>-3270</v>
      </c>
      <c r="F35" s="141">
        <v>-2630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-5808</v>
      </c>
      <c r="C36" s="141">
        <v>-2160</v>
      </c>
      <c r="D36" s="141">
        <v>-1165</v>
      </c>
      <c r="E36" s="141">
        <v>-1365</v>
      </c>
      <c r="F36" s="141">
        <v>-1118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-12142</v>
      </c>
      <c r="C37" s="141">
        <v>-7281</v>
      </c>
      <c r="D37" s="141">
        <v>-1444</v>
      </c>
      <c r="E37" s="141">
        <v>-1905</v>
      </c>
      <c r="F37" s="141">
        <v>-1512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346142</v>
      </c>
      <c r="C38" s="141">
        <v>94687</v>
      </c>
      <c r="D38" s="141">
        <v>83534</v>
      </c>
      <c r="E38" s="141">
        <v>86391</v>
      </c>
      <c r="F38" s="141">
        <v>81530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118161</v>
      </c>
      <c r="C39" s="141">
        <v>33200</v>
      </c>
      <c r="D39" s="141">
        <v>28751</v>
      </c>
      <c r="E39" s="141">
        <v>30387</v>
      </c>
      <c r="F39" s="141">
        <v>25823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190827</v>
      </c>
      <c r="C40" s="141">
        <v>55632</v>
      </c>
      <c r="D40" s="141">
        <v>44699</v>
      </c>
      <c r="E40" s="141">
        <v>47625</v>
      </c>
      <c r="F40" s="141">
        <v>42871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108866</v>
      </c>
      <c r="C41" s="141">
        <v>30938</v>
      </c>
      <c r="D41" s="141">
        <v>26449</v>
      </c>
      <c r="E41" s="141">
        <v>28042</v>
      </c>
      <c r="F41" s="141">
        <v>23437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107353</v>
      </c>
      <c r="N48" s="141">
        <v>116778</v>
      </c>
      <c r="O48" s="141">
        <v>112285</v>
      </c>
      <c r="P48" s="141">
        <v>127887</v>
      </c>
      <c r="Q48" s="141">
        <v>464303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66308</v>
      </c>
      <c r="N50" s="141">
        <v>75667</v>
      </c>
      <c r="O50" s="141">
        <v>71148</v>
      </c>
      <c r="P50" s="141">
        <v>86570</v>
      </c>
      <c r="Q50" s="141">
        <v>299693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124262</v>
      </c>
      <c r="N52" s="141">
        <v>132476</v>
      </c>
      <c r="O52" s="141">
        <v>124646</v>
      </c>
      <c r="P52" s="141">
        <v>132818</v>
      </c>
      <c r="Q52" s="141">
        <v>514202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29537</v>
      </c>
      <c r="N53" s="141">
        <v>26319</v>
      </c>
      <c r="O53" s="141">
        <v>25048</v>
      </c>
      <c r="P53" s="141">
        <v>21619</v>
      </c>
      <c r="Q53" s="141">
        <v>102523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25888</v>
      </c>
      <c r="N54" s="141">
        <v>22656</v>
      </c>
      <c r="O54" s="141">
        <v>21367</v>
      </c>
      <c r="P54" s="141">
        <v>17862</v>
      </c>
      <c r="Q54" s="141">
        <v>87773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3649</v>
      </c>
      <c r="N55" s="141">
        <v>3663</v>
      </c>
      <c r="O55" s="141">
        <v>3681</v>
      </c>
      <c r="P55" s="141">
        <v>3757</v>
      </c>
      <c r="Q55" s="141">
        <v>14750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-2280</v>
      </c>
      <c r="N56" s="141">
        <v>-2621</v>
      </c>
      <c r="O56" s="141">
        <v>-2454</v>
      </c>
      <c r="P56" s="141">
        <v>-4756</v>
      </c>
      <c r="Q56" s="141">
        <v>-12111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-998</v>
      </c>
      <c r="N57" s="141">
        <v>-1071</v>
      </c>
      <c r="O57" s="141">
        <v>-1136</v>
      </c>
      <c r="P57" s="141">
        <v>-1992</v>
      </c>
      <c r="Q57" s="141">
        <v>-5197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-1282</v>
      </c>
      <c r="N58" s="141">
        <v>-1550</v>
      </c>
      <c r="O58" s="141">
        <v>-1318</v>
      </c>
      <c r="P58" s="141">
        <v>-2764</v>
      </c>
      <c r="Q58" s="141">
        <v>-6914</v>
      </c>
    </row>
    <row r="59" spans="1:17" ht="12" customHeight="1" x14ac:dyDescent="0.2">
      <c r="B59" s="141">
        <v>270904</v>
      </c>
      <c r="C59" s="141">
        <v>73077</v>
      </c>
      <c r="D59" s="141">
        <v>61302</v>
      </c>
      <c r="E59" s="141">
        <v>78781</v>
      </c>
      <c r="F59" s="141">
        <v>57744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53160</v>
      </c>
      <c r="N59" s="141">
        <v>72286</v>
      </c>
      <c r="O59" s="141">
        <v>55147</v>
      </c>
      <c r="P59" s="141">
        <v>66385</v>
      </c>
      <c r="Q59" s="141">
        <v>246978</v>
      </c>
    </row>
    <row r="60" spans="1:17" s="11" customFormat="1" ht="12" customHeight="1" x14ac:dyDescent="0.2">
      <c r="A60" s="1"/>
      <c r="B60" s="141">
        <v>170803</v>
      </c>
      <c r="C60" s="141">
        <v>45781</v>
      </c>
      <c r="D60" s="141">
        <v>42298</v>
      </c>
      <c r="E60" s="141">
        <v>42053</v>
      </c>
      <c r="F60" s="141">
        <v>40671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33552</v>
      </c>
      <c r="N60" s="141">
        <v>34606</v>
      </c>
      <c r="O60" s="141">
        <v>34720</v>
      </c>
      <c r="P60" s="141">
        <v>37751</v>
      </c>
      <c r="Q60" s="141">
        <v>140629</v>
      </c>
    </row>
    <row r="61" spans="1:17" s="11" customFormat="1" ht="12" customHeight="1" x14ac:dyDescent="0.2">
      <c r="A61" s="1"/>
      <c r="B61" s="141">
        <v>77430</v>
      </c>
      <c r="C61" s="141">
        <v>21897</v>
      </c>
      <c r="D61" s="141">
        <v>13388</v>
      </c>
      <c r="E61" s="141">
        <v>31227</v>
      </c>
      <c r="F61" s="141">
        <v>10918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11622</v>
      </c>
      <c r="N61" s="141">
        <v>32210</v>
      </c>
      <c r="O61" s="141">
        <v>12741</v>
      </c>
      <c r="P61" s="141">
        <v>23155</v>
      </c>
      <c r="Q61" s="141">
        <v>79728</v>
      </c>
    </row>
    <row r="62" spans="1:17" s="11" customFormat="1" ht="12" customHeight="1" x14ac:dyDescent="0.2">
      <c r="A62" s="1"/>
      <c r="B62" s="141">
        <v>6235</v>
      </c>
      <c r="C62" s="141">
        <v>1093</v>
      </c>
      <c r="D62" s="141">
        <v>1714</v>
      </c>
      <c r="E62" s="141">
        <v>984</v>
      </c>
      <c r="F62" s="141">
        <v>2444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4025</v>
      </c>
      <c r="N62" s="141">
        <v>596</v>
      </c>
      <c r="O62" s="141">
        <v>3527</v>
      </c>
      <c r="P62" s="141">
        <v>965</v>
      </c>
      <c r="Q62" s="141">
        <v>9113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14867</v>
      </c>
      <c r="C64" s="141">
        <v>4015</v>
      </c>
      <c r="D64" s="141">
        <v>3585</v>
      </c>
      <c r="E64" s="141">
        <v>3889</v>
      </c>
      <c r="F64" s="141">
        <v>3378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3628</v>
      </c>
      <c r="N64" s="141">
        <v>4246</v>
      </c>
      <c r="O64" s="141">
        <v>3842</v>
      </c>
      <c r="P64" s="141">
        <v>4223</v>
      </c>
      <c r="Q64" s="141">
        <v>15939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1569</v>
      </c>
      <c r="C66" s="141">
        <v>291</v>
      </c>
      <c r="D66" s="141">
        <v>317</v>
      </c>
      <c r="E66" s="141">
        <v>628</v>
      </c>
      <c r="F66" s="141">
        <v>333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333</v>
      </c>
      <c r="N66" s="141">
        <v>628</v>
      </c>
      <c r="O66" s="141">
        <v>317</v>
      </c>
      <c r="P66" s="141">
        <v>291</v>
      </c>
      <c r="Q66" s="141">
        <v>1569</v>
      </c>
    </row>
    <row r="67" spans="1:172" s="14" customFormat="1" ht="12" customHeight="1" x14ac:dyDescent="0.2">
      <c r="A67" s="1"/>
      <c r="B67" s="141">
        <v>1044991</v>
      </c>
      <c r="C67" s="141">
        <v>270876</v>
      </c>
      <c r="D67" s="141">
        <v>253370</v>
      </c>
      <c r="E67" s="141">
        <v>266457</v>
      </c>
      <c r="F67" s="141">
        <v>254288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880381</v>
      </c>
      <c r="C68" s="141">
        <v>229559</v>
      </c>
      <c r="D68" s="141">
        <v>212233</v>
      </c>
      <c r="E68" s="141">
        <v>225346</v>
      </c>
      <c r="F68" s="141">
        <v>213243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254288</v>
      </c>
      <c r="N75" s="141">
        <v>266457</v>
      </c>
      <c r="O75" s="141">
        <v>253370</v>
      </c>
      <c r="P75" s="141">
        <v>270876</v>
      </c>
      <c r="Q75" s="141">
        <v>1044991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213243</v>
      </c>
      <c r="N76" s="141">
        <v>225346</v>
      </c>
      <c r="O76" s="141">
        <v>212233</v>
      </c>
      <c r="P76" s="141">
        <v>229559</v>
      </c>
      <c r="Q76" s="141">
        <v>880381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98475</v>
      </c>
      <c r="C77" s="141">
        <v>29572</v>
      </c>
      <c r="D77" s="141">
        <v>27095</v>
      </c>
      <c r="E77" s="141">
        <v>20006</v>
      </c>
      <c r="F77" s="141">
        <v>21802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21797</v>
      </c>
      <c r="N77" s="141">
        <v>20009</v>
      </c>
      <c r="O77" s="141">
        <v>27138</v>
      </c>
      <c r="P77" s="141">
        <v>29429</v>
      </c>
      <c r="Q77" s="141">
        <v>98373</v>
      </c>
    </row>
    <row r="78" spans="1:172" s="2" customFormat="1" ht="12" customHeight="1" x14ac:dyDescent="0.2">
      <c r="A78" s="1"/>
      <c r="B78" s="141">
        <v>153668</v>
      </c>
      <c r="C78" s="141">
        <v>39463</v>
      </c>
      <c r="D78" s="141">
        <v>37817</v>
      </c>
      <c r="E78" s="141">
        <v>38630</v>
      </c>
      <c r="F78" s="141">
        <v>37758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37688</v>
      </c>
      <c r="N78" s="141">
        <v>38554</v>
      </c>
      <c r="O78" s="141">
        <v>37737</v>
      </c>
      <c r="P78" s="141">
        <v>39380</v>
      </c>
      <c r="Q78" s="141">
        <v>153359</v>
      </c>
    </row>
    <row r="79" spans="1:172" ht="12" customHeight="1" x14ac:dyDescent="0.2">
      <c r="B79" s="141">
        <v>182789</v>
      </c>
      <c r="C79" s="141">
        <v>51008</v>
      </c>
      <c r="D79" s="141">
        <v>40983</v>
      </c>
      <c r="E79" s="141">
        <v>49180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42017</v>
      </c>
      <c r="N79" s="141">
        <v>49772</v>
      </c>
      <c r="O79" s="141">
        <v>41702</v>
      </c>
      <c r="P79" s="141">
        <v>51731</v>
      </c>
      <c r="Q79" s="141">
        <v>185222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111228</v>
      </c>
      <c r="C81" s="141">
        <v>31352</v>
      </c>
      <c r="D81" s="141">
        <v>26325</v>
      </c>
      <c r="E81" s="141">
        <v>25338</v>
      </c>
      <c r="F81" s="141">
        <v>28213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23282</v>
      </c>
      <c r="N81" s="141">
        <v>22790</v>
      </c>
      <c r="O81" s="141">
        <v>22639</v>
      </c>
      <c r="P81" s="141">
        <v>27352</v>
      </c>
      <c r="Q81" s="141">
        <v>96063</v>
      </c>
    </row>
    <row r="82" spans="1:17" s="11" customFormat="1" ht="12" customHeight="1" x14ac:dyDescent="0.2">
      <c r="A82" s="1"/>
      <c r="B82" s="141">
        <v>21660</v>
      </c>
      <c r="C82" s="141">
        <v>5661</v>
      </c>
      <c r="D82" s="141">
        <v>5385</v>
      </c>
      <c r="E82" s="141">
        <v>5125</v>
      </c>
      <c r="F82" s="141">
        <v>5489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5669</v>
      </c>
      <c r="N82" s="141">
        <v>5272</v>
      </c>
      <c r="O82" s="141">
        <v>5575</v>
      </c>
      <c r="P82" s="141">
        <v>5763</v>
      </c>
      <c r="Q82" s="141">
        <v>22279</v>
      </c>
    </row>
    <row r="83" spans="1:17" s="11" customFormat="1" ht="12" customHeight="1" x14ac:dyDescent="0.2">
      <c r="A83" s="1"/>
      <c r="B83" s="141">
        <v>22279</v>
      </c>
      <c r="C83" s="141">
        <v>5763</v>
      </c>
      <c r="D83" s="141">
        <v>5525</v>
      </c>
      <c r="E83" s="141">
        <v>5322</v>
      </c>
      <c r="F83" s="141">
        <v>5669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5507</v>
      </c>
      <c r="N83" s="141">
        <v>5282</v>
      </c>
      <c r="O83" s="141">
        <v>5351</v>
      </c>
      <c r="P83" s="141">
        <v>5528</v>
      </c>
      <c r="Q83" s="141">
        <v>21668</v>
      </c>
    </row>
    <row r="84" spans="1:17" s="11" customFormat="1" ht="12" customHeight="1" x14ac:dyDescent="0.2">
      <c r="A84" s="1"/>
      <c r="B84" s="141">
        <v>67289</v>
      </c>
      <c r="C84" s="141">
        <v>19928</v>
      </c>
      <c r="D84" s="141">
        <v>15415</v>
      </c>
      <c r="E84" s="141">
        <v>14891</v>
      </c>
      <c r="F84" s="141">
        <v>17055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12106</v>
      </c>
      <c r="N84" s="141">
        <v>12236</v>
      </c>
      <c r="O84" s="141">
        <v>11713</v>
      </c>
      <c r="P84" s="141">
        <v>16061</v>
      </c>
      <c r="Q84" s="141">
        <v>52116</v>
      </c>
    </row>
    <row r="85" spans="1:17" s="14" customFormat="1" ht="12" customHeight="1" x14ac:dyDescent="0.2">
      <c r="A85" s="1"/>
      <c r="B85" s="141">
        <v>1031848</v>
      </c>
      <c r="C85" s="141">
        <v>267373</v>
      </c>
      <c r="D85" s="141">
        <v>250366</v>
      </c>
      <c r="E85" s="141">
        <v>264428</v>
      </c>
      <c r="F85" s="141">
        <v>249681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867238</v>
      </c>
      <c r="C86" s="141">
        <v>226056</v>
      </c>
      <c r="D86" s="141">
        <v>209229</v>
      </c>
      <c r="E86" s="141">
        <v>223317</v>
      </c>
      <c r="F86" s="141">
        <v>208636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249681</v>
      </c>
      <c r="N93" s="141">
        <v>264428</v>
      </c>
      <c r="O93" s="141">
        <v>250366</v>
      </c>
      <c r="P93" s="141">
        <v>267373</v>
      </c>
      <c r="Q93" s="141">
        <v>1031848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208636</v>
      </c>
      <c r="N94" s="141">
        <v>223317</v>
      </c>
      <c r="O94" s="141">
        <v>209229</v>
      </c>
      <c r="P94" s="141">
        <v>226056</v>
      </c>
      <c r="Q94" s="141">
        <v>867238</v>
      </c>
    </row>
    <row r="95" spans="1:17" s="2" customFormat="1" ht="12" customHeight="1" x14ac:dyDescent="0.2">
      <c r="A95" s="1"/>
      <c r="B95" s="141">
        <v>135925</v>
      </c>
      <c r="C95" s="141">
        <v>37659</v>
      </c>
      <c r="D95" s="141">
        <v>30422</v>
      </c>
      <c r="E95" s="141">
        <v>35872</v>
      </c>
      <c r="F95" s="141">
        <v>31972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31972</v>
      </c>
      <c r="N95" s="141">
        <v>35872</v>
      </c>
      <c r="O95" s="141">
        <v>30422</v>
      </c>
      <c r="P95" s="141">
        <v>37659</v>
      </c>
      <c r="Q95" s="141">
        <v>135925</v>
      </c>
    </row>
    <row r="96" spans="1:17" s="2" customFormat="1" ht="12" customHeight="1" x14ac:dyDescent="0.2">
      <c r="A96" s="1"/>
      <c r="B96" s="141">
        <v>105386</v>
      </c>
      <c r="C96" s="141">
        <v>29345</v>
      </c>
      <c r="D96" s="141">
        <v>23519</v>
      </c>
      <c r="E96" s="141">
        <v>27986</v>
      </c>
      <c r="F96" s="141">
        <v>24536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30539</v>
      </c>
      <c r="C97" s="141">
        <v>8314</v>
      </c>
      <c r="D97" s="141">
        <v>6903</v>
      </c>
      <c r="E97" s="141">
        <v>7886</v>
      </c>
      <c r="F97" s="141">
        <v>7436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1031848</v>
      </c>
      <c r="C98" s="141">
        <v>267373</v>
      </c>
      <c r="D98" s="141">
        <v>250366</v>
      </c>
      <c r="E98" s="141">
        <v>264428</v>
      </c>
      <c r="F98" s="141">
        <v>249681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867238</v>
      </c>
      <c r="C99" s="141">
        <v>226056</v>
      </c>
      <c r="D99" s="141">
        <v>209229</v>
      </c>
      <c r="E99" s="141">
        <v>223317</v>
      </c>
      <c r="F99" s="141">
        <v>208636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249681</v>
      </c>
      <c r="N106" s="141">
        <v>264428</v>
      </c>
      <c r="O106" s="141">
        <v>250366</v>
      </c>
      <c r="P106" s="141">
        <v>267373</v>
      </c>
      <c r="Q106" s="141">
        <v>1031848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208636</v>
      </c>
      <c r="N107" s="141">
        <v>223317</v>
      </c>
      <c r="O107" s="141">
        <v>209229</v>
      </c>
      <c r="P107" s="141">
        <v>226056</v>
      </c>
      <c r="Q107" s="141">
        <v>867238</v>
      </c>
    </row>
    <row r="108" spans="1:17" s="2" customFormat="1" ht="12" customHeight="1" x14ac:dyDescent="0.2">
      <c r="B108" s="141">
        <v>841983</v>
      </c>
      <c r="C108" s="141">
        <v>216548</v>
      </c>
      <c r="D108" s="141">
        <v>201134</v>
      </c>
      <c r="E108" s="141">
        <v>212135</v>
      </c>
      <c r="F108" s="141">
        <v>212166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747311</v>
      </c>
      <c r="C109" s="141">
        <v>190756</v>
      </c>
      <c r="D109" s="141">
        <v>179336</v>
      </c>
      <c r="E109" s="141">
        <v>187341</v>
      </c>
      <c r="F109" s="141">
        <v>189878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94672</v>
      </c>
      <c r="C110" s="141">
        <v>25792</v>
      </c>
      <c r="D110" s="141">
        <v>21798</v>
      </c>
      <c r="E110" s="141">
        <v>24794</v>
      </c>
      <c r="F110" s="141">
        <v>22288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-2078</v>
      </c>
      <c r="C111" s="141">
        <v>245</v>
      </c>
      <c r="D111" s="141">
        <v>-580</v>
      </c>
      <c r="E111" s="141">
        <v>-780</v>
      </c>
      <c r="F111" s="141">
        <v>-963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-963</v>
      </c>
      <c r="N111" s="141">
        <v>-780</v>
      </c>
      <c r="O111" s="141">
        <v>-580</v>
      </c>
      <c r="P111" s="141">
        <v>245</v>
      </c>
      <c r="Q111" s="141">
        <v>-2078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189865</v>
      </c>
      <c r="C113" s="141">
        <v>50825</v>
      </c>
      <c r="D113" s="141">
        <v>49232</v>
      </c>
      <c r="E113" s="141">
        <v>52293</v>
      </c>
      <c r="F113" s="141">
        <v>37515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25255</v>
      </c>
      <c r="C114" s="141">
        <v>9508</v>
      </c>
      <c r="D114" s="141">
        <v>8095</v>
      </c>
      <c r="E114" s="141">
        <v>11182</v>
      </c>
      <c r="F114" s="141">
        <v>-3530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249681</v>
      </c>
      <c r="N121" s="141">
        <v>264428</v>
      </c>
      <c r="O121" s="141">
        <v>250366</v>
      </c>
      <c r="P121" s="141">
        <v>267373</v>
      </c>
      <c r="Q121" s="141">
        <v>1031848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208636</v>
      </c>
      <c r="N122" s="141">
        <v>223317</v>
      </c>
      <c r="O122" s="141">
        <v>209229</v>
      </c>
      <c r="P122" s="141">
        <v>226056</v>
      </c>
      <c r="Q122" s="141">
        <v>867238</v>
      </c>
    </row>
    <row r="123" spans="2:17" s="9" customFormat="1" ht="12" customHeight="1" x14ac:dyDescent="0.2">
      <c r="B123" s="141">
        <v>841983</v>
      </c>
      <c r="C123" s="141">
        <v>216548</v>
      </c>
      <c r="D123" s="141">
        <v>201134</v>
      </c>
      <c r="E123" s="141">
        <v>212135</v>
      </c>
      <c r="F123" s="141">
        <v>212166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747311</v>
      </c>
      <c r="C124" s="141">
        <v>190756</v>
      </c>
      <c r="D124" s="141">
        <v>179336</v>
      </c>
      <c r="E124" s="141">
        <v>187341</v>
      </c>
      <c r="F124" s="141">
        <v>189878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94672</v>
      </c>
      <c r="C125" s="141">
        <v>25792</v>
      </c>
      <c r="D125" s="141">
        <v>21798</v>
      </c>
      <c r="E125" s="141">
        <v>24794</v>
      </c>
      <c r="F125" s="141">
        <v>22288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-2078</v>
      </c>
      <c r="C126" s="141">
        <v>245</v>
      </c>
      <c r="D126" s="141">
        <v>-580</v>
      </c>
      <c r="E126" s="141">
        <v>-780</v>
      </c>
      <c r="F126" s="141">
        <v>-963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-963</v>
      </c>
      <c r="N126" s="141">
        <v>-780</v>
      </c>
      <c r="O126" s="141">
        <v>-580</v>
      </c>
      <c r="P126" s="141">
        <v>245</v>
      </c>
      <c r="Q126" s="141">
        <v>-2078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189865</v>
      </c>
      <c r="C128" s="141">
        <v>50825</v>
      </c>
      <c r="D128" s="141">
        <v>49232</v>
      </c>
      <c r="E128" s="141">
        <v>52293</v>
      </c>
      <c r="F128" s="141">
        <v>37515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25255</v>
      </c>
      <c r="C129" s="141">
        <v>9508</v>
      </c>
      <c r="D129" s="141">
        <v>8095</v>
      </c>
      <c r="E129" s="141">
        <v>11182</v>
      </c>
      <c r="F129" s="141">
        <v>-3530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-3530</v>
      </c>
      <c r="N138" s="141">
        <v>11182</v>
      </c>
      <c r="O138" s="141">
        <v>8095</v>
      </c>
      <c r="P138" s="141">
        <v>9508</v>
      </c>
      <c r="Q138" s="141">
        <v>25255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3557</v>
      </c>
      <c r="N139" s="141">
        <v>4616</v>
      </c>
      <c r="O139" s="141">
        <v>3766</v>
      </c>
      <c r="P139" s="141">
        <v>18542</v>
      </c>
      <c r="Q139" s="141">
        <v>30481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915</v>
      </c>
      <c r="N140" s="141">
        <v>1011</v>
      </c>
      <c r="O140" s="141">
        <v>910</v>
      </c>
      <c r="P140" s="141">
        <v>1056</v>
      </c>
      <c r="Q140" s="141">
        <v>3892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2642</v>
      </c>
      <c r="N141" s="141">
        <v>3605</v>
      </c>
      <c r="O141" s="141">
        <v>2856</v>
      </c>
      <c r="P141" s="141">
        <v>17486</v>
      </c>
      <c r="Q141" s="141">
        <v>26589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-2913</v>
      </c>
      <c r="N142" s="141">
        <v>-4153</v>
      </c>
      <c r="O142" s="141">
        <v>-3016</v>
      </c>
      <c r="P142" s="141">
        <v>-16555</v>
      </c>
      <c r="Q142" s="141">
        <v>-26637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-915</v>
      </c>
      <c r="N143" s="141">
        <v>-1011</v>
      </c>
      <c r="O143" s="141">
        <v>-910</v>
      </c>
      <c r="P143" s="141">
        <v>-1056</v>
      </c>
      <c r="Q143" s="141">
        <v>-3892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-1998</v>
      </c>
      <c r="N144" s="141">
        <v>-3142</v>
      </c>
      <c r="O144" s="141">
        <v>-2106</v>
      </c>
      <c r="P144" s="141">
        <v>-15499</v>
      </c>
      <c r="Q144" s="141">
        <v>-22745</v>
      </c>
    </row>
    <row r="145" spans="1:17" ht="12" customHeight="1" x14ac:dyDescent="0.2">
      <c r="B145" s="141">
        <v>29099</v>
      </c>
      <c r="C145" s="141">
        <v>11495</v>
      </c>
      <c r="D145" s="141">
        <v>8845</v>
      </c>
      <c r="E145" s="141">
        <v>11645</v>
      </c>
      <c r="F145" s="141">
        <v>-2886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-2886</v>
      </c>
      <c r="N153" s="141">
        <v>11645</v>
      </c>
      <c r="O153" s="141">
        <v>8845</v>
      </c>
      <c r="P153" s="141">
        <v>11495</v>
      </c>
      <c r="Q153" s="141">
        <v>29099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218836</v>
      </c>
      <c r="C155" s="141">
        <v>57876</v>
      </c>
      <c r="D155" s="141">
        <v>52834</v>
      </c>
      <c r="E155" s="141">
        <v>56824</v>
      </c>
      <c r="F155" s="141">
        <v>51302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212984</v>
      </c>
      <c r="C156" s="141">
        <v>54466</v>
      </c>
      <c r="D156" s="141">
        <v>51208</v>
      </c>
      <c r="E156" s="141">
        <v>54712</v>
      </c>
      <c r="F156" s="141">
        <v>52598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-164610</v>
      </c>
      <c r="C157" s="141">
        <v>-41317</v>
      </c>
      <c r="D157" s="141">
        <v>-41137</v>
      </c>
      <c r="E157" s="141">
        <v>-41111</v>
      </c>
      <c r="F157" s="141">
        <v>-41045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5852</v>
      </c>
      <c r="C158" s="141">
        <v>3410</v>
      </c>
      <c r="D158" s="141">
        <v>1626</v>
      </c>
      <c r="E158" s="141">
        <v>2112</v>
      </c>
      <c r="F158" s="141">
        <v>-1296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314</v>
      </c>
      <c r="C159" s="141">
        <v>272</v>
      </c>
      <c r="D159" s="141">
        <v>141</v>
      </c>
      <c r="E159" s="141">
        <v>-68</v>
      </c>
      <c r="F159" s="141">
        <v>-31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-25441</v>
      </c>
      <c r="C161" s="141">
        <v>-5336</v>
      </c>
      <c r="D161" s="141">
        <v>-2993</v>
      </c>
      <c r="E161" s="141">
        <v>-4000</v>
      </c>
      <c r="F161" s="141">
        <v>-13112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187714</v>
      </c>
      <c r="C169" s="141">
        <v>49409</v>
      </c>
      <c r="D169" s="141">
        <v>47864</v>
      </c>
      <c r="E169" s="141">
        <v>46441</v>
      </c>
      <c r="F169" s="141">
        <v>44000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36949</v>
      </c>
      <c r="N169" s="141">
        <v>39180</v>
      </c>
      <c r="O169" s="141">
        <v>40547</v>
      </c>
      <c r="P169" s="141">
        <v>41765</v>
      </c>
      <c r="Q169" s="141">
        <v>158441</v>
      </c>
    </row>
    <row r="170" spans="2:17" s="2" customFormat="1" ht="27" customHeight="1" x14ac:dyDescent="0.2">
      <c r="B170" s="141">
        <v>242</v>
      </c>
      <c r="C170" s="141">
        <v>15</v>
      </c>
      <c r="D170" s="141">
        <v>84</v>
      </c>
      <c r="E170" s="141">
        <v>0</v>
      </c>
      <c r="F170" s="141">
        <v>143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D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1031104</v>
      </c>
      <c r="C19" s="141">
        <v>262924</v>
      </c>
      <c r="D19" s="141">
        <v>253340</v>
      </c>
      <c r="E19" s="141">
        <v>262527</v>
      </c>
      <c r="F19" s="141">
        <v>252313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164719</v>
      </c>
      <c r="C20" s="141">
        <v>41170</v>
      </c>
      <c r="D20" s="141">
        <v>41111</v>
      </c>
      <c r="E20" s="141">
        <v>41188</v>
      </c>
      <c r="F20" s="141">
        <v>41250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866385</v>
      </c>
      <c r="C21" s="141">
        <v>221754</v>
      </c>
      <c r="D21" s="141">
        <v>212229</v>
      </c>
      <c r="E21" s="141">
        <v>221339</v>
      </c>
      <c r="F21" s="141">
        <v>211063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252313</v>
      </c>
      <c r="N29" s="141">
        <v>262527</v>
      </c>
      <c r="O29" s="141">
        <v>253340</v>
      </c>
      <c r="P29" s="141">
        <v>262924</v>
      </c>
      <c r="Q29" s="141">
        <v>1031104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211063</v>
      </c>
      <c r="N30" s="141">
        <v>221339</v>
      </c>
      <c r="O30" s="141">
        <v>212229</v>
      </c>
      <c r="P30" s="141">
        <v>221754</v>
      </c>
      <c r="Q30" s="141">
        <v>866385</v>
      </c>
    </row>
    <row r="31" spans="1:17" ht="12" customHeight="1" x14ac:dyDescent="0.2">
      <c r="B31" s="141">
        <v>481400</v>
      </c>
      <c r="C31" s="141">
        <v>120355</v>
      </c>
      <c r="D31" s="141">
        <v>117033</v>
      </c>
      <c r="E31" s="141">
        <v>125191</v>
      </c>
      <c r="F31" s="141">
        <v>118821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106835</v>
      </c>
      <c r="C32" s="141">
        <v>24506</v>
      </c>
      <c r="D32" s="141">
        <v>26504</v>
      </c>
      <c r="E32" s="141">
        <v>24941</v>
      </c>
      <c r="F32" s="141">
        <v>30884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88299</v>
      </c>
      <c r="C33" s="141">
        <v>20194</v>
      </c>
      <c r="D33" s="141">
        <v>22279</v>
      </c>
      <c r="E33" s="141">
        <v>20864</v>
      </c>
      <c r="F33" s="141">
        <v>24962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18536</v>
      </c>
      <c r="C34" s="141">
        <v>4312</v>
      </c>
      <c r="D34" s="141">
        <v>4225</v>
      </c>
      <c r="E34" s="141">
        <v>4077</v>
      </c>
      <c r="F34" s="141">
        <v>5922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-15643</v>
      </c>
      <c r="C35" s="141">
        <v>-9119</v>
      </c>
      <c r="D35" s="141">
        <v>-1767</v>
      </c>
      <c r="E35" s="141">
        <v>-2429</v>
      </c>
      <c r="F35" s="141">
        <v>-2328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-5539</v>
      </c>
      <c r="C36" s="141">
        <v>-2787</v>
      </c>
      <c r="D36" s="141">
        <v>-834</v>
      </c>
      <c r="E36" s="141">
        <v>-936</v>
      </c>
      <c r="F36" s="141">
        <v>-982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-10104</v>
      </c>
      <c r="C37" s="141">
        <v>-6332</v>
      </c>
      <c r="D37" s="141">
        <v>-933</v>
      </c>
      <c r="E37" s="141">
        <v>-1493</v>
      </c>
      <c r="F37" s="141">
        <v>-1346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343663</v>
      </c>
      <c r="C38" s="141">
        <v>94667</v>
      </c>
      <c r="D38" s="141">
        <v>83453</v>
      </c>
      <c r="E38" s="141">
        <v>85705</v>
      </c>
      <c r="F38" s="141">
        <v>79838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114849</v>
      </c>
      <c r="C39" s="141">
        <v>32515</v>
      </c>
      <c r="D39" s="141">
        <v>28117</v>
      </c>
      <c r="E39" s="141">
        <v>29119</v>
      </c>
      <c r="F39" s="141">
        <v>25098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187957</v>
      </c>
      <c r="C40" s="141">
        <v>55722</v>
      </c>
      <c r="D40" s="141">
        <v>44578</v>
      </c>
      <c r="E40" s="141">
        <v>46780</v>
      </c>
      <c r="F40" s="141">
        <v>40877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105836</v>
      </c>
      <c r="C41" s="141">
        <v>30290</v>
      </c>
      <c r="D41" s="141">
        <v>25881</v>
      </c>
      <c r="E41" s="141">
        <v>26856</v>
      </c>
      <c r="F41" s="141">
        <v>22809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104936</v>
      </c>
      <c r="N48" s="141">
        <v>114824</v>
      </c>
      <c r="O48" s="141">
        <v>111570</v>
      </c>
      <c r="P48" s="141">
        <v>127182</v>
      </c>
      <c r="Q48" s="141">
        <v>458512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63686</v>
      </c>
      <c r="N50" s="141">
        <v>73636</v>
      </c>
      <c r="O50" s="141">
        <v>70459</v>
      </c>
      <c r="P50" s="141">
        <v>86012</v>
      </c>
      <c r="Q50" s="141">
        <v>293793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119099</v>
      </c>
      <c r="N52" s="141">
        <v>125489</v>
      </c>
      <c r="O52" s="141">
        <v>117394</v>
      </c>
      <c r="P52" s="141">
        <v>120733</v>
      </c>
      <c r="Q52" s="141">
        <v>482715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30513</v>
      </c>
      <c r="N53" s="141">
        <v>24596</v>
      </c>
      <c r="O53" s="141">
        <v>26178</v>
      </c>
      <c r="P53" s="141">
        <v>24102</v>
      </c>
      <c r="Q53" s="141">
        <v>105389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24591</v>
      </c>
      <c r="N54" s="141">
        <v>20519</v>
      </c>
      <c r="O54" s="141">
        <v>21953</v>
      </c>
      <c r="P54" s="141">
        <v>19790</v>
      </c>
      <c r="Q54" s="141">
        <v>86853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5922</v>
      </c>
      <c r="N55" s="141">
        <v>4077</v>
      </c>
      <c r="O55" s="141">
        <v>4225</v>
      </c>
      <c r="P55" s="141">
        <v>4312</v>
      </c>
      <c r="Q55" s="141">
        <v>18536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-1932</v>
      </c>
      <c r="N56" s="141">
        <v>-1984</v>
      </c>
      <c r="O56" s="141">
        <v>-1656</v>
      </c>
      <c r="P56" s="141">
        <v>-4324</v>
      </c>
      <c r="Q56" s="141">
        <v>-9896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-767</v>
      </c>
      <c r="N57" s="141">
        <v>-800</v>
      </c>
      <c r="O57" s="141">
        <v>-799</v>
      </c>
      <c r="P57" s="141">
        <v>-2627</v>
      </c>
      <c r="Q57" s="141">
        <v>-4993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-1165</v>
      </c>
      <c r="N58" s="141">
        <v>-1184</v>
      </c>
      <c r="O58" s="141">
        <v>-857</v>
      </c>
      <c r="P58" s="141">
        <v>-1697</v>
      </c>
      <c r="Q58" s="141">
        <v>-4903</v>
      </c>
    </row>
    <row r="59" spans="1:17" ht="12" customHeight="1" x14ac:dyDescent="0.2">
      <c r="B59" s="141">
        <v>247356</v>
      </c>
      <c r="C59" s="141">
        <v>61361</v>
      </c>
      <c r="D59" s="141">
        <v>55906</v>
      </c>
      <c r="E59" s="141">
        <v>71053</v>
      </c>
      <c r="F59" s="141">
        <v>59036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54877</v>
      </c>
      <c r="N59" s="141">
        <v>67249</v>
      </c>
      <c r="O59" s="141">
        <v>52800</v>
      </c>
      <c r="P59" s="141">
        <v>58567</v>
      </c>
      <c r="Q59" s="141">
        <v>233493</v>
      </c>
    </row>
    <row r="60" spans="1:17" s="11" customFormat="1" ht="12" customHeight="1" x14ac:dyDescent="0.2">
      <c r="A60" s="1"/>
      <c r="B60" s="141">
        <v>158109</v>
      </c>
      <c r="C60" s="141">
        <v>36036</v>
      </c>
      <c r="D60" s="141">
        <v>38884</v>
      </c>
      <c r="E60" s="141">
        <v>39830</v>
      </c>
      <c r="F60" s="141">
        <v>43359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36631</v>
      </c>
      <c r="N60" s="141">
        <v>33845</v>
      </c>
      <c r="O60" s="141">
        <v>33621</v>
      </c>
      <c r="P60" s="141">
        <v>30358</v>
      </c>
      <c r="Q60" s="141">
        <v>134455</v>
      </c>
    </row>
    <row r="61" spans="1:17" s="11" customFormat="1" ht="12" customHeight="1" x14ac:dyDescent="0.2">
      <c r="A61" s="1"/>
      <c r="B61" s="141">
        <v>67398</v>
      </c>
      <c r="C61" s="141">
        <v>20075</v>
      </c>
      <c r="D61" s="141">
        <v>11349</v>
      </c>
      <c r="E61" s="141">
        <v>26329</v>
      </c>
      <c r="F61" s="141">
        <v>9645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9929</v>
      </c>
      <c r="N61" s="141">
        <v>26599</v>
      </c>
      <c r="O61" s="141">
        <v>11566</v>
      </c>
      <c r="P61" s="141">
        <v>22373</v>
      </c>
      <c r="Q61" s="141">
        <v>70467</v>
      </c>
    </row>
    <row r="62" spans="1:17" s="11" customFormat="1" ht="12" customHeight="1" x14ac:dyDescent="0.2">
      <c r="A62" s="1"/>
      <c r="B62" s="141">
        <v>4968</v>
      </c>
      <c r="C62" s="141">
        <v>1158</v>
      </c>
      <c r="D62" s="141">
        <v>1655</v>
      </c>
      <c r="E62" s="141">
        <v>378</v>
      </c>
      <c r="F62" s="141">
        <v>1777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3871</v>
      </c>
      <c r="N62" s="141">
        <v>2013</v>
      </c>
      <c r="O62" s="141">
        <v>3346</v>
      </c>
      <c r="P62" s="141">
        <v>1530</v>
      </c>
      <c r="Q62" s="141">
        <v>10760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15328</v>
      </c>
      <c r="C64" s="141">
        <v>3808</v>
      </c>
      <c r="D64" s="141">
        <v>3691</v>
      </c>
      <c r="E64" s="141">
        <v>3899</v>
      </c>
      <c r="F64" s="141">
        <v>3930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4121</v>
      </c>
      <c r="N64" s="141">
        <v>4175</v>
      </c>
      <c r="O64" s="141">
        <v>3940</v>
      </c>
      <c r="P64" s="141">
        <v>4022</v>
      </c>
      <c r="Q64" s="141">
        <v>16258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1553</v>
      </c>
      <c r="C66" s="141">
        <v>284</v>
      </c>
      <c r="D66" s="141">
        <v>327</v>
      </c>
      <c r="E66" s="141">
        <v>617</v>
      </c>
      <c r="F66" s="141">
        <v>325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325</v>
      </c>
      <c r="N66" s="141">
        <v>617</v>
      </c>
      <c r="O66" s="141">
        <v>327</v>
      </c>
      <c r="P66" s="141">
        <v>284</v>
      </c>
      <c r="Q66" s="141">
        <v>1553</v>
      </c>
    </row>
    <row r="67" spans="1:172" s="14" customFormat="1" ht="12" customHeight="1" x14ac:dyDescent="0.2">
      <c r="A67" s="1"/>
      <c r="B67" s="141">
        <v>1022857</v>
      </c>
      <c r="C67" s="141">
        <v>264899</v>
      </c>
      <c r="D67" s="141">
        <v>250380</v>
      </c>
      <c r="E67" s="141">
        <v>259121</v>
      </c>
      <c r="F67" s="141">
        <v>248457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858138</v>
      </c>
      <c r="C68" s="141">
        <v>223729</v>
      </c>
      <c r="D68" s="141">
        <v>209269</v>
      </c>
      <c r="E68" s="141">
        <v>217933</v>
      </c>
      <c r="F68" s="141">
        <v>207207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248457</v>
      </c>
      <c r="N75" s="141">
        <v>259121</v>
      </c>
      <c r="O75" s="141">
        <v>250380</v>
      </c>
      <c r="P75" s="141">
        <v>264899</v>
      </c>
      <c r="Q75" s="141">
        <v>1022857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207207</v>
      </c>
      <c r="N76" s="141">
        <v>217933</v>
      </c>
      <c r="O76" s="141">
        <v>209269</v>
      </c>
      <c r="P76" s="141">
        <v>223729</v>
      </c>
      <c r="Q76" s="141">
        <v>858138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103290</v>
      </c>
      <c r="C77" s="141">
        <v>32372</v>
      </c>
      <c r="D77" s="141">
        <v>27134</v>
      </c>
      <c r="E77" s="141">
        <v>21477</v>
      </c>
      <c r="F77" s="141">
        <v>22307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22315</v>
      </c>
      <c r="N77" s="141">
        <v>21500</v>
      </c>
      <c r="O77" s="141">
        <v>27086</v>
      </c>
      <c r="P77" s="141">
        <v>32072</v>
      </c>
      <c r="Q77" s="141">
        <v>102973</v>
      </c>
    </row>
    <row r="78" spans="1:172" s="2" customFormat="1" ht="12" customHeight="1" x14ac:dyDescent="0.2">
      <c r="A78" s="1"/>
      <c r="B78" s="141">
        <v>146671</v>
      </c>
      <c r="C78" s="141">
        <v>36384</v>
      </c>
      <c r="D78" s="141">
        <v>36184</v>
      </c>
      <c r="E78" s="141">
        <v>37666</v>
      </c>
      <c r="F78" s="141">
        <v>36437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36343</v>
      </c>
      <c r="N78" s="141">
        <v>37565</v>
      </c>
      <c r="O78" s="141">
        <v>36064</v>
      </c>
      <c r="P78" s="141">
        <v>36259</v>
      </c>
      <c r="Q78" s="141">
        <v>146231</v>
      </c>
    </row>
    <row r="79" spans="1:172" ht="12" customHeight="1" x14ac:dyDescent="0.2">
      <c r="B79" s="141">
        <v>186704</v>
      </c>
      <c r="C79" s="141">
        <v>51311</v>
      </c>
      <c r="D79" s="141">
        <v>42769</v>
      </c>
      <c r="E79" s="141">
        <v>50266</v>
      </c>
      <c r="F79" s="141">
        <v>42358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42814</v>
      </c>
      <c r="N79" s="141">
        <v>50917</v>
      </c>
      <c r="O79" s="141">
        <v>43464</v>
      </c>
      <c r="P79" s="141">
        <v>52101</v>
      </c>
      <c r="Q79" s="141">
        <v>189296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108771</v>
      </c>
      <c r="C81" s="141">
        <v>29275</v>
      </c>
      <c r="D81" s="141">
        <v>25372</v>
      </c>
      <c r="E81" s="141">
        <v>25276</v>
      </c>
      <c r="F81" s="141">
        <v>28848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23503</v>
      </c>
      <c r="N81" s="141">
        <v>22231</v>
      </c>
      <c r="O81" s="141">
        <v>22263</v>
      </c>
      <c r="P81" s="141">
        <v>26779</v>
      </c>
      <c r="Q81" s="141">
        <v>94776</v>
      </c>
    </row>
    <row r="82" spans="1:17" s="11" customFormat="1" ht="12" customHeight="1" x14ac:dyDescent="0.2">
      <c r="A82" s="1"/>
      <c r="B82" s="141">
        <v>21518</v>
      </c>
      <c r="C82" s="141">
        <v>5705</v>
      </c>
      <c r="D82" s="141">
        <v>5109</v>
      </c>
      <c r="E82" s="141">
        <v>5239</v>
      </c>
      <c r="F82" s="141">
        <v>5465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5612</v>
      </c>
      <c r="N82" s="141">
        <v>5372</v>
      </c>
      <c r="O82" s="141">
        <v>5190</v>
      </c>
      <c r="P82" s="141">
        <v>5792</v>
      </c>
      <c r="Q82" s="141">
        <v>21966</v>
      </c>
    </row>
    <row r="83" spans="1:17" s="11" customFormat="1" ht="12" customHeight="1" x14ac:dyDescent="0.2">
      <c r="A83" s="1"/>
      <c r="B83" s="141">
        <v>21966</v>
      </c>
      <c r="C83" s="141">
        <v>5792</v>
      </c>
      <c r="D83" s="141">
        <v>5190</v>
      </c>
      <c r="E83" s="141">
        <v>5372</v>
      </c>
      <c r="F83" s="141">
        <v>5612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5438</v>
      </c>
      <c r="N83" s="141">
        <v>5227</v>
      </c>
      <c r="O83" s="141">
        <v>5137</v>
      </c>
      <c r="P83" s="141">
        <v>5721</v>
      </c>
      <c r="Q83" s="141">
        <v>21523</v>
      </c>
    </row>
    <row r="84" spans="1:17" s="11" customFormat="1" ht="12" customHeight="1" x14ac:dyDescent="0.2">
      <c r="A84" s="1"/>
      <c r="B84" s="141">
        <v>65287</v>
      </c>
      <c r="C84" s="141">
        <v>17778</v>
      </c>
      <c r="D84" s="141">
        <v>15073</v>
      </c>
      <c r="E84" s="141">
        <v>14665</v>
      </c>
      <c r="F84" s="141">
        <v>17771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12453</v>
      </c>
      <c r="N84" s="141">
        <v>11632</v>
      </c>
      <c r="O84" s="141">
        <v>11936</v>
      </c>
      <c r="P84" s="141">
        <v>15266</v>
      </c>
      <c r="Q84" s="141">
        <v>51287</v>
      </c>
    </row>
    <row r="85" spans="1:17" s="14" customFormat="1" ht="12" customHeight="1" x14ac:dyDescent="0.2">
      <c r="A85" s="1"/>
      <c r="B85" s="141">
        <v>1010697</v>
      </c>
      <c r="C85" s="141">
        <v>262768</v>
      </c>
      <c r="D85" s="141">
        <v>247798</v>
      </c>
      <c r="E85" s="141">
        <v>256649</v>
      </c>
      <c r="F85" s="141">
        <v>243482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845978</v>
      </c>
      <c r="C86" s="141">
        <v>221598</v>
      </c>
      <c r="D86" s="141">
        <v>206687</v>
      </c>
      <c r="E86" s="141">
        <v>215461</v>
      </c>
      <c r="F86" s="141">
        <v>202232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243482</v>
      </c>
      <c r="N93" s="141">
        <v>256649</v>
      </c>
      <c r="O93" s="141">
        <v>247798</v>
      </c>
      <c r="P93" s="141">
        <v>262768</v>
      </c>
      <c r="Q93" s="141">
        <v>1010697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202232</v>
      </c>
      <c r="N94" s="141">
        <v>215461</v>
      </c>
      <c r="O94" s="141">
        <v>206687</v>
      </c>
      <c r="P94" s="141">
        <v>221598</v>
      </c>
      <c r="Q94" s="141">
        <v>845978</v>
      </c>
    </row>
    <row r="95" spans="1:17" s="2" customFormat="1" ht="12" customHeight="1" x14ac:dyDescent="0.2">
      <c r="A95" s="1"/>
      <c r="B95" s="141">
        <v>127680</v>
      </c>
      <c r="C95" s="141">
        <v>33447</v>
      </c>
      <c r="D95" s="141">
        <v>29160</v>
      </c>
      <c r="E95" s="141">
        <v>34173</v>
      </c>
      <c r="F95" s="141">
        <v>30900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30900</v>
      </c>
      <c r="N95" s="141">
        <v>34173</v>
      </c>
      <c r="O95" s="141">
        <v>29160</v>
      </c>
      <c r="P95" s="141">
        <v>33447</v>
      </c>
      <c r="Q95" s="141">
        <v>127680</v>
      </c>
    </row>
    <row r="96" spans="1:17" s="2" customFormat="1" ht="12" customHeight="1" x14ac:dyDescent="0.2">
      <c r="A96" s="1"/>
      <c r="B96" s="141">
        <v>98960</v>
      </c>
      <c r="C96" s="141">
        <v>25525</v>
      </c>
      <c r="D96" s="141">
        <v>22463</v>
      </c>
      <c r="E96" s="141">
        <v>26963</v>
      </c>
      <c r="F96" s="141">
        <v>24009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28720</v>
      </c>
      <c r="C97" s="141">
        <v>7922</v>
      </c>
      <c r="D97" s="141">
        <v>6697</v>
      </c>
      <c r="E97" s="141">
        <v>7210</v>
      </c>
      <c r="F97" s="141">
        <v>6891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1010697</v>
      </c>
      <c r="C98" s="141">
        <v>262768</v>
      </c>
      <c r="D98" s="141">
        <v>247798</v>
      </c>
      <c r="E98" s="141">
        <v>256649</v>
      </c>
      <c r="F98" s="141">
        <v>243482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845978</v>
      </c>
      <c r="C99" s="141">
        <v>221598</v>
      </c>
      <c r="D99" s="141">
        <v>206687</v>
      </c>
      <c r="E99" s="141">
        <v>215461</v>
      </c>
      <c r="F99" s="141">
        <v>202232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243482</v>
      </c>
      <c r="N106" s="141">
        <v>256649</v>
      </c>
      <c r="O106" s="141">
        <v>247798</v>
      </c>
      <c r="P106" s="141">
        <v>262768</v>
      </c>
      <c r="Q106" s="141">
        <v>1010697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202232</v>
      </c>
      <c r="N107" s="141">
        <v>215461</v>
      </c>
      <c r="O107" s="141">
        <v>206687</v>
      </c>
      <c r="P107" s="141">
        <v>221598</v>
      </c>
      <c r="Q107" s="141">
        <v>845978</v>
      </c>
    </row>
    <row r="108" spans="1:17" s="2" customFormat="1" ht="12" customHeight="1" x14ac:dyDescent="0.2">
      <c r="B108" s="141">
        <v>819720</v>
      </c>
      <c r="C108" s="141">
        <v>207030</v>
      </c>
      <c r="D108" s="141">
        <v>196431</v>
      </c>
      <c r="E108" s="141">
        <v>207369</v>
      </c>
      <c r="F108" s="141">
        <v>208890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730461</v>
      </c>
      <c r="C109" s="141">
        <v>183953</v>
      </c>
      <c r="D109" s="141">
        <v>175488</v>
      </c>
      <c r="E109" s="141">
        <v>183701</v>
      </c>
      <c r="F109" s="141">
        <v>187319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89259</v>
      </c>
      <c r="C110" s="141">
        <v>23077</v>
      </c>
      <c r="D110" s="141">
        <v>20943</v>
      </c>
      <c r="E110" s="141">
        <v>23668</v>
      </c>
      <c r="F110" s="141">
        <v>21571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-1747</v>
      </c>
      <c r="C111" s="141">
        <v>240</v>
      </c>
      <c r="D111" s="141">
        <v>-1208</v>
      </c>
      <c r="E111" s="141">
        <v>-160</v>
      </c>
      <c r="F111" s="141">
        <v>-619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-619</v>
      </c>
      <c r="N111" s="141">
        <v>-160</v>
      </c>
      <c r="O111" s="141">
        <v>-1208</v>
      </c>
      <c r="P111" s="141">
        <v>240</v>
      </c>
      <c r="Q111" s="141">
        <v>-1747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190977</v>
      </c>
      <c r="C113" s="141">
        <v>55738</v>
      </c>
      <c r="D113" s="141">
        <v>51367</v>
      </c>
      <c r="E113" s="141">
        <v>49280</v>
      </c>
      <c r="F113" s="141">
        <v>34592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26258</v>
      </c>
      <c r="C114" s="141">
        <v>14568</v>
      </c>
      <c r="D114" s="141">
        <v>10256</v>
      </c>
      <c r="E114" s="141">
        <v>8092</v>
      </c>
      <c r="F114" s="141">
        <v>-6658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243482</v>
      </c>
      <c r="N121" s="141">
        <v>256649</v>
      </c>
      <c r="O121" s="141">
        <v>247798</v>
      </c>
      <c r="P121" s="141">
        <v>262768</v>
      </c>
      <c r="Q121" s="141">
        <v>1010697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202232</v>
      </c>
      <c r="N122" s="141">
        <v>215461</v>
      </c>
      <c r="O122" s="141">
        <v>206687</v>
      </c>
      <c r="P122" s="141">
        <v>221598</v>
      </c>
      <c r="Q122" s="141">
        <v>845978</v>
      </c>
    </row>
    <row r="123" spans="2:17" s="9" customFormat="1" ht="12" customHeight="1" x14ac:dyDescent="0.2">
      <c r="B123" s="141">
        <v>819720</v>
      </c>
      <c r="C123" s="141">
        <v>207030</v>
      </c>
      <c r="D123" s="141">
        <v>196431</v>
      </c>
      <c r="E123" s="141">
        <v>207369</v>
      </c>
      <c r="F123" s="141">
        <v>208890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730461</v>
      </c>
      <c r="C124" s="141">
        <v>183953</v>
      </c>
      <c r="D124" s="141">
        <v>175488</v>
      </c>
      <c r="E124" s="141">
        <v>183701</v>
      </c>
      <c r="F124" s="141">
        <v>187319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89259</v>
      </c>
      <c r="C125" s="141">
        <v>23077</v>
      </c>
      <c r="D125" s="141">
        <v>20943</v>
      </c>
      <c r="E125" s="141">
        <v>23668</v>
      </c>
      <c r="F125" s="141">
        <v>21571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-1747</v>
      </c>
      <c r="C126" s="141">
        <v>240</v>
      </c>
      <c r="D126" s="141">
        <v>-1208</v>
      </c>
      <c r="E126" s="141">
        <v>-160</v>
      </c>
      <c r="F126" s="141">
        <v>-619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-619</v>
      </c>
      <c r="N126" s="141">
        <v>-160</v>
      </c>
      <c r="O126" s="141">
        <v>-1208</v>
      </c>
      <c r="P126" s="141">
        <v>240</v>
      </c>
      <c r="Q126" s="141">
        <v>-1747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190977</v>
      </c>
      <c r="C128" s="141">
        <v>55738</v>
      </c>
      <c r="D128" s="141">
        <v>51367</v>
      </c>
      <c r="E128" s="141">
        <v>49280</v>
      </c>
      <c r="F128" s="141">
        <v>34592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26258</v>
      </c>
      <c r="C129" s="141">
        <v>14568</v>
      </c>
      <c r="D129" s="141">
        <v>10256</v>
      </c>
      <c r="E129" s="141">
        <v>8092</v>
      </c>
      <c r="F129" s="141">
        <v>-6658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-6658</v>
      </c>
      <c r="N138" s="141">
        <v>8092</v>
      </c>
      <c r="O138" s="141">
        <v>10256</v>
      </c>
      <c r="P138" s="141">
        <v>14568</v>
      </c>
      <c r="Q138" s="141">
        <v>26258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3771</v>
      </c>
      <c r="N139" s="141">
        <v>8650</v>
      </c>
      <c r="O139" s="141">
        <v>7738</v>
      </c>
      <c r="P139" s="141">
        <v>36995</v>
      </c>
      <c r="Q139" s="141">
        <v>57154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877</v>
      </c>
      <c r="N140" s="141">
        <v>1064</v>
      </c>
      <c r="O140" s="141">
        <v>937</v>
      </c>
      <c r="P140" s="141">
        <v>1003</v>
      </c>
      <c r="Q140" s="141">
        <v>3881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2894</v>
      </c>
      <c r="N141" s="141">
        <v>7586</v>
      </c>
      <c r="O141" s="141">
        <v>6801</v>
      </c>
      <c r="P141" s="141">
        <v>35992</v>
      </c>
      <c r="Q141" s="141">
        <v>53273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-3109</v>
      </c>
      <c r="N142" s="141">
        <v>-7745</v>
      </c>
      <c r="O142" s="141">
        <v>-6440</v>
      </c>
      <c r="P142" s="141">
        <v>-34411</v>
      </c>
      <c r="Q142" s="141">
        <v>-51705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-877</v>
      </c>
      <c r="N143" s="141">
        <v>-1064</v>
      </c>
      <c r="O143" s="141">
        <v>-937</v>
      </c>
      <c r="P143" s="141">
        <v>-1003</v>
      </c>
      <c r="Q143" s="141">
        <v>-3881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-2232</v>
      </c>
      <c r="N144" s="141">
        <v>-6681</v>
      </c>
      <c r="O144" s="141">
        <v>-5503</v>
      </c>
      <c r="P144" s="141">
        <v>-33408</v>
      </c>
      <c r="Q144" s="141">
        <v>-47824</v>
      </c>
    </row>
    <row r="145" spans="1:17" ht="12" customHeight="1" x14ac:dyDescent="0.2">
      <c r="B145" s="141">
        <v>31707</v>
      </c>
      <c r="C145" s="141">
        <v>17152</v>
      </c>
      <c r="D145" s="141">
        <v>11554</v>
      </c>
      <c r="E145" s="141">
        <v>8997</v>
      </c>
      <c r="F145" s="141">
        <v>-5996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-5996</v>
      </c>
      <c r="N153" s="141">
        <v>8997</v>
      </c>
      <c r="O153" s="141">
        <v>11554</v>
      </c>
      <c r="P153" s="141">
        <v>17152</v>
      </c>
      <c r="Q153" s="141">
        <v>31707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190090</v>
      </c>
      <c r="C155" s="141">
        <v>50548</v>
      </c>
      <c r="D155" s="141">
        <v>45695</v>
      </c>
      <c r="E155" s="141">
        <v>49005</v>
      </c>
      <c r="F155" s="141">
        <v>44842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191038</v>
      </c>
      <c r="C156" s="141">
        <v>49112</v>
      </c>
      <c r="D156" s="141">
        <v>45493</v>
      </c>
      <c r="E156" s="141">
        <v>49159</v>
      </c>
      <c r="F156" s="141">
        <v>47274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-164719</v>
      </c>
      <c r="C157" s="141">
        <v>-41170</v>
      </c>
      <c r="D157" s="141">
        <v>-41111</v>
      </c>
      <c r="E157" s="141">
        <v>-41188</v>
      </c>
      <c r="F157" s="141">
        <v>-41250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-948</v>
      </c>
      <c r="C158" s="141">
        <v>1436</v>
      </c>
      <c r="D158" s="141">
        <v>202</v>
      </c>
      <c r="E158" s="141">
        <v>-154</v>
      </c>
      <c r="F158" s="141">
        <v>-2432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55</v>
      </c>
      <c r="C159" s="141">
        <v>-70</v>
      </c>
      <c r="D159" s="141">
        <v>12</v>
      </c>
      <c r="E159" s="141">
        <v>47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6281</v>
      </c>
      <c r="C161" s="141">
        <v>7844</v>
      </c>
      <c r="D161" s="141">
        <v>6958</v>
      </c>
      <c r="E161" s="141">
        <v>1133</v>
      </c>
      <c r="F161" s="141">
        <v>-9654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177706</v>
      </c>
      <c r="C169" s="141">
        <v>42625</v>
      </c>
      <c r="D169" s="141">
        <v>42302</v>
      </c>
      <c r="E169" s="141">
        <v>45148</v>
      </c>
      <c r="F169" s="141">
        <v>47631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41020</v>
      </c>
      <c r="N169" s="141">
        <v>39150</v>
      </c>
      <c r="O169" s="141">
        <v>36907</v>
      </c>
      <c r="P169" s="141">
        <v>36944</v>
      </c>
      <c r="Q169" s="141">
        <v>154021</v>
      </c>
    </row>
    <row r="170" spans="2:17" s="2" customFormat="1" ht="27" customHeight="1" x14ac:dyDescent="0.2">
      <c r="B170" s="141">
        <v>220</v>
      </c>
      <c r="C170" s="141">
        <v>20</v>
      </c>
      <c r="D170" s="141">
        <v>41</v>
      </c>
      <c r="E170" s="141">
        <v>0</v>
      </c>
      <c r="F170" s="141">
        <v>159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E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1020677</v>
      </c>
      <c r="C19" s="141">
        <v>263157</v>
      </c>
      <c r="D19" s="141">
        <v>251282</v>
      </c>
      <c r="E19" s="141">
        <v>259311</v>
      </c>
      <c r="F19" s="141">
        <v>246927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162574</v>
      </c>
      <c r="C20" s="141">
        <v>40236</v>
      </c>
      <c r="D20" s="141">
        <v>40444</v>
      </c>
      <c r="E20" s="141">
        <v>40779</v>
      </c>
      <c r="F20" s="141">
        <v>41115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858103</v>
      </c>
      <c r="C21" s="141">
        <v>222921</v>
      </c>
      <c r="D21" s="141">
        <v>210838</v>
      </c>
      <c r="E21" s="141">
        <v>218532</v>
      </c>
      <c r="F21" s="141">
        <v>205812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246927</v>
      </c>
      <c r="N29" s="141">
        <v>259311</v>
      </c>
      <c r="O29" s="141">
        <v>251282</v>
      </c>
      <c r="P29" s="141">
        <v>263157</v>
      </c>
      <c r="Q29" s="141">
        <v>1020677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205812</v>
      </c>
      <c r="N30" s="141">
        <v>218532</v>
      </c>
      <c r="O30" s="141">
        <v>210838</v>
      </c>
      <c r="P30" s="141">
        <v>222921</v>
      </c>
      <c r="Q30" s="141">
        <v>858103</v>
      </c>
    </row>
    <row r="31" spans="1:17" ht="12" customHeight="1" x14ac:dyDescent="0.2">
      <c r="B31" s="141">
        <v>467521</v>
      </c>
      <c r="C31" s="141">
        <v>121413</v>
      </c>
      <c r="D31" s="141">
        <v>113929</v>
      </c>
      <c r="E31" s="141">
        <v>119206</v>
      </c>
      <c r="F31" s="141">
        <v>112973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114144</v>
      </c>
      <c r="C32" s="141">
        <v>26164</v>
      </c>
      <c r="D32" s="141">
        <v>27689</v>
      </c>
      <c r="E32" s="141">
        <v>27778</v>
      </c>
      <c r="F32" s="141">
        <v>32513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95142</v>
      </c>
      <c r="C33" s="141">
        <v>21592</v>
      </c>
      <c r="D33" s="141">
        <v>23283</v>
      </c>
      <c r="E33" s="141">
        <v>23520</v>
      </c>
      <c r="F33" s="141">
        <v>26747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19002</v>
      </c>
      <c r="C34" s="141">
        <v>4572</v>
      </c>
      <c r="D34" s="141">
        <v>4406</v>
      </c>
      <c r="E34" s="141">
        <v>4258</v>
      </c>
      <c r="F34" s="141">
        <v>5766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-16301</v>
      </c>
      <c r="C35" s="141">
        <v>-10394</v>
      </c>
      <c r="D35" s="141">
        <v>-2157</v>
      </c>
      <c r="E35" s="141">
        <v>-2046</v>
      </c>
      <c r="F35" s="141">
        <v>-1704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-7242</v>
      </c>
      <c r="C36" s="141">
        <v>-4054</v>
      </c>
      <c r="D36" s="141">
        <v>-1305</v>
      </c>
      <c r="E36" s="141">
        <v>-934</v>
      </c>
      <c r="F36" s="141">
        <v>-949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-9059</v>
      </c>
      <c r="C37" s="141">
        <v>-6340</v>
      </c>
      <c r="D37" s="141">
        <v>-852</v>
      </c>
      <c r="E37" s="141">
        <v>-1112</v>
      </c>
      <c r="F37" s="141">
        <v>-755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342380</v>
      </c>
      <c r="C38" s="141">
        <v>93898</v>
      </c>
      <c r="D38" s="141">
        <v>83983</v>
      </c>
      <c r="E38" s="141">
        <v>85636</v>
      </c>
      <c r="F38" s="141">
        <v>78863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112933</v>
      </c>
      <c r="C39" s="141">
        <v>32076</v>
      </c>
      <c r="D39" s="141">
        <v>27838</v>
      </c>
      <c r="E39" s="141">
        <v>28737</v>
      </c>
      <c r="F39" s="141">
        <v>24282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188509</v>
      </c>
      <c r="C40" s="141">
        <v>55810</v>
      </c>
      <c r="D40" s="141">
        <v>45703</v>
      </c>
      <c r="E40" s="141">
        <v>47042</v>
      </c>
      <c r="F40" s="141">
        <v>39954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104230</v>
      </c>
      <c r="C41" s="141">
        <v>29928</v>
      </c>
      <c r="D41" s="141">
        <v>25674</v>
      </c>
      <c r="E41" s="141">
        <v>26552</v>
      </c>
      <c r="F41" s="141">
        <v>22076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103145</v>
      </c>
      <c r="N48" s="141">
        <v>114373</v>
      </c>
      <c r="O48" s="141">
        <v>111821</v>
      </c>
      <c r="P48" s="141">
        <v>125974</v>
      </c>
      <c r="Q48" s="141">
        <v>455313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62030</v>
      </c>
      <c r="N50" s="141">
        <v>73594</v>
      </c>
      <c r="O50" s="141">
        <v>71377</v>
      </c>
      <c r="P50" s="141">
        <v>85738</v>
      </c>
      <c r="Q50" s="141">
        <v>292739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113372</v>
      </c>
      <c r="N52" s="141">
        <v>119714</v>
      </c>
      <c r="O52" s="141">
        <v>114441</v>
      </c>
      <c r="P52" s="141">
        <v>122010</v>
      </c>
      <c r="Q52" s="141">
        <v>469537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32183</v>
      </c>
      <c r="N53" s="141">
        <v>27461</v>
      </c>
      <c r="O53" s="141">
        <v>27393</v>
      </c>
      <c r="P53" s="141">
        <v>25783</v>
      </c>
      <c r="Q53" s="141">
        <v>112820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26417</v>
      </c>
      <c r="N54" s="141">
        <v>23203</v>
      </c>
      <c r="O54" s="141">
        <v>22987</v>
      </c>
      <c r="P54" s="141">
        <v>21211</v>
      </c>
      <c r="Q54" s="141">
        <v>93818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5766</v>
      </c>
      <c r="N55" s="141">
        <v>4258</v>
      </c>
      <c r="O55" s="141">
        <v>4406</v>
      </c>
      <c r="P55" s="141">
        <v>4572</v>
      </c>
      <c r="Q55" s="141">
        <v>19002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-1334</v>
      </c>
      <c r="N56" s="141">
        <v>-1686</v>
      </c>
      <c r="O56" s="141">
        <v>-2073</v>
      </c>
      <c r="P56" s="141">
        <v>-5655</v>
      </c>
      <c r="Q56" s="141">
        <v>-10748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-793</v>
      </c>
      <c r="N57" s="141">
        <v>-903</v>
      </c>
      <c r="O57" s="141">
        <v>-1301</v>
      </c>
      <c r="P57" s="141">
        <v>-3935</v>
      </c>
      <c r="Q57" s="141">
        <v>-6932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-541</v>
      </c>
      <c r="N58" s="141">
        <v>-783</v>
      </c>
      <c r="O58" s="141">
        <v>-772</v>
      </c>
      <c r="P58" s="141">
        <v>-1720</v>
      </c>
      <c r="Q58" s="141">
        <v>-3816</v>
      </c>
    </row>
    <row r="59" spans="1:17" ht="12" customHeight="1" x14ac:dyDescent="0.2">
      <c r="B59" s="141">
        <v>229259</v>
      </c>
      <c r="C59" s="141">
        <v>57565</v>
      </c>
      <c r="D59" s="141">
        <v>50676</v>
      </c>
      <c r="E59" s="141">
        <v>68136</v>
      </c>
      <c r="F59" s="141">
        <v>52882</v>
      </c>
      <c r="G59" s="17"/>
      <c r="H59" s="91" t="s">
        <v>16</v>
      </c>
      <c r="I59" s="103" t="s">
        <v>17</v>
      </c>
      <c r="J59" s="91"/>
      <c r="K59" s="91"/>
      <c r="L59" s="17"/>
      <c r="M59" s="141">
        <v>49972</v>
      </c>
      <c r="N59" s="141">
        <v>66118</v>
      </c>
      <c r="O59" s="141">
        <v>46910</v>
      </c>
      <c r="P59" s="141">
        <v>53200</v>
      </c>
      <c r="Q59" s="141">
        <v>216200</v>
      </c>
    </row>
    <row r="60" spans="1:17" s="11" customFormat="1" ht="12" customHeight="1" x14ac:dyDescent="0.2">
      <c r="A60" s="1"/>
      <c r="B60" s="141">
        <v>135929</v>
      </c>
      <c r="C60" s="141">
        <v>33600</v>
      </c>
      <c r="D60" s="141">
        <v>32497</v>
      </c>
      <c r="E60" s="141">
        <v>35048</v>
      </c>
      <c r="F60" s="141">
        <v>34784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28444</v>
      </c>
      <c r="N60" s="141">
        <v>28977</v>
      </c>
      <c r="O60" s="141">
        <v>26237</v>
      </c>
      <c r="P60" s="141">
        <v>27071</v>
      </c>
      <c r="Q60" s="141">
        <v>110729</v>
      </c>
    </row>
    <row r="61" spans="1:17" s="11" customFormat="1" ht="12" customHeight="1" x14ac:dyDescent="0.2">
      <c r="A61" s="1"/>
      <c r="B61" s="141">
        <v>66816</v>
      </c>
      <c r="C61" s="141">
        <v>18971</v>
      </c>
      <c r="D61" s="141">
        <v>11269</v>
      </c>
      <c r="E61" s="141">
        <v>26012</v>
      </c>
      <c r="F61" s="141">
        <v>10564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11019</v>
      </c>
      <c r="N61" s="141">
        <v>27635</v>
      </c>
      <c r="O61" s="141">
        <v>11542</v>
      </c>
      <c r="P61" s="141">
        <v>20966</v>
      </c>
      <c r="Q61" s="141">
        <v>71162</v>
      </c>
    </row>
    <row r="62" spans="1:17" s="11" customFormat="1" ht="12" customHeight="1" x14ac:dyDescent="0.2">
      <c r="A62" s="1"/>
      <c r="B62" s="141">
        <v>9779</v>
      </c>
      <c r="C62" s="141">
        <v>1011</v>
      </c>
      <c r="D62" s="141">
        <v>3010</v>
      </c>
      <c r="E62" s="141">
        <v>2501</v>
      </c>
      <c r="F62" s="141">
        <v>3257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5842</v>
      </c>
      <c r="N62" s="141">
        <v>4340</v>
      </c>
      <c r="O62" s="141">
        <v>4731</v>
      </c>
      <c r="P62" s="141">
        <v>778</v>
      </c>
      <c r="Q62" s="141">
        <v>15691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15150</v>
      </c>
      <c r="C64" s="141">
        <v>3679</v>
      </c>
      <c r="D64" s="141">
        <v>3572</v>
      </c>
      <c r="E64" s="141">
        <v>3956</v>
      </c>
      <c r="F64" s="141">
        <v>3943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4333</v>
      </c>
      <c r="N64" s="141">
        <v>4547</v>
      </c>
      <c r="O64" s="141">
        <v>4072</v>
      </c>
      <c r="P64" s="141">
        <v>4081</v>
      </c>
      <c r="Q64" s="141">
        <v>17033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1585</v>
      </c>
      <c r="C66" s="141">
        <v>304</v>
      </c>
      <c r="D66" s="141">
        <v>328</v>
      </c>
      <c r="E66" s="141">
        <v>619</v>
      </c>
      <c r="F66" s="141">
        <v>334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334</v>
      </c>
      <c r="N66" s="141">
        <v>619</v>
      </c>
      <c r="O66" s="141">
        <v>328</v>
      </c>
      <c r="P66" s="141">
        <v>304</v>
      </c>
      <c r="Q66" s="141">
        <v>1585</v>
      </c>
    </row>
    <row r="67" spans="1:172" s="14" customFormat="1" ht="12" customHeight="1" x14ac:dyDescent="0.2">
      <c r="A67" s="1"/>
      <c r="B67" s="141">
        <v>1013863</v>
      </c>
      <c r="C67" s="141">
        <v>263747</v>
      </c>
      <c r="D67" s="141">
        <v>247816</v>
      </c>
      <c r="E67" s="141">
        <v>257844</v>
      </c>
      <c r="F67" s="141">
        <v>244456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851289</v>
      </c>
      <c r="C68" s="141">
        <v>223511</v>
      </c>
      <c r="D68" s="141">
        <v>207372</v>
      </c>
      <c r="E68" s="141">
        <v>217065</v>
      </c>
      <c r="F68" s="141">
        <v>203341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244456</v>
      </c>
      <c r="N75" s="141">
        <v>257844</v>
      </c>
      <c r="O75" s="141">
        <v>247816</v>
      </c>
      <c r="P75" s="141">
        <v>263747</v>
      </c>
      <c r="Q75" s="141">
        <v>1013863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203341</v>
      </c>
      <c r="N76" s="141">
        <v>217065</v>
      </c>
      <c r="O76" s="141">
        <v>207372</v>
      </c>
      <c r="P76" s="141">
        <v>223511</v>
      </c>
      <c r="Q76" s="141">
        <v>851289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102594</v>
      </c>
      <c r="C77" s="141">
        <v>31919</v>
      </c>
      <c r="D77" s="141">
        <v>28055</v>
      </c>
      <c r="E77" s="141">
        <v>20257</v>
      </c>
      <c r="F77" s="141">
        <v>22363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22327</v>
      </c>
      <c r="N77" s="141">
        <v>20135</v>
      </c>
      <c r="O77" s="141">
        <v>28069</v>
      </c>
      <c r="P77" s="141">
        <v>31702</v>
      </c>
      <c r="Q77" s="141">
        <v>102233</v>
      </c>
    </row>
    <row r="78" spans="1:172" s="2" customFormat="1" ht="12" customHeight="1" x14ac:dyDescent="0.2">
      <c r="A78" s="1"/>
      <c r="B78" s="141">
        <v>142701</v>
      </c>
      <c r="C78" s="141">
        <v>36021</v>
      </c>
      <c r="D78" s="141">
        <v>35575</v>
      </c>
      <c r="E78" s="141">
        <v>35975</v>
      </c>
      <c r="F78" s="141">
        <v>35130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35001</v>
      </c>
      <c r="N78" s="141">
        <v>35812</v>
      </c>
      <c r="O78" s="141">
        <v>35409</v>
      </c>
      <c r="P78" s="141">
        <v>35829</v>
      </c>
      <c r="Q78" s="141">
        <v>142051</v>
      </c>
    </row>
    <row r="79" spans="1:172" ht="12" customHeight="1" x14ac:dyDescent="0.2">
      <c r="B79" s="141">
        <v>189208</v>
      </c>
      <c r="C79" s="141">
        <v>51121</v>
      </c>
      <c r="D79" s="141">
        <v>42885</v>
      </c>
      <c r="E79" s="141">
        <v>51656</v>
      </c>
      <c r="F79" s="141">
        <v>43546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44045</v>
      </c>
      <c r="N79" s="141">
        <v>52299</v>
      </c>
      <c r="O79" s="141">
        <v>43532</v>
      </c>
      <c r="P79" s="141">
        <v>51921</v>
      </c>
      <c r="Q79" s="141">
        <v>191797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110349</v>
      </c>
      <c r="C81" s="141">
        <v>29655</v>
      </c>
      <c r="D81" s="141">
        <v>25841</v>
      </c>
      <c r="E81" s="141">
        <v>26260</v>
      </c>
      <c r="F81" s="141">
        <v>28593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23710</v>
      </c>
      <c r="N81" s="141">
        <v>22717</v>
      </c>
      <c r="O81" s="141">
        <v>22092</v>
      </c>
      <c r="P81" s="141">
        <v>27786</v>
      </c>
      <c r="Q81" s="141">
        <v>96305</v>
      </c>
    </row>
    <row r="82" spans="1:17" s="11" customFormat="1" ht="12" customHeight="1" x14ac:dyDescent="0.2">
      <c r="A82" s="1"/>
      <c r="B82" s="141">
        <v>22254</v>
      </c>
      <c r="C82" s="141">
        <v>5828</v>
      </c>
      <c r="D82" s="141">
        <v>5358</v>
      </c>
      <c r="E82" s="141">
        <v>5323</v>
      </c>
      <c r="F82" s="141">
        <v>5745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5829</v>
      </c>
      <c r="N82" s="141">
        <v>5550</v>
      </c>
      <c r="O82" s="141">
        <v>5393</v>
      </c>
      <c r="P82" s="141">
        <v>5950</v>
      </c>
      <c r="Q82" s="141">
        <v>22722</v>
      </c>
    </row>
    <row r="83" spans="1:17" s="11" customFormat="1" ht="12" customHeight="1" x14ac:dyDescent="0.2">
      <c r="A83" s="1"/>
      <c r="B83" s="141">
        <v>22168</v>
      </c>
      <c r="C83" s="141">
        <v>5903</v>
      </c>
      <c r="D83" s="141">
        <v>5231</v>
      </c>
      <c r="E83" s="141">
        <v>5404</v>
      </c>
      <c r="F83" s="141">
        <v>5630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5273</v>
      </c>
      <c r="N83" s="141">
        <v>5303</v>
      </c>
      <c r="O83" s="141">
        <v>5139</v>
      </c>
      <c r="P83" s="141">
        <v>5995</v>
      </c>
      <c r="Q83" s="141">
        <v>21710</v>
      </c>
    </row>
    <row r="84" spans="1:17" s="11" customFormat="1" ht="12" customHeight="1" x14ac:dyDescent="0.2">
      <c r="A84" s="1"/>
      <c r="B84" s="141">
        <v>65927</v>
      </c>
      <c r="C84" s="141">
        <v>17924</v>
      </c>
      <c r="D84" s="141">
        <v>15252</v>
      </c>
      <c r="E84" s="141">
        <v>15533</v>
      </c>
      <c r="F84" s="141">
        <v>17218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12608</v>
      </c>
      <c r="N84" s="141">
        <v>11864</v>
      </c>
      <c r="O84" s="141">
        <v>11560</v>
      </c>
      <c r="P84" s="141">
        <v>15841</v>
      </c>
      <c r="Q84" s="141">
        <v>51873</v>
      </c>
    </row>
    <row r="85" spans="1:17" s="14" customFormat="1" ht="12" customHeight="1" x14ac:dyDescent="0.2">
      <c r="A85" s="1"/>
      <c r="B85" s="141">
        <v>1001397</v>
      </c>
      <c r="C85" s="141">
        <v>262269</v>
      </c>
      <c r="D85" s="141">
        <v>244562</v>
      </c>
      <c r="E85" s="141">
        <v>254659</v>
      </c>
      <c r="F85" s="141">
        <v>239907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838823</v>
      </c>
      <c r="C86" s="141">
        <v>222033</v>
      </c>
      <c r="D86" s="141">
        <v>204118</v>
      </c>
      <c r="E86" s="141">
        <v>213880</v>
      </c>
      <c r="F86" s="141">
        <v>198792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239907</v>
      </c>
      <c r="N93" s="141">
        <v>254659</v>
      </c>
      <c r="O93" s="141">
        <v>244562</v>
      </c>
      <c r="P93" s="141">
        <v>262269</v>
      </c>
      <c r="Q93" s="141">
        <v>1001397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198792</v>
      </c>
      <c r="N94" s="141">
        <v>213880</v>
      </c>
      <c r="O94" s="141">
        <v>204118</v>
      </c>
      <c r="P94" s="141">
        <v>222033</v>
      </c>
      <c r="Q94" s="141">
        <v>838823</v>
      </c>
    </row>
    <row r="95" spans="1:17" s="2" customFormat="1" ht="12" customHeight="1" x14ac:dyDescent="0.2">
      <c r="A95" s="1"/>
      <c r="B95" s="141">
        <v>125081</v>
      </c>
      <c r="C95" s="141">
        <v>35024</v>
      </c>
      <c r="D95" s="141">
        <v>28177</v>
      </c>
      <c r="E95" s="141">
        <v>32617</v>
      </c>
      <c r="F95" s="141">
        <v>29263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29263</v>
      </c>
      <c r="N95" s="141">
        <v>32617</v>
      </c>
      <c r="O95" s="141">
        <v>28177</v>
      </c>
      <c r="P95" s="141">
        <v>35024</v>
      </c>
      <c r="Q95" s="141">
        <v>125081</v>
      </c>
    </row>
    <row r="96" spans="1:17" s="2" customFormat="1" ht="12" customHeight="1" x14ac:dyDescent="0.2">
      <c r="A96" s="1"/>
      <c r="B96" s="141">
        <v>96738</v>
      </c>
      <c r="C96" s="141">
        <v>26497</v>
      </c>
      <c r="D96" s="141">
        <v>21786</v>
      </c>
      <c r="E96" s="141">
        <v>25537</v>
      </c>
      <c r="F96" s="141">
        <v>22918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28343</v>
      </c>
      <c r="C97" s="141">
        <v>8527</v>
      </c>
      <c r="D97" s="141">
        <v>6391</v>
      </c>
      <c r="E97" s="141">
        <v>7080</v>
      </c>
      <c r="F97" s="141">
        <v>6345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1001397</v>
      </c>
      <c r="C98" s="141">
        <v>262269</v>
      </c>
      <c r="D98" s="141">
        <v>244562</v>
      </c>
      <c r="E98" s="141">
        <v>254659</v>
      </c>
      <c r="F98" s="141">
        <v>239907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838823</v>
      </c>
      <c r="C99" s="141">
        <v>222033</v>
      </c>
      <c r="D99" s="141">
        <v>204118</v>
      </c>
      <c r="E99" s="141">
        <v>213880</v>
      </c>
      <c r="F99" s="141">
        <v>198792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239907</v>
      </c>
      <c r="N106" s="141">
        <v>254659</v>
      </c>
      <c r="O106" s="141">
        <v>244562</v>
      </c>
      <c r="P106" s="141">
        <v>262269</v>
      </c>
      <c r="Q106" s="141">
        <v>1001397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198792</v>
      </c>
      <c r="N107" s="141">
        <v>213880</v>
      </c>
      <c r="O107" s="141">
        <v>204118</v>
      </c>
      <c r="P107" s="141">
        <v>222033</v>
      </c>
      <c r="Q107" s="141">
        <v>838823</v>
      </c>
    </row>
    <row r="108" spans="1:17" s="2" customFormat="1" ht="12" customHeight="1" x14ac:dyDescent="0.2">
      <c r="B108" s="141">
        <v>804929</v>
      </c>
      <c r="C108" s="141">
        <v>209384</v>
      </c>
      <c r="D108" s="141">
        <v>193630</v>
      </c>
      <c r="E108" s="141">
        <v>201009</v>
      </c>
      <c r="F108" s="141">
        <v>200906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715918</v>
      </c>
      <c r="C109" s="141">
        <v>185028</v>
      </c>
      <c r="D109" s="141">
        <v>172994</v>
      </c>
      <c r="E109" s="141">
        <v>177933</v>
      </c>
      <c r="F109" s="141">
        <v>179963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89011</v>
      </c>
      <c r="C110" s="141">
        <v>24356</v>
      </c>
      <c r="D110" s="141">
        <v>20636</v>
      </c>
      <c r="E110" s="141">
        <v>23076</v>
      </c>
      <c r="F110" s="141">
        <v>20943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-2448</v>
      </c>
      <c r="C111" s="141">
        <v>-455</v>
      </c>
      <c r="D111" s="141">
        <v>-675</v>
      </c>
      <c r="E111" s="141">
        <v>-509</v>
      </c>
      <c r="F111" s="141">
        <v>-809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-809</v>
      </c>
      <c r="N111" s="141">
        <v>-509</v>
      </c>
      <c r="O111" s="141">
        <v>-675</v>
      </c>
      <c r="P111" s="141">
        <v>-455</v>
      </c>
      <c r="Q111" s="141">
        <v>-2448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196468</v>
      </c>
      <c r="C113" s="141">
        <v>52885</v>
      </c>
      <c r="D113" s="141">
        <v>50932</v>
      </c>
      <c r="E113" s="141">
        <v>53650</v>
      </c>
      <c r="F113" s="141">
        <v>39001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33894</v>
      </c>
      <c r="C114" s="141">
        <v>12649</v>
      </c>
      <c r="D114" s="141">
        <v>10488</v>
      </c>
      <c r="E114" s="141">
        <v>12871</v>
      </c>
      <c r="F114" s="141">
        <v>-2114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239907</v>
      </c>
      <c r="N121" s="141">
        <v>254659</v>
      </c>
      <c r="O121" s="141">
        <v>244562</v>
      </c>
      <c r="P121" s="141">
        <v>262269</v>
      </c>
      <c r="Q121" s="141">
        <v>1001397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198792</v>
      </c>
      <c r="N122" s="141">
        <v>213880</v>
      </c>
      <c r="O122" s="141">
        <v>204118</v>
      </c>
      <c r="P122" s="141">
        <v>222033</v>
      </c>
      <c r="Q122" s="141">
        <v>838823</v>
      </c>
    </row>
    <row r="123" spans="2:17" s="9" customFormat="1" ht="12" customHeight="1" x14ac:dyDescent="0.2">
      <c r="B123" s="141">
        <v>804929</v>
      </c>
      <c r="C123" s="141">
        <v>209384</v>
      </c>
      <c r="D123" s="141">
        <v>193630</v>
      </c>
      <c r="E123" s="141">
        <v>201009</v>
      </c>
      <c r="F123" s="141">
        <v>200906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715918</v>
      </c>
      <c r="C124" s="141">
        <v>185028</v>
      </c>
      <c r="D124" s="141">
        <v>172994</v>
      </c>
      <c r="E124" s="141">
        <v>177933</v>
      </c>
      <c r="F124" s="141">
        <v>179963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89011</v>
      </c>
      <c r="C125" s="141">
        <v>24356</v>
      </c>
      <c r="D125" s="141">
        <v>20636</v>
      </c>
      <c r="E125" s="141">
        <v>23076</v>
      </c>
      <c r="F125" s="141">
        <v>20943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-2448</v>
      </c>
      <c r="C126" s="141">
        <v>-455</v>
      </c>
      <c r="D126" s="141">
        <v>-675</v>
      </c>
      <c r="E126" s="141">
        <v>-509</v>
      </c>
      <c r="F126" s="141">
        <v>-809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-809</v>
      </c>
      <c r="N126" s="141">
        <v>-509</v>
      </c>
      <c r="O126" s="141">
        <v>-675</v>
      </c>
      <c r="P126" s="141">
        <v>-455</v>
      </c>
      <c r="Q126" s="141">
        <v>-2448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196468</v>
      </c>
      <c r="C128" s="141">
        <v>52885</v>
      </c>
      <c r="D128" s="141">
        <v>50932</v>
      </c>
      <c r="E128" s="141">
        <v>53650</v>
      </c>
      <c r="F128" s="141">
        <v>39001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33894</v>
      </c>
      <c r="C129" s="141">
        <v>12649</v>
      </c>
      <c r="D129" s="141">
        <v>10488</v>
      </c>
      <c r="E129" s="141">
        <v>12871</v>
      </c>
      <c r="F129" s="141">
        <v>-2114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-2114</v>
      </c>
      <c r="N138" s="141">
        <v>12871</v>
      </c>
      <c r="O138" s="141">
        <v>10488</v>
      </c>
      <c r="P138" s="141">
        <v>12649</v>
      </c>
      <c r="Q138" s="141">
        <v>33894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3038</v>
      </c>
      <c r="N139" s="141">
        <v>7450</v>
      </c>
      <c r="O139" s="141">
        <v>6370</v>
      </c>
      <c r="P139" s="141">
        <v>8084</v>
      </c>
      <c r="Q139" s="141">
        <v>24942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1173</v>
      </c>
      <c r="N140" s="141">
        <v>1110</v>
      </c>
      <c r="O140" s="141">
        <v>1429</v>
      </c>
      <c r="P140" s="141">
        <v>1359</v>
      </c>
      <c r="Q140" s="141">
        <v>5071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1865</v>
      </c>
      <c r="N141" s="141">
        <v>6340</v>
      </c>
      <c r="O141" s="141">
        <v>4941</v>
      </c>
      <c r="P141" s="141">
        <v>6725</v>
      </c>
      <c r="Q141" s="141">
        <v>19871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-2374</v>
      </c>
      <c r="N142" s="141">
        <v>-5844</v>
      </c>
      <c r="O142" s="141">
        <v>-5351</v>
      </c>
      <c r="P142" s="141">
        <v>-6638</v>
      </c>
      <c r="Q142" s="141">
        <v>-20207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-1173</v>
      </c>
      <c r="N143" s="141">
        <v>-1110</v>
      </c>
      <c r="O143" s="141">
        <v>-1429</v>
      </c>
      <c r="P143" s="141">
        <v>-1359</v>
      </c>
      <c r="Q143" s="141">
        <v>-5071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-1201</v>
      </c>
      <c r="N144" s="141">
        <v>-4734</v>
      </c>
      <c r="O144" s="141">
        <v>-3922</v>
      </c>
      <c r="P144" s="141">
        <v>-5279</v>
      </c>
      <c r="Q144" s="141">
        <v>-15136</v>
      </c>
    </row>
    <row r="145" spans="1:17" ht="12" customHeight="1" x14ac:dyDescent="0.2">
      <c r="B145" s="141">
        <v>38629</v>
      </c>
      <c r="C145" s="141">
        <v>14095</v>
      </c>
      <c r="D145" s="141">
        <v>11507</v>
      </c>
      <c r="E145" s="141">
        <v>14477</v>
      </c>
      <c r="F145" s="141">
        <v>-1450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-1450</v>
      </c>
      <c r="N153" s="141">
        <v>14477</v>
      </c>
      <c r="O153" s="141">
        <v>11507</v>
      </c>
      <c r="P153" s="141">
        <v>14095</v>
      </c>
      <c r="Q153" s="141">
        <v>38629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175660</v>
      </c>
      <c r="C155" s="141">
        <v>47586</v>
      </c>
      <c r="D155" s="141">
        <v>43162</v>
      </c>
      <c r="E155" s="141">
        <v>44872</v>
      </c>
      <c r="F155" s="141">
        <v>40040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177240</v>
      </c>
      <c r="C156" s="141">
        <v>46458</v>
      </c>
      <c r="D156" s="141">
        <v>42853</v>
      </c>
      <c r="E156" s="141">
        <v>44823</v>
      </c>
      <c r="F156" s="141">
        <v>43106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-162574</v>
      </c>
      <c r="C157" s="141">
        <v>-40236</v>
      </c>
      <c r="D157" s="141">
        <v>-40444</v>
      </c>
      <c r="E157" s="141">
        <v>-40779</v>
      </c>
      <c r="F157" s="141">
        <v>-41115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-1580</v>
      </c>
      <c r="C158" s="141">
        <v>1128</v>
      </c>
      <c r="D158" s="141">
        <v>309</v>
      </c>
      <c r="E158" s="141">
        <v>49</v>
      </c>
      <c r="F158" s="141">
        <v>-3066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-1449</v>
      </c>
      <c r="C159" s="141">
        <v>-1402</v>
      </c>
      <c r="D159" s="141">
        <v>-170</v>
      </c>
      <c r="E159" s="141">
        <v>56</v>
      </c>
      <c r="F159" s="141">
        <v>67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26992</v>
      </c>
      <c r="C161" s="141">
        <v>8147</v>
      </c>
      <c r="D161" s="141">
        <v>8959</v>
      </c>
      <c r="E161" s="141">
        <v>10328</v>
      </c>
      <c r="F161" s="141">
        <v>-442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155880</v>
      </c>
      <c r="C169" s="141">
        <v>37157</v>
      </c>
      <c r="D169" s="141">
        <v>37920</v>
      </c>
      <c r="E169" s="141">
        <v>39680</v>
      </c>
      <c r="F169" s="141">
        <v>41123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34720</v>
      </c>
      <c r="N169" s="141">
        <v>33735</v>
      </c>
      <c r="O169" s="141">
        <v>31494</v>
      </c>
      <c r="P169" s="141">
        <v>30441</v>
      </c>
      <c r="Q169" s="141">
        <v>130390</v>
      </c>
    </row>
    <row r="170" spans="2:17" s="2" customFormat="1" ht="27" customHeight="1" x14ac:dyDescent="0.2">
      <c r="B170" s="141">
        <v>246</v>
      </c>
      <c r="C170" s="141">
        <v>22</v>
      </c>
      <c r="D170" s="141">
        <v>73</v>
      </c>
      <c r="E170" s="141">
        <v>0</v>
      </c>
      <c r="F170" s="141">
        <v>151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F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1032608</v>
      </c>
      <c r="C19" s="141">
        <v>268559</v>
      </c>
      <c r="D19" s="141">
        <v>254893</v>
      </c>
      <c r="E19" s="141">
        <v>260847</v>
      </c>
      <c r="F19" s="141">
        <v>248309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164486</v>
      </c>
      <c r="C20" s="141">
        <v>41670</v>
      </c>
      <c r="D20" s="141">
        <v>41238</v>
      </c>
      <c r="E20" s="141">
        <v>40940</v>
      </c>
      <c r="F20" s="141">
        <v>40638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868122</v>
      </c>
      <c r="C21" s="141">
        <v>226889</v>
      </c>
      <c r="D21" s="141">
        <v>213655</v>
      </c>
      <c r="E21" s="141">
        <v>219907</v>
      </c>
      <c r="F21" s="141">
        <v>207671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248309</v>
      </c>
      <c r="N29" s="141">
        <v>260847</v>
      </c>
      <c r="O29" s="141">
        <v>254893</v>
      </c>
      <c r="P29" s="141">
        <v>268559</v>
      </c>
      <c r="Q29" s="141">
        <v>1032608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207671</v>
      </c>
      <c r="N30" s="141">
        <v>219907</v>
      </c>
      <c r="O30" s="141">
        <v>213655</v>
      </c>
      <c r="P30" s="141">
        <v>226889</v>
      </c>
      <c r="Q30" s="141">
        <v>868122</v>
      </c>
    </row>
    <row r="31" spans="1:17" ht="12" customHeight="1" x14ac:dyDescent="0.2">
      <c r="B31" s="141">
        <v>473531</v>
      </c>
      <c r="C31" s="141">
        <v>124629</v>
      </c>
      <c r="D31" s="141">
        <v>116335</v>
      </c>
      <c r="E31" s="141">
        <v>120829</v>
      </c>
      <c r="F31" s="141">
        <v>111738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120045</v>
      </c>
      <c r="C32" s="141">
        <v>27544</v>
      </c>
      <c r="D32" s="141">
        <v>29362</v>
      </c>
      <c r="E32" s="141">
        <v>28932</v>
      </c>
      <c r="F32" s="141">
        <v>34207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100038</v>
      </c>
      <c r="C33" s="141">
        <v>22429</v>
      </c>
      <c r="D33" s="141">
        <v>24957</v>
      </c>
      <c r="E33" s="141">
        <v>24403</v>
      </c>
      <c r="F33" s="141">
        <v>28249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20007</v>
      </c>
      <c r="C34" s="141">
        <v>5115</v>
      </c>
      <c r="D34" s="141">
        <v>4405</v>
      </c>
      <c r="E34" s="141">
        <v>4529</v>
      </c>
      <c r="F34" s="141">
        <v>5958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-16797</v>
      </c>
      <c r="C35" s="141">
        <v>-9782</v>
      </c>
      <c r="D35" s="141">
        <v>-2155</v>
      </c>
      <c r="E35" s="141">
        <v>-3047</v>
      </c>
      <c r="F35" s="141">
        <v>-1813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-7829</v>
      </c>
      <c r="C36" s="141">
        <v>-3489</v>
      </c>
      <c r="D36" s="141">
        <v>-1382</v>
      </c>
      <c r="E36" s="141">
        <v>-1988</v>
      </c>
      <c r="F36" s="141">
        <v>-970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-8968</v>
      </c>
      <c r="C37" s="141">
        <v>-6293</v>
      </c>
      <c r="D37" s="141">
        <v>-773</v>
      </c>
      <c r="E37" s="141">
        <v>-1059</v>
      </c>
      <c r="F37" s="141">
        <v>-843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345010</v>
      </c>
      <c r="C38" s="141">
        <v>94773</v>
      </c>
      <c r="D38" s="141">
        <v>83871</v>
      </c>
      <c r="E38" s="141">
        <v>85895</v>
      </c>
      <c r="F38" s="141">
        <v>80471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110819</v>
      </c>
      <c r="C39" s="141">
        <v>31395</v>
      </c>
      <c r="D39" s="141">
        <v>27480</v>
      </c>
      <c r="E39" s="141">
        <v>28238</v>
      </c>
      <c r="F39" s="141">
        <v>23706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189418</v>
      </c>
      <c r="C40" s="141">
        <v>55365</v>
      </c>
      <c r="D40" s="141">
        <v>44867</v>
      </c>
      <c r="E40" s="141">
        <v>47165</v>
      </c>
      <c r="F40" s="141">
        <v>42021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101925</v>
      </c>
      <c r="C41" s="141">
        <v>29133</v>
      </c>
      <c r="D41" s="141">
        <v>25246</v>
      </c>
      <c r="E41" s="141">
        <v>26028</v>
      </c>
      <c r="F41" s="141">
        <v>21518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104177</v>
      </c>
      <c r="N48" s="141">
        <v>114133</v>
      </c>
      <c r="O48" s="141">
        <v>111351</v>
      </c>
      <c r="P48" s="141">
        <v>126168</v>
      </c>
      <c r="Q48" s="141">
        <v>455829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63539</v>
      </c>
      <c r="N50" s="141">
        <v>73193</v>
      </c>
      <c r="O50" s="141">
        <v>70113</v>
      </c>
      <c r="P50" s="141">
        <v>84498</v>
      </c>
      <c r="Q50" s="141">
        <v>291343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112282</v>
      </c>
      <c r="N52" s="141">
        <v>121292</v>
      </c>
      <c r="O52" s="141">
        <v>116850</v>
      </c>
      <c r="P52" s="141">
        <v>125160</v>
      </c>
      <c r="Q52" s="141">
        <v>475584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33832</v>
      </c>
      <c r="N53" s="141">
        <v>28589</v>
      </c>
      <c r="O53" s="141">
        <v>28925</v>
      </c>
      <c r="P53" s="141">
        <v>27140</v>
      </c>
      <c r="Q53" s="141">
        <v>118486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27874</v>
      </c>
      <c r="N54" s="141">
        <v>24060</v>
      </c>
      <c r="O54" s="141">
        <v>24520</v>
      </c>
      <c r="P54" s="141">
        <v>22025</v>
      </c>
      <c r="Q54" s="141">
        <v>98479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5958</v>
      </c>
      <c r="N55" s="141">
        <v>4529</v>
      </c>
      <c r="O55" s="141">
        <v>4405</v>
      </c>
      <c r="P55" s="141">
        <v>5115</v>
      </c>
      <c r="Q55" s="141">
        <v>20007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-1461</v>
      </c>
      <c r="N56" s="141">
        <v>-2739</v>
      </c>
      <c r="O56" s="141">
        <v>-2071</v>
      </c>
      <c r="P56" s="141">
        <v>-5048</v>
      </c>
      <c r="Q56" s="141">
        <v>-11319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-909</v>
      </c>
      <c r="N57" s="141">
        <v>-1982</v>
      </c>
      <c r="O57" s="141">
        <v>-1377</v>
      </c>
      <c r="P57" s="141">
        <v>-3467</v>
      </c>
      <c r="Q57" s="141">
        <v>-7735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-552</v>
      </c>
      <c r="N58" s="141">
        <v>-757</v>
      </c>
      <c r="O58" s="141">
        <v>-694</v>
      </c>
      <c r="P58" s="141">
        <v>-1581</v>
      </c>
      <c r="Q58" s="141">
        <v>-3584</v>
      </c>
    </row>
    <row r="59" spans="1:17" ht="12" customHeight="1" x14ac:dyDescent="0.2">
      <c r="B59" s="141">
        <v>207496</v>
      </c>
      <c r="C59" s="141">
        <v>63201</v>
      </c>
      <c r="D59" s="141">
        <v>45392</v>
      </c>
      <c r="E59" s="141">
        <v>50910</v>
      </c>
      <c r="F59" s="141">
        <v>47993</v>
      </c>
      <c r="G59" s="17"/>
      <c r="H59" s="91" t="s">
        <v>16</v>
      </c>
      <c r="I59" s="103" t="s">
        <v>17</v>
      </c>
      <c r="J59" s="91"/>
      <c r="K59" s="91"/>
      <c r="L59" s="17"/>
      <c r="M59" s="141">
        <v>45351</v>
      </c>
      <c r="N59" s="141">
        <v>47756</v>
      </c>
      <c r="O59" s="141">
        <v>43089</v>
      </c>
      <c r="P59" s="141">
        <v>61549</v>
      </c>
      <c r="Q59" s="141">
        <v>197745</v>
      </c>
    </row>
    <row r="60" spans="1:17" s="11" customFormat="1" ht="12" customHeight="1" x14ac:dyDescent="0.2">
      <c r="A60" s="1"/>
      <c r="B60" s="141">
        <v>116341</v>
      </c>
      <c r="C60" s="141">
        <v>27995</v>
      </c>
      <c r="D60" s="141">
        <v>28229</v>
      </c>
      <c r="E60" s="141">
        <v>29292</v>
      </c>
      <c r="F60" s="141">
        <v>30825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24646</v>
      </c>
      <c r="N60" s="141">
        <v>23915</v>
      </c>
      <c r="O60" s="141">
        <v>23080</v>
      </c>
      <c r="P60" s="141">
        <v>22835</v>
      </c>
      <c r="Q60" s="141">
        <v>94476</v>
      </c>
    </row>
    <row r="61" spans="1:17" s="11" customFormat="1" ht="12" customHeight="1" x14ac:dyDescent="0.2">
      <c r="A61" s="1"/>
      <c r="B61" s="141">
        <v>66764</v>
      </c>
      <c r="C61" s="141">
        <v>29937</v>
      </c>
      <c r="D61" s="141">
        <v>10744</v>
      </c>
      <c r="E61" s="141">
        <v>15768</v>
      </c>
      <c r="F61" s="141">
        <v>10315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11916</v>
      </c>
      <c r="N61" s="141">
        <v>14426</v>
      </c>
      <c r="O61" s="141">
        <v>10541</v>
      </c>
      <c r="P61" s="141">
        <v>32237</v>
      </c>
      <c r="Q61" s="141">
        <v>69120</v>
      </c>
    </row>
    <row r="62" spans="1:17" s="11" customFormat="1" ht="12" customHeight="1" x14ac:dyDescent="0.2">
      <c r="A62" s="1"/>
      <c r="B62" s="141">
        <v>8087</v>
      </c>
      <c r="C62" s="141">
        <v>1303</v>
      </c>
      <c r="D62" s="141">
        <v>2637</v>
      </c>
      <c r="E62" s="141">
        <v>1323</v>
      </c>
      <c r="F62" s="141">
        <v>2824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4383</v>
      </c>
      <c r="N62" s="141">
        <v>4242</v>
      </c>
      <c r="O62" s="141">
        <v>5173</v>
      </c>
      <c r="P62" s="141">
        <v>2008</v>
      </c>
      <c r="Q62" s="141">
        <v>15806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14665</v>
      </c>
      <c r="C64" s="141">
        <v>3668</v>
      </c>
      <c r="D64" s="141">
        <v>3413</v>
      </c>
      <c r="E64" s="141">
        <v>3895</v>
      </c>
      <c r="F64" s="141">
        <v>3689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4066</v>
      </c>
      <c r="N64" s="141">
        <v>4541</v>
      </c>
      <c r="O64" s="141">
        <v>3926</v>
      </c>
      <c r="P64" s="141">
        <v>4171</v>
      </c>
      <c r="Q64" s="141">
        <v>16704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1639</v>
      </c>
      <c r="C66" s="141">
        <v>298</v>
      </c>
      <c r="D66" s="141">
        <v>369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369</v>
      </c>
      <c r="P66" s="141">
        <v>298</v>
      </c>
      <c r="Q66" s="141">
        <v>1639</v>
      </c>
    </row>
    <row r="67" spans="1:172" s="14" customFormat="1" ht="12" customHeight="1" x14ac:dyDescent="0.2">
      <c r="A67" s="1"/>
      <c r="B67" s="141">
        <v>1028829</v>
      </c>
      <c r="C67" s="141">
        <v>271768</v>
      </c>
      <c r="D67" s="141">
        <v>252752</v>
      </c>
      <c r="E67" s="141">
        <v>258121</v>
      </c>
      <c r="F67" s="141">
        <v>246188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864343</v>
      </c>
      <c r="C68" s="141">
        <v>230098</v>
      </c>
      <c r="D68" s="141">
        <v>211514</v>
      </c>
      <c r="E68" s="141">
        <v>217181</v>
      </c>
      <c r="F68" s="141">
        <v>205550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246188</v>
      </c>
      <c r="N75" s="141">
        <v>258121</v>
      </c>
      <c r="O75" s="141">
        <v>252752</v>
      </c>
      <c r="P75" s="141">
        <v>271768</v>
      </c>
      <c r="Q75" s="141">
        <v>1028829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205550</v>
      </c>
      <c r="N76" s="141">
        <v>217181</v>
      </c>
      <c r="O76" s="141">
        <v>211514</v>
      </c>
      <c r="P76" s="141">
        <v>230098</v>
      </c>
      <c r="Q76" s="141">
        <v>864343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104270</v>
      </c>
      <c r="C77" s="141">
        <v>31224</v>
      </c>
      <c r="D77" s="141">
        <v>28539</v>
      </c>
      <c r="E77" s="141">
        <v>21423</v>
      </c>
      <c r="F77" s="141">
        <v>23084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22995</v>
      </c>
      <c r="N77" s="141">
        <v>21624</v>
      </c>
      <c r="O77" s="141">
        <v>28600</v>
      </c>
      <c r="P77" s="141">
        <v>31176</v>
      </c>
      <c r="Q77" s="141">
        <v>104395</v>
      </c>
    </row>
    <row r="78" spans="1:172" s="2" customFormat="1" ht="12" customHeight="1" x14ac:dyDescent="0.2">
      <c r="A78" s="1"/>
      <c r="B78" s="141">
        <v>144486</v>
      </c>
      <c r="C78" s="141">
        <v>36859</v>
      </c>
      <c r="D78" s="141">
        <v>35567</v>
      </c>
      <c r="E78" s="141">
        <v>36157</v>
      </c>
      <c r="F78" s="141">
        <v>35903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35725</v>
      </c>
      <c r="N78" s="141">
        <v>36004</v>
      </c>
      <c r="O78" s="141">
        <v>35397</v>
      </c>
      <c r="P78" s="141">
        <v>36683</v>
      </c>
      <c r="Q78" s="141">
        <v>143809</v>
      </c>
    </row>
    <row r="79" spans="1:172" ht="12" customHeight="1" x14ac:dyDescent="0.2">
      <c r="B79" s="141">
        <v>186971</v>
      </c>
      <c r="C79" s="141">
        <v>52397</v>
      </c>
      <c r="D79" s="141">
        <v>41691</v>
      </c>
      <c r="E79" s="141">
        <v>50904</v>
      </c>
      <c r="F79" s="141">
        <v>41979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42558</v>
      </c>
      <c r="N79" s="141">
        <v>51721</v>
      </c>
      <c r="O79" s="141">
        <v>42249</v>
      </c>
      <c r="P79" s="141">
        <v>53262</v>
      </c>
      <c r="Q79" s="141">
        <v>189790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107634</v>
      </c>
      <c r="C81" s="141">
        <v>29249</v>
      </c>
      <c r="D81" s="141">
        <v>24593</v>
      </c>
      <c r="E81" s="141">
        <v>25829</v>
      </c>
      <c r="F81" s="141">
        <v>27963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23001</v>
      </c>
      <c r="N81" s="141">
        <v>22266</v>
      </c>
      <c r="O81" s="141">
        <v>22107</v>
      </c>
      <c r="P81" s="141">
        <v>27322</v>
      </c>
      <c r="Q81" s="141">
        <v>94696</v>
      </c>
    </row>
    <row r="82" spans="1:17" s="11" customFormat="1" ht="12" customHeight="1" x14ac:dyDescent="0.2">
      <c r="A82" s="1"/>
      <c r="B82" s="141">
        <v>21420</v>
      </c>
      <c r="C82" s="141">
        <v>5565</v>
      </c>
      <c r="D82" s="141">
        <v>5382</v>
      </c>
      <c r="E82" s="141">
        <v>5058</v>
      </c>
      <c r="F82" s="141">
        <v>5415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5528</v>
      </c>
      <c r="N82" s="141">
        <v>5242</v>
      </c>
      <c r="O82" s="141">
        <v>5469</v>
      </c>
      <c r="P82" s="141">
        <v>5761</v>
      </c>
      <c r="Q82" s="141">
        <v>22000</v>
      </c>
    </row>
    <row r="83" spans="1:17" s="11" customFormat="1" ht="12" customHeight="1" x14ac:dyDescent="0.2">
      <c r="A83" s="1"/>
      <c r="B83" s="141">
        <v>21328</v>
      </c>
      <c r="C83" s="141">
        <v>5615</v>
      </c>
      <c r="D83" s="141">
        <v>5281</v>
      </c>
      <c r="E83" s="141">
        <v>5061</v>
      </c>
      <c r="F83" s="141">
        <v>5371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5271</v>
      </c>
      <c r="N83" s="141">
        <v>4873</v>
      </c>
      <c r="O83" s="141">
        <v>5131</v>
      </c>
      <c r="P83" s="141">
        <v>5481</v>
      </c>
      <c r="Q83" s="141">
        <v>20756</v>
      </c>
    </row>
    <row r="84" spans="1:17" s="11" customFormat="1" ht="12" customHeight="1" x14ac:dyDescent="0.2">
      <c r="A84" s="1"/>
      <c r="B84" s="141">
        <v>64886</v>
      </c>
      <c r="C84" s="141">
        <v>18069</v>
      </c>
      <c r="D84" s="141">
        <v>13930</v>
      </c>
      <c r="E84" s="141">
        <v>15710</v>
      </c>
      <c r="F84" s="141">
        <v>17177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12202</v>
      </c>
      <c r="N84" s="141">
        <v>12151</v>
      </c>
      <c r="O84" s="141">
        <v>11507</v>
      </c>
      <c r="P84" s="141">
        <v>16080</v>
      </c>
      <c r="Q84" s="141">
        <v>51940</v>
      </c>
    </row>
    <row r="85" spans="1:17" s="14" customFormat="1" ht="12" customHeight="1" x14ac:dyDescent="0.2">
      <c r="A85" s="1"/>
      <c r="B85" s="141">
        <v>1018158</v>
      </c>
      <c r="C85" s="141">
        <v>270482</v>
      </c>
      <c r="D85" s="141">
        <v>250715</v>
      </c>
      <c r="E85" s="141">
        <v>255423</v>
      </c>
      <c r="F85" s="141">
        <v>241538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853672</v>
      </c>
      <c r="C86" s="141">
        <v>228812</v>
      </c>
      <c r="D86" s="141">
        <v>209477</v>
      </c>
      <c r="E86" s="141">
        <v>214483</v>
      </c>
      <c r="F86" s="141">
        <v>200900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241538</v>
      </c>
      <c r="N93" s="141">
        <v>255423</v>
      </c>
      <c r="O93" s="141">
        <v>250715</v>
      </c>
      <c r="P93" s="141">
        <v>270482</v>
      </c>
      <c r="Q93" s="141">
        <v>1018158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200900</v>
      </c>
      <c r="N94" s="141">
        <v>214483</v>
      </c>
      <c r="O94" s="141">
        <v>209477</v>
      </c>
      <c r="P94" s="141">
        <v>228812</v>
      </c>
      <c r="Q94" s="141">
        <v>853672</v>
      </c>
    </row>
    <row r="95" spans="1:17" s="2" customFormat="1" ht="12" customHeight="1" x14ac:dyDescent="0.2">
      <c r="A95" s="1"/>
      <c r="B95" s="141">
        <v>125302</v>
      </c>
      <c r="C95" s="141">
        <v>34645</v>
      </c>
      <c r="D95" s="141">
        <v>28424</v>
      </c>
      <c r="E95" s="141">
        <v>32645</v>
      </c>
      <c r="F95" s="141">
        <v>29588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29588</v>
      </c>
      <c r="N95" s="141">
        <v>32645</v>
      </c>
      <c r="O95" s="141">
        <v>28424</v>
      </c>
      <c r="P95" s="141">
        <v>34645</v>
      </c>
      <c r="Q95" s="141">
        <v>125302</v>
      </c>
    </row>
    <row r="96" spans="1:17" s="2" customFormat="1" ht="12" customHeight="1" x14ac:dyDescent="0.2">
      <c r="A96" s="1"/>
      <c r="B96" s="141">
        <v>97523</v>
      </c>
      <c r="C96" s="141">
        <v>26603</v>
      </c>
      <c r="D96" s="141">
        <v>21876</v>
      </c>
      <c r="E96" s="141">
        <v>25704</v>
      </c>
      <c r="F96" s="141">
        <v>23340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27779</v>
      </c>
      <c r="C97" s="141">
        <v>8042</v>
      </c>
      <c r="D97" s="141">
        <v>6548</v>
      </c>
      <c r="E97" s="141">
        <v>6941</v>
      </c>
      <c r="F97" s="141">
        <v>6248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1018158</v>
      </c>
      <c r="C98" s="141">
        <v>270482</v>
      </c>
      <c r="D98" s="141">
        <v>250715</v>
      </c>
      <c r="E98" s="141">
        <v>255423</v>
      </c>
      <c r="F98" s="141">
        <v>241538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853672</v>
      </c>
      <c r="C99" s="141">
        <v>228812</v>
      </c>
      <c r="D99" s="141">
        <v>209477</v>
      </c>
      <c r="E99" s="141">
        <v>214483</v>
      </c>
      <c r="F99" s="141">
        <v>200900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241538</v>
      </c>
      <c r="N106" s="141">
        <v>255423</v>
      </c>
      <c r="O106" s="141">
        <v>250715</v>
      </c>
      <c r="P106" s="141">
        <v>270482</v>
      </c>
      <c r="Q106" s="141">
        <v>1018158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200900</v>
      </c>
      <c r="N107" s="141">
        <v>214483</v>
      </c>
      <c r="O107" s="141">
        <v>209477</v>
      </c>
      <c r="P107" s="141">
        <v>228812</v>
      </c>
      <c r="Q107" s="141">
        <v>853672</v>
      </c>
    </row>
    <row r="108" spans="1:17" s="2" customFormat="1" ht="12" customHeight="1" x14ac:dyDescent="0.2">
      <c r="B108" s="141">
        <v>815844</v>
      </c>
      <c r="C108" s="141">
        <v>211270</v>
      </c>
      <c r="D108" s="141">
        <v>197604</v>
      </c>
      <c r="E108" s="141">
        <v>204295</v>
      </c>
      <c r="F108" s="141">
        <v>202675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726888</v>
      </c>
      <c r="C109" s="141">
        <v>187191</v>
      </c>
      <c r="D109" s="141">
        <v>176858</v>
      </c>
      <c r="E109" s="141">
        <v>181263</v>
      </c>
      <c r="F109" s="141">
        <v>181576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88956</v>
      </c>
      <c r="C110" s="141">
        <v>24079</v>
      </c>
      <c r="D110" s="141">
        <v>20746</v>
      </c>
      <c r="E110" s="141">
        <v>23032</v>
      </c>
      <c r="F110" s="141">
        <v>21099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-1981</v>
      </c>
      <c r="C111" s="141">
        <v>-367</v>
      </c>
      <c r="D111" s="141">
        <v>-690</v>
      </c>
      <c r="E111" s="141">
        <v>-596</v>
      </c>
      <c r="F111" s="141">
        <v>-328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-328</v>
      </c>
      <c r="N111" s="141">
        <v>-596</v>
      </c>
      <c r="O111" s="141">
        <v>-690</v>
      </c>
      <c r="P111" s="141">
        <v>-367</v>
      </c>
      <c r="Q111" s="141">
        <v>-1981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202314</v>
      </c>
      <c r="C113" s="141">
        <v>59212</v>
      </c>
      <c r="D113" s="141">
        <v>53111</v>
      </c>
      <c r="E113" s="141">
        <v>51128</v>
      </c>
      <c r="F113" s="141">
        <v>38863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37828</v>
      </c>
      <c r="C114" s="141">
        <v>17542</v>
      </c>
      <c r="D114" s="141">
        <v>11873</v>
      </c>
      <c r="E114" s="141">
        <v>10188</v>
      </c>
      <c r="F114" s="141">
        <v>-1775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241538</v>
      </c>
      <c r="N121" s="141">
        <v>255423</v>
      </c>
      <c r="O121" s="141">
        <v>250715</v>
      </c>
      <c r="P121" s="141">
        <v>270482</v>
      </c>
      <c r="Q121" s="141">
        <v>1018158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200900</v>
      </c>
      <c r="N122" s="141">
        <v>214483</v>
      </c>
      <c r="O122" s="141">
        <v>209477</v>
      </c>
      <c r="P122" s="141">
        <v>228812</v>
      </c>
      <c r="Q122" s="141">
        <v>853672</v>
      </c>
    </row>
    <row r="123" spans="2:17" s="9" customFormat="1" ht="12" customHeight="1" x14ac:dyDescent="0.2">
      <c r="B123" s="141">
        <v>815844</v>
      </c>
      <c r="C123" s="141">
        <v>211270</v>
      </c>
      <c r="D123" s="141">
        <v>197604</v>
      </c>
      <c r="E123" s="141">
        <v>204295</v>
      </c>
      <c r="F123" s="141">
        <v>202675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726888</v>
      </c>
      <c r="C124" s="141">
        <v>187191</v>
      </c>
      <c r="D124" s="141">
        <v>176858</v>
      </c>
      <c r="E124" s="141">
        <v>181263</v>
      </c>
      <c r="F124" s="141">
        <v>181576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88956</v>
      </c>
      <c r="C125" s="141">
        <v>24079</v>
      </c>
      <c r="D125" s="141">
        <v>20746</v>
      </c>
      <c r="E125" s="141">
        <v>23032</v>
      </c>
      <c r="F125" s="141">
        <v>21099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-1981</v>
      </c>
      <c r="C126" s="141">
        <v>-367</v>
      </c>
      <c r="D126" s="141">
        <v>-690</v>
      </c>
      <c r="E126" s="141">
        <v>-596</v>
      </c>
      <c r="F126" s="141">
        <v>-328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-328</v>
      </c>
      <c r="N126" s="141">
        <v>-596</v>
      </c>
      <c r="O126" s="141">
        <v>-690</v>
      </c>
      <c r="P126" s="141">
        <v>-367</v>
      </c>
      <c r="Q126" s="141">
        <v>-1981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202314</v>
      </c>
      <c r="C128" s="141">
        <v>59212</v>
      </c>
      <c r="D128" s="141">
        <v>53111</v>
      </c>
      <c r="E128" s="141">
        <v>51128</v>
      </c>
      <c r="F128" s="141">
        <v>38863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37828</v>
      </c>
      <c r="C129" s="141">
        <v>17542</v>
      </c>
      <c r="D129" s="141">
        <v>11873</v>
      </c>
      <c r="E129" s="141">
        <v>10188</v>
      </c>
      <c r="F129" s="141">
        <v>-1775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-1775</v>
      </c>
      <c r="N138" s="141">
        <v>10188</v>
      </c>
      <c r="O138" s="141">
        <v>11873</v>
      </c>
      <c r="P138" s="141">
        <v>17542</v>
      </c>
      <c r="Q138" s="141">
        <v>37828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3358</v>
      </c>
      <c r="N139" s="141">
        <v>4820</v>
      </c>
      <c r="O139" s="141">
        <v>4702</v>
      </c>
      <c r="P139" s="141">
        <v>9867</v>
      </c>
      <c r="Q139" s="141">
        <v>22747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1402</v>
      </c>
      <c r="N140" s="141">
        <v>1125</v>
      </c>
      <c r="O140" s="141">
        <v>1503</v>
      </c>
      <c r="P140" s="141">
        <v>1617</v>
      </c>
      <c r="Q140" s="141">
        <v>5647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1956</v>
      </c>
      <c r="N141" s="141">
        <v>3695</v>
      </c>
      <c r="O141" s="141">
        <v>3199</v>
      </c>
      <c r="P141" s="141">
        <v>8250</v>
      </c>
      <c r="Q141" s="141">
        <v>17100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-2682</v>
      </c>
      <c r="N142" s="141">
        <v>-3630</v>
      </c>
      <c r="O142" s="141">
        <v>-4035</v>
      </c>
      <c r="P142" s="141">
        <v>-8145</v>
      </c>
      <c r="Q142" s="141">
        <v>-18492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-1402</v>
      </c>
      <c r="N143" s="141">
        <v>-1125</v>
      </c>
      <c r="O143" s="141">
        <v>-1503</v>
      </c>
      <c r="P143" s="141">
        <v>-1617</v>
      </c>
      <c r="Q143" s="141">
        <v>-5647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-1280</v>
      </c>
      <c r="N144" s="141">
        <v>-2505</v>
      </c>
      <c r="O144" s="141">
        <v>-2532</v>
      </c>
      <c r="P144" s="141">
        <v>-6528</v>
      </c>
      <c r="Q144" s="141">
        <v>-12845</v>
      </c>
    </row>
    <row r="145" spans="1:17" ht="12" customHeight="1" x14ac:dyDescent="0.2">
      <c r="B145" s="141">
        <v>42083</v>
      </c>
      <c r="C145" s="141">
        <v>19264</v>
      </c>
      <c r="D145" s="141">
        <v>12540</v>
      </c>
      <c r="E145" s="141">
        <v>11378</v>
      </c>
      <c r="F145" s="141">
        <v>-1099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-1099</v>
      </c>
      <c r="N153" s="141">
        <v>11378</v>
      </c>
      <c r="O153" s="141">
        <v>12540</v>
      </c>
      <c r="P153" s="141">
        <v>19264</v>
      </c>
      <c r="Q153" s="141">
        <v>42083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184777</v>
      </c>
      <c r="C155" s="141">
        <v>51042</v>
      </c>
      <c r="D155" s="141">
        <v>44432</v>
      </c>
      <c r="E155" s="141">
        <v>47099</v>
      </c>
      <c r="F155" s="141">
        <v>42204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183515</v>
      </c>
      <c r="C156" s="141">
        <v>47849</v>
      </c>
      <c r="D156" s="141">
        <v>43909</v>
      </c>
      <c r="E156" s="141">
        <v>47113</v>
      </c>
      <c r="F156" s="141">
        <v>44644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-164486</v>
      </c>
      <c r="C157" s="141">
        <v>-41670</v>
      </c>
      <c r="D157" s="141">
        <v>-41238</v>
      </c>
      <c r="E157" s="141">
        <v>-40940</v>
      </c>
      <c r="F157" s="141">
        <v>-40638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1262</v>
      </c>
      <c r="C158" s="141">
        <v>3193</v>
      </c>
      <c r="D158" s="141">
        <v>523</v>
      </c>
      <c r="E158" s="141">
        <v>-14</v>
      </c>
      <c r="F158" s="141">
        <v>-2440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-288</v>
      </c>
      <c r="C159" s="141">
        <v>-84</v>
      </c>
      <c r="D159" s="141">
        <v>-8</v>
      </c>
      <c r="E159" s="141">
        <v>-76</v>
      </c>
      <c r="F159" s="141">
        <v>-120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22080</v>
      </c>
      <c r="C161" s="141">
        <v>9976</v>
      </c>
      <c r="D161" s="141">
        <v>9354</v>
      </c>
      <c r="E161" s="141">
        <v>5295</v>
      </c>
      <c r="F161" s="141">
        <v>-2545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133550</v>
      </c>
      <c r="C169" s="141">
        <v>31797</v>
      </c>
      <c r="D169" s="141">
        <v>32634</v>
      </c>
      <c r="E169" s="141">
        <v>33776</v>
      </c>
      <c r="F169" s="141">
        <v>35343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28841</v>
      </c>
      <c r="N169" s="141">
        <v>28087</v>
      </c>
      <c r="O169" s="141">
        <v>27135</v>
      </c>
      <c r="P169" s="141">
        <v>26343</v>
      </c>
      <c r="Q169" s="141">
        <v>110406</v>
      </c>
    </row>
    <row r="170" spans="2:17" s="2" customFormat="1" ht="27" customHeight="1" x14ac:dyDescent="0.2">
      <c r="B170" s="141">
        <v>253</v>
      </c>
      <c r="C170" s="141">
        <v>23</v>
      </c>
      <c r="D170" s="141">
        <v>73</v>
      </c>
      <c r="E170" s="141">
        <v>0</v>
      </c>
      <c r="F170" s="141">
        <v>157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0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1078092</v>
      </c>
      <c r="C19" s="141">
        <v>281976</v>
      </c>
      <c r="D19" s="141">
        <v>266501</v>
      </c>
      <c r="E19" s="141">
        <v>272258</v>
      </c>
      <c r="F19" s="141">
        <v>257357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168700</v>
      </c>
      <c r="C20" s="141">
        <v>42431</v>
      </c>
      <c r="D20" s="141">
        <v>42194</v>
      </c>
      <c r="E20" s="141">
        <v>42105</v>
      </c>
      <c r="F20" s="141">
        <v>41970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909392</v>
      </c>
      <c r="C21" s="141">
        <v>239545</v>
      </c>
      <c r="D21" s="141">
        <v>224307</v>
      </c>
      <c r="E21" s="141">
        <v>230153</v>
      </c>
      <c r="F21" s="141">
        <v>215387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257357</v>
      </c>
      <c r="N29" s="141">
        <v>272258</v>
      </c>
      <c r="O29" s="141">
        <v>266501</v>
      </c>
      <c r="P29" s="141">
        <v>281976</v>
      </c>
      <c r="Q29" s="141">
        <v>1078092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215387</v>
      </c>
      <c r="N30" s="141">
        <v>230153</v>
      </c>
      <c r="O30" s="141">
        <v>224307</v>
      </c>
      <c r="P30" s="141">
        <v>239545</v>
      </c>
      <c r="Q30" s="141">
        <v>909392</v>
      </c>
    </row>
    <row r="31" spans="1:17" ht="12" customHeight="1" x14ac:dyDescent="0.2">
      <c r="B31" s="141">
        <v>492892</v>
      </c>
      <c r="C31" s="141">
        <v>130214</v>
      </c>
      <c r="D31" s="141">
        <v>120628</v>
      </c>
      <c r="E31" s="141">
        <v>125684</v>
      </c>
      <c r="F31" s="141">
        <v>116366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128955</v>
      </c>
      <c r="C32" s="141">
        <v>30966</v>
      </c>
      <c r="D32" s="141">
        <v>31626</v>
      </c>
      <c r="E32" s="141">
        <v>31448</v>
      </c>
      <c r="F32" s="141">
        <v>34915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107719</v>
      </c>
      <c r="C33" s="141">
        <v>25200</v>
      </c>
      <c r="D33" s="141">
        <v>26732</v>
      </c>
      <c r="E33" s="141">
        <v>26793</v>
      </c>
      <c r="F33" s="141">
        <v>28994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21236</v>
      </c>
      <c r="C34" s="141">
        <v>5766</v>
      </c>
      <c r="D34" s="141">
        <v>4894</v>
      </c>
      <c r="E34" s="141">
        <v>4655</v>
      </c>
      <c r="F34" s="141">
        <v>5921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-16864</v>
      </c>
      <c r="C35" s="141">
        <v>-8817</v>
      </c>
      <c r="D35" s="141">
        <v>-2697</v>
      </c>
      <c r="E35" s="141">
        <v>-2854</v>
      </c>
      <c r="F35" s="141">
        <v>-2496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-8598</v>
      </c>
      <c r="C36" s="141">
        <v>-3495</v>
      </c>
      <c r="D36" s="141">
        <v>-1764</v>
      </c>
      <c r="E36" s="141">
        <v>-1643</v>
      </c>
      <c r="F36" s="141">
        <v>-1696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-8266</v>
      </c>
      <c r="C37" s="141">
        <v>-5322</v>
      </c>
      <c r="D37" s="141">
        <v>-933</v>
      </c>
      <c r="E37" s="141">
        <v>-1211</v>
      </c>
      <c r="F37" s="141">
        <v>-800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355326</v>
      </c>
      <c r="C38" s="141">
        <v>96640</v>
      </c>
      <c r="D38" s="141">
        <v>87775</v>
      </c>
      <c r="E38" s="141">
        <v>88125</v>
      </c>
      <c r="F38" s="141">
        <v>82786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117783</v>
      </c>
      <c r="C39" s="141">
        <v>32973</v>
      </c>
      <c r="D39" s="141">
        <v>29169</v>
      </c>
      <c r="E39" s="141">
        <v>29855</v>
      </c>
      <c r="F39" s="141">
        <v>25786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195811</v>
      </c>
      <c r="C40" s="141">
        <v>56438</v>
      </c>
      <c r="D40" s="141">
        <v>47853</v>
      </c>
      <c r="E40" s="141">
        <v>48339</v>
      </c>
      <c r="F40" s="141">
        <v>43181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108598</v>
      </c>
      <c r="C41" s="141">
        <v>30744</v>
      </c>
      <c r="D41" s="141">
        <v>26897</v>
      </c>
      <c r="E41" s="141">
        <v>27536</v>
      </c>
      <c r="F41" s="141">
        <v>23421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108572</v>
      </c>
      <c r="N48" s="141">
        <v>117980</v>
      </c>
      <c r="O48" s="141">
        <v>116944</v>
      </c>
      <c r="P48" s="141">
        <v>129613</v>
      </c>
      <c r="Q48" s="141">
        <v>473109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66602</v>
      </c>
      <c r="N50" s="141">
        <v>75875</v>
      </c>
      <c r="O50" s="141">
        <v>74750</v>
      </c>
      <c r="P50" s="141">
        <v>87182</v>
      </c>
      <c r="Q50" s="141">
        <v>304409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116851</v>
      </c>
      <c r="N52" s="141">
        <v>126215</v>
      </c>
      <c r="O52" s="141">
        <v>121118</v>
      </c>
      <c r="P52" s="141">
        <v>130787</v>
      </c>
      <c r="Q52" s="141">
        <v>494971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34471</v>
      </c>
      <c r="N53" s="141">
        <v>31043</v>
      </c>
      <c r="O53" s="141">
        <v>31131</v>
      </c>
      <c r="P53" s="141">
        <v>29802</v>
      </c>
      <c r="Q53" s="141">
        <v>126447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28550</v>
      </c>
      <c r="N54" s="141">
        <v>26388</v>
      </c>
      <c r="O54" s="141">
        <v>26237</v>
      </c>
      <c r="P54" s="141">
        <v>24726</v>
      </c>
      <c r="Q54" s="141">
        <v>105901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5921</v>
      </c>
      <c r="N55" s="141">
        <v>4655</v>
      </c>
      <c r="O55" s="141">
        <v>4894</v>
      </c>
      <c r="P55" s="141">
        <v>5076</v>
      </c>
      <c r="Q55" s="141">
        <v>20546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-2193</v>
      </c>
      <c r="N56" s="141">
        <v>-2435</v>
      </c>
      <c r="O56" s="141">
        <v>-2560</v>
      </c>
      <c r="P56" s="141">
        <v>-5077</v>
      </c>
      <c r="Q56" s="141">
        <v>-12265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-1635</v>
      </c>
      <c r="N57" s="141">
        <v>-1635</v>
      </c>
      <c r="O57" s="141">
        <v>-1759</v>
      </c>
      <c r="P57" s="141">
        <v>-3466</v>
      </c>
      <c r="Q57" s="141">
        <v>-8495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-558</v>
      </c>
      <c r="N58" s="141">
        <v>-800</v>
      </c>
      <c r="O58" s="141">
        <v>-801</v>
      </c>
      <c r="P58" s="141">
        <v>-1611</v>
      </c>
      <c r="Q58" s="141">
        <v>-3770</v>
      </c>
    </row>
    <row r="59" spans="1:17" ht="12" customHeight="1" x14ac:dyDescent="0.2">
      <c r="B59" s="141">
        <v>177995</v>
      </c>
      <c r="C59" s="141">
        <v>41674</v>
      </c>
      <c r="D59" s="141">
        <v>41851</v>
      </c>
      <c r="E59" s="141">
        <v>52143</v>
      </c>
      <c r="F59" s="141">
        <v>42327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41498</v>
      </c>
      <c r="N59" s="141">
        <v>51077</v>
      </c>
      <c r="O59" s="141">
        <v>40221</v>
      </c>
      <c r="P59" s="141">
        <v>40792</v>
      </c>
      <c r="Q59" s="141">
        <v>173588</v>
      </c>
    </row>
    <row r="60" spans="1:17" s="11" customFormat="1" ht="12" customHeight="1" x14ac:dyDescent="0.2">
      <c r="A60" s="1"/>
      <c r="B60" s="141">
        <v>87945</v>
      </c>
      <c r="C60" s="141">
        <v>20215</v>
      </c>
      <c r="D60" s="141">
        <v>21049</v>
      </c>
      <c r="E60" s="141">
        <v>22530</v>
      </c>
      <c r="F60" s="141">
        <v>24151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19439</v>
      </c>
      <c r="N60" s="141">
        <v>18032</v>
      </c>
      <c r="O60" s="141">
        <v>17007</v>
      </c>
      <c r="P60" s="141">
        <v>16000</v>
      </c>
      <c r="Q60" s="141">
        <v>70478</v>
      </c>
    </row>
    <row r="61" spans="1:17" s="11" customFormat="1" ht="12" customHeight="1" x14ac:dyDescent="0.2">
      <c r="A61" s="1"/>
      <c r="B61" s="141">
        <v>66319</v>
      </c>
      <c r="C61" s="141">
        <v>16868</v>
      </c>
      <c r="D61" s="141">
        <v>14219</v>
      </c>
      <c r="E61" s="141">
        <v>23790</v>
      </c>
      <c r="F61" s="141">
        <v>11442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12541</v>
      </c>
      <c r="N61" s="141">
        <v>23201</v>
      </c>
      <c r="O61" s="141">
        <v>13041</v>
      </c>
      <c r="P61" s="141">
        <v>18505</v>
      </c>
      <c r="Q61" s="141">
        <v>67288</v>
      </c>
    </row>
    <row r="62" spans="1:17" s="11" customFormat="1" ht="12" customHeight="1" x14ac:dyDescent="0.2">
      <c r="A62" s="1"/>
      <c r="B62" s="141">
        <v>8915</v>
      </c>
      <c r="C62" s="141">
        <v>995</v>
      </c>
      <c r="D62" s="141">
        <v>3100</v>
      </c>
      <c r="E62" s="141">
        <v>1657</v>
      </c>
      <c r="F62" s="141">
        <v>3163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5375</v>
      </c>
      <c r="N62" s="141">
        <v>4576</v>
      </c>
      <c r="O62" s="141">
        <v>5859</v>
      </c>
      <c r="P62" s="141">
        <v>1968</v>
      </c>
      <c r="Q62" s="141">
        <v>17778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13106</v>
      </c>
      <c r="C64" s="141">
        <v>3268</v>
      </c>
      <c r="D64" s="141">
        <v>3123</v>
      </c>
      <c r="E64" s="141">
        <v>3499</v>
      </c>
      <c r="F64" s="141">
        <v>3216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3788</v>
      </c>
      <c r="N64" s="141">
        <v>4601</v>
      </c>
      <c r="O64" s="141">
        <v>3954</v>
      </c>
      <c r="P64" s="141">
        <v>3991</v>
      </c>
      <c r="Q64" s="141">
        <v>16334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1710</v>
      </c>
      <c r="C66" s="141">
        <v>328</v>
      </c>
      <c r="D66" s="141">
        <v>360</v>
      </c>
      <c r="E66" s="141">
        <v>667</v>
      </c>
      <c r="F66" s="141">
        <v>355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355</v>
      </c>
      <c r="N66" s="141">
        <v>667</v>
      </c>
      <c r="O66" s="141">
        <v>360</v>
      </c>
      <c r="P66" s="141">
        <v>328</v>
      </c>
      <c r="Q66" s="141">
        <v>1710</v>
      </c>
    </row>
    <row r="67" spans="1:172" s="14" customFormat="1" ht="12" customHeight="1" x14ac:dyDescent="0.2">
      <c r="A67" s="1"/>
      <c r="B67" s="141">
        <v>1077855</v>
      </c>
      <c r="C67" s="141">
        <v>284243</v>
      </c>
      <c r="D67" s="141">
        <v>265003</v>
      </c>
      <c r="E67" s="141">
        <v>271737</v>
      </c>
      <c r="F67" s="141">
        <v>256872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909155</v>
      </c>
      <c r="C68" s="141">
        <v>241812</v>
      </c>
      <c r="D68" s="141">
        <v>222809</v>
      </c>
      <c r="E68" s="141">
        <v>229632</v>
      </c>
      <c r="F68" s="141">
        <v>214902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256872</v>
      </c>
      <c r="N75" s="141">
        <v>271737</v>
      </c>
      <c r="O75" s="141">
        <v>265003</v>
      </c>
      <c r="P75" s="141">
        <v>284243</v>
      </c>
      <c r="Q75" s="141">
        <v>1077855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214902</v>
      </c>
      <c r="N76" s="141">
        <v>229632</v>
      </c>
      <c r="O76" s="141">
        <v>222809</v>
      </c>
      <c r="P76" s="141">
        <v>241812</v>
      </c>
      <c r="Q76" s="141">
        <v>909155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106965</v>
      </c>
      <c r="C77" s="141">
        <v>31653</v>
      </c>
      <c r="D77" s="141">
        <v>29745</v>
      </c>
      <c r="E77" s="141">
        <v>22591</v>
      </c>
      <c r="F77" s="141">
        <v>22976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22948</v>
      </c>
      <c r="N77" s="141">
        <v>22708</v>
      </c>
      <c r="O77" s="141">
        <v>29915</v>
      </c>
      <c r="P77" s="141">
        <v>31536</v>
      </c>
      <c r="Q77" s="141">
        <v>107107</v>
      </c>
    </row>
    <row r="78" spans="1:172" s="2" customFormat="1" ht="12" customHeight="1" x14ac:dyDescent="0.2">
      <c r="A78" s="1"/>
      <c r="B78" s="141">
        <v>144664</v>
      </c>
      <c r="C78" s="141">
        <v>37046</v>
      </c>
      <c r="D78" s="141">
        <v>35763</v>
      </c>
      <c r="E78" s="141">
        <v>36438</v>
      </c>
      <c r="F78" s="141">
        <v>35417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35258</v>
      </c>
      <c r="N78" s="141">
        <v>36260</v>
      </c>
      <c r="O78" s="141">
        <v>35600</v>
      </c>
      <c r="P78" s="141">
        <v>36858</v>
      </c>
      <c r="Q78" s="141">
        <v>143976</v>
      </c>
    </row>
    <row r="79" spans="1:172" ht="12" customHeight="1" x14ac:dyDescent="0.2">
      <c r="B79" s="141">
        <v>184991</v>
      </c>
      <c r="C79" s="141">
        <v>51662</v>
      </c>
      <c r="D79" s="141">
        <v>41062</v>
      </c>
      <c r="E79" s="141">
        <v>50649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42433</v>
      </c>
      <c r="N79" s="141">
        <v>51466</v>
      </c>
      <c r="O79" s="141">
        <v>41724</v>
      </c>
      <c r="P79" s="141">
        <v>52795</v>
      </c>
      <c r="Q79" s="141">
        <v>188418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111870</v>
      </c>
      <c r="C81" s="141">
        <v>30475</v>
      </c>
      <c r="D81" s="141">
        <v>25378</v>
      </c>
      <c r="E81" s="141">
        <v>26573</v>
      </c>
      <c r="F81" s="141">
        <v>29444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24024</v>
      </c>
      <c r="N81" s="141">
        <v>23547</v>
      </c>
      <c r="O81" s="141">
        <v>22890</v>
      </c>
      <c r="P81" s="141">
        <v>27835</v>
      </c>
      <c r="Q81" s="141">
        <v>98296</v>
      </c>
    </row>
    <row r="82" spans="1:17" s="11" customFormat="1" ht="12" customHeight="1" x14ac:dyDescent="0.2">
      <c r="A82" s="1"/>
      <c r="B82" s="141">
        <v>21664</v>
      </c>
      <c r="C82" s="141">
        <v>5564</v>
      </c>
      <c r="D82" s="141">
        <v>5333</v>
      </c>
      <c r="E82" s="141">
        <v>5159</v>
      </c>
      <c r="F82" s="141">
        <v>5608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5812</v>
      </c>
      <c r="N82" s="141">
        <v>5462</v>
      </c>
      <c r="O82" s="141">
        <v>5487</v>
      </c>
      <c r="P82" s="141">
        <v>5820</v>
      </c>
      <c r="Q82" s="141">
        <v>22581</v>
      </c>
    </row>
    <row r="83" spans="1:17" s="11" customFormat="1" ht="12" customHeight="1" x14ac:dyDescent="0.2">
      <c r="A83" s="1"/>
      <c r="B83" s="141">
        <v>21850</v>
      </c>
      <c r="C83" s="141">
        <v>5644</v>
      </c>
      <c r="D83" s="141">
        <v>5316</v>
      </c>
      <c r="E83" s="141">
        <v>5240</v>
      </c>
      <c r="F83" s="141">
        <v>5650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5320</v>
      </c>
      <c r="N83" s="141">
        <v>5093</v>
      </c>
      <c r="O83" s="141">
        <v>5084</v>
      </c>
      <c r="P83" s="141">
        <v>5448</v>
      </c>
      <c r="Q83" s="141">
        <v>20945</v>
      </c>
    </row>
    <row r="84" spans="1:17" s="11" customFormat="1" ht="12" customHeight="1" x14ac:dyDescent="0.2">
      <c r="A84" s="1"/>
      <c r="B84" s="141">
        <v>68356</v>
      </c>
      <c r="C84" s="141">
        <v>19267</v>
      </c>
      <c r="D84" s="141">
        <v>14729</v>
      </c>
      <c r="E84" s="141">
        <v>16174</v>
      </c>
      <c r="F84" s="141">
        <v>18186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12892</v>
      </c>
      <c r="N84" s="141">
        <v>12992</v>
      </c>
      <c r="O84" s="141">
        <v>12319</v>
      </c>
      <c r="P84" s="141">
        <v>16567</v>
      </c>
      <c r="Q84" s="141">
        <v>54770</v>
      </c>
    </row>
    <row r="85" spans="1:17" s="14" customFormat="1" ht="12" customHeight="1" x14ac:dyDescent="0.2">
      <c r="A85" s="1"/>
      <c r="B85" s="141">
        <v>1067162</v>
      </c>
      <c r="C85" s="141">
        <v>282431</v>
      </c>
      <c r="D85" s="141">
        <v>263184</v>
      </c>
      <c r="E85" s="141">
        <v>269467</v>
      </c>
      <c r="F85" s="141">
        <v>252080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898462</v>
      </c>
      <c r="C86" s="141">
        <v>240000</v>
      </c>
      <c r="D86" s="141">
        <v>220990</v>
      </c>
      <c r="E86" s="141">
        <v>227362</v>
      </c>
      <c r="F86" s="141">
        <v>210110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252080</v>
      </c>
      <c r="N93" s="141">
        <v>269467</v>
      </c>
      <c r="O93" s="141">
        <v>263184</v>
      </c>
      <c r="P93" s="141">
        <v>282431</v>
      </c>
      <c r="Q93" s="141">
        <v>1067162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210110</v>
      </c>
      <c r="N94" s="141">
        <v>227362</v>
      </c>
      <c r="O94" s="141">
        <v>220990</v>
      </c>
      <c r="P94" s="141">
        <v>240000</v>
      </c>
      <c r="Q94" s="141">
        <v>898462</v>
      </c>
    </row>
    <row r="95" spans="1:17" s="2" customFormat="1" ht="12" customHeight="1" x14ac:dyDescent="0.2">
      <c r="A95" s="1"/>
      <c r="B95" s="141">
        <v>131466</v>
      </c>
      <c r="C95" s="141">
        <v>36585</v>
      </c>
      <c r="D95" s="141">
        <v>29702</v>
      </c>
      <c r="E95" s="141">
        <v>34369</v>
      </c>
      <c r="F95" s="141">
        <v>30810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30810</v>
      </c>
      <c r="N95" s="141">
        <v>34369</v>
      </c>
      <c r="O95" s="141">
        <v>29702</v>
      </c>
      <c r="P95" s="141">
        <v>36585</v>
      </c>
      <c r="Q95" s="141">
        <v>131466</v>
      </c>
    </row>
    <row r="96" spans="1:17" s="2" customFormat="1" ht="12" customHeight="1" x14ac:dyDescent="0.2">
      <c r="A96" s="1"/>
      <c r="B96" s="141">
        <v>103147</v>
      </c>
      <c r="C96" s="141">
        <v>28298</v>
      </c>
      <c r="D96" s="141">
        <v>23173</v>
      </c>
      <c r="E96" s="141">
        <v>27177</v>
      </c>
      <c r="F96" s="141">
        <v>24499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28319</v>
      </c>
      <c r="C97" s="141">
        <v>8287</v>
      </c>
      <c r="D97" s="141">
        <v>6529</v>
      </c>
      <c r="E97" s="141">
        <v>7192</v>
      </c>
      <c r="F97" s="141">
        <v>6311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1067162</v>
      </c>
      <c r="C98" s="141">
        <v>282431</v>
      </c>
      <c r="D98" s="141">
        <v>263184</v>
      </c>
      <c r="E98" s="141">
        <v>269467</v>
      </c>
      <c r="F98" s="141">
        <v>252080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898462</v>
      </c>
      <c r="C99" s="141">
        <v>240000</v>
      </c>
      <c r="D99" s="141">
        <v>220990</v>
      </c>
      <c r="E99" s="141">
        <v>227362</v>
      </c>
      <c r="F99" s="141">
        <v>210110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252080</v>
      </c>
      <c r="N106" s="141">
        <v>269467</v>
      </c>
      <c r="O106" s="141">
        <v>263184</v>
      </c>
      <c r="P106" s="141">
        <v>282431</v>
      </c>
      <c r="Q106" s="141">
        <v>1067162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210110</v>
      </c>
      <c r="N107" s="141">
        <v>227362</v>
      </c>
      <c r="O107" s="141">
        <v>220990</v>
      </c>
      <c r="P107" s="141">
        <v>240000</v>
      </c>
      <c r="Q107" s="141">
        <v>898462</v>
      </c>
    </row>
    <row r="108" spans="1:17" s="2" customFormat="1" ht="12" customHeight="1" x14ac:dyDescent="0.2">
      <c r="B108" s="141">
        <v>840632</v>
      </c>
      <c r="C108" s="141">
        <v>218393</v>
      </c>
      <c r="D108" s="141">
        <v>204202</v>
      </c>
      <c r="E108" s="141">
        <v>210554</v>
      </c>
      <c r="F108" s="141">
        <v>207483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749980</v>
      </c>
      <c r="C109" s="141">
        <v>193694</v>
      </c>
      <c r="D109" s="141">
        <v>183188</v>
      </c>
      <c r="E109" s="141">
        <v>187000</v>
      </c>
      <c r="F109" s="141">
        <v>186098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90652</v>
      </c>
      <c r="C110" s="141">
        <v>24699</v>
      </c>
      <c r="D110" s="141">
        <v>21014</v>
      </c>
      <c r="E110" s="141">
        <v>23554</v>
      </c>
      <c r="F110" s="141">
        <v>21385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-2967</v>
      </c>
      <c r="C111" s="141">
        <v>-776</v>
      </c>
      <c r="D111" s="141">
        <v>-741</v>
      </c>
      <c r="E111" s="141">
        <v>-257</v>
      </c>
      <c r="F111" s="141">
        <v>-1193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-1193</v>
      </c>
      <c r="N111" s="141">
        <v>-257</v>
      </c>
      <c r="O111" s="141">
        <v>-741</v>
      </c>
      <c r="P111" s="141">
        <v>-776</v>
      </c>
      <c r="Q111" s="141">
        <v>-2967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226530</v>
      </c>
      <c r="C113" s="141">
        <v>64038</v>
      </c>
      <c r="D113" s="141">
        <v>58982</v>
      </c>
      <c r="E113" s="141">
        <v>58913</v>
      </c>
      <c r="F113" s="141">
        <v>44597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57830</v>
      </c>
      <c r="C114" s="141">
        <v>21607</v>
      </c>
      <c r="D114" s="141">
        <v>16788</v>
      </c>
      <c r="E114" s="141">
        <v>16808</v>
      </c>
      <c r="F114" s="141">
        <v>2627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252080</v>
      </c>
      <c r="N121" s="141">
        <v>269467</v>
      </c>
      <c r="O121" s="141">
        <v>263184</v>
      </c>
      <c r="P121" s="141">
        <v>282431</v>
      </c>
      <c r="Q121" s="141">
        <v>1067162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210110</v>
      </c>
      <c r="N122" s="141">
        <v>227362</v>
      </c>
      <c r="O122" s="141">
        <v>220990</v>
      </c>
      <c r="P122" s="141">
        <v>240000</v>
      </c>
      <c r="Q122" s="141">
        <v>898462</v>
      </c>
    </row>
    <row r="123" spans="2:17" s="9" customFormat="1" ht="12" customHeight="1" x14ac:dyDescent="0.2">
      <c r="B123" s="141">
        <v>840632</v>
      </c>
      <c r="C123" s="141">
        <v>218393</v>
      </c>
      <c r="D123" s="141">
        <v>204202</v>
      </c>
      <c r="E123" s="141">
        <v>210554</v>
      </c>
      <c r="F123" s="141">
        <v>207483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749980</v>
      </c>
      <c r="C124" s="141">
        <v>193694</v>
      </c>
      <c r="D124" s="141">
        <v>183188</v>
      </c>
      <c r="E124" s="141">
        <v>187000</v>
      </c>
      <c r="F124" s="141">
        <v>186098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90652</v>
      </c>
      <c r="C125" s="141">
        <v>24699</v>
      </c>
      <c r="D125" s="141">
        <v>21014</v>
      </c>
      <c r="E125" s="141">
        <v>23554</v>
      </c>
      <c r="F125" s="141">
        <v>21385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-2967</v>
      </c>
      <c r="C126" s="141">
        <v>-776</v>
      </c>
      <c r="D126" s="141">
        <v>-741</v>
      </c>
      <c r="E126" s="141">
        <v>-257</v>
      </c>
      <c r="F126" s="141">
        <v>-1193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-1193</v>
      </c>
      <c r="N126" s="141">
        <v>-257</v>
      </c>
      <c r="O126" s="141">
        <v>-741</v>
      </c>
      <c r="P126" s="141">
        <v>-776</v>
      </c>
      <c r="Q126" s="141">
        <v>-2967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226530</v>
      </c>
      <c r="C128" s="141">
        <v>64038</v>
      </c>
      <c r="D128" s="141">
        <v>58982</v>
      </c>
      <c r="E128" s="141">
        <v>58913</v>
      </c>
      <c r="F128" s="141">
        <v>44597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57830</v>
      </c>
      <c r="C129" s="141">
        <v>21607</v>
      </c>
      <c r="D129" s="141">
        <v>16788</v>
      </c>
      <c r="E129" s="141">
        <v>16808</v>
      </c>
      <c r="F129" s="141">
        <v>2627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2627</v>
      </c>
      <c r="N138" s="141">
        <v>16808</v>
      </c>
      <c r="O138" s="141">
        <v>16788</v>
      </c>
      <c r="P138" s="141">
        <v>21607</v>
      </c>
      <c r="Q138" s="141">
        <v>57830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2995</v>
      </c>
      <c r="N139" s="141">
        <v>5598</v>
      </c>
      <c r="O139" s="141">
        <v>4549</v>
      </c>
      <c r="P139" s="141">
        <v>9816</v>
      </c>
      <c r="Q139" s="141">
        <v>22958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1375</v>
      </c>
      <c r="N140" s="141">
        <v>1935</v>
      </c>
      <c r="O140" s="141">
        <v>1405</v>
      </c>
      <c r="P140" s="141">
        <v>1629</v>
      </c>
      <c r="Q140" s="141">
        <v>6344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1620</v>
      </c>
      <c r="N141" s="141">
        <v>3663</v>
      </c>
      <c r="O141" s="141">
        <v>3144</v>
      </c>
      <c r="P141" s="141">
        <v>8187</v>
      </c>
      <c r="Q141" s="141">
        <v>16614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-2492</v>
      </c>
      <c r="N142" s="141">
        <v>-4115</v>
      </c>
      <c r="O142" s="141">
        <v>-3036</v>
      </c>
      <c r="P142" s="141">
        <v>-6612</v>
      </c>
      <c r="Q142" s="141">
        <v>-16255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-1375</v>
      </c>
      <c r="N143" s="141">
        <v>-1935</v>
      </c>
      <c r="O143" s="141">
        <v>-1405</v>
      </c>
      <c r="P143" s="141">
        <v>-1629</v>
      </c>
      <c r="Q143" s="141">
        <v>-6344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-1117</v>
      </c>
      <c r="N144" s="141">
        <v>-2180</v>
      </c>
      <c r="O144" s="141">
        <v>-1631</v>
      </c>
      <c r="P144" s="141">
        <v>-4983</v>
      </c>
      <c r="Q144" s="141">
        <v>-9911</v>
      </c>
    </row>
    <row r="145" spans="1:17" ht="12" customHeight="1" x14ac:dyDescent="0.2">
      <c r="B145" s="141">
        <v>64533</v>
      </c>
      <c r="C145" s="141">
        <v>24811</v>
      </c>
      <c r="D145" s="141">
        <v>18301</v>
      </c>
      <c r="E145" s="141">
        <v>18291</v>
      </c>
      <c r="F145" s="141">
        <v>3130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3130</v>
      </c>
      <c r="N153" s="141">
        <v>18291</v>
      </c>
      <c r="O153" s="141">
        <v>18301</v>
      </c>
      <c r="P153" s="141">
        <v>24811</v>
      </c>
      <c r="Q153" s="141">
        <v>64533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204702</v>
      </c>
      <c r="C155" s="141">
        <v>57841</v>
      </c>
      <c r="D155" s="141">
        <v>49583</v>
      </c>
      <c r="E155" s="141">
        <v>51801</v>
      </c>
      <c r="F155" s="141">
        <v>45477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194122</v>
      </c>
      <c r="C156" s="141">
        <v>51564</v>
      </c>
      <c r="D156" s="141">
        <v>46721</v>
      </c>
      <c r="E156" s="141">
        <v>50227</v>
      </c>
      <c r="F156" s="141">
        <v>45610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-168700</v>
      </c>
      <c r="C157" s="141">
        <v>-42431</v>
      </c>
      <c r="D157" s="141">
        <v>-42194</v>
      </c>
      <c r="E157" s="141">
        <v>-42105</v>
      </c>
      <c r="F157" s="141">
        <v>-41970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10580</v>
      </c>
      <c r="C158" s="141">
        <v>6277</v>
      </c>
      <c r="D158" s="141">
        <v>2862</v>
      </c>
      <c r="E158" s="141">
        <v>1574</v>
      </c>
      <c r="F158" s="141">
        <v>-133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-273</v>
      </c>
      <c r="C159" s="141">
        <v>-79</v>
      </c>
      <c r="D159" s="141">
        <v>-41</v>
      </c>
      <c r="E159" s="141">
        <v>-87</v>
      </c>
      <c r="F159" s="141">
        <v>-66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28804</v>
      </c>
      <c r="C161" s="141">
        <v>9480</v>
      </c>
      <c r="D161" s="141">
        <v>10953</v>
      </c>
      <c r="E161" s="141">
        <v>8682</v>
      </c>
      <c r="F161" s="141">
        <v>-311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109106</v>
      </c>
      <c r="C169" s="141">
        <v>25827</v>
      </c>
      <c r="D169" s="141">
        <v>26269</v>
      </c>
      <c r="E169" s="141">
        <v>27717</v>
      </c>
      <c r="F169" s="141">
        <v>29293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24183</v>
      </c>
      <c r="N169" s="141">
        <v>22798</v>
      </c>
      <c r="O169" s="141">
        <v>21744</v>
      </c>
      <c r="P169" s="141">
        <v>21159</v>
      </c>
      <c r="Q169" s="141">
        <v>89884</v>
      </c>
    </row>
    <row r="170" spans="2:17" s="2" customFormat="1" ht="27" customHeight="1" x14ac:dyDescent="0.2">
      <c r="B170" s="141">
        <v>267</v>
      </c>
      <c r="C170" s="141">
        <v>71</v>
      </c>
      <c r="D170" s="141">
        <v>74</v>
      </c>
      <c r="E170" s="141">
        <v>0</v>
      </c>
      <c r="F170" s="141">
        <v>122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1114420</v>
      </c>
      <c r="C19" s="141">
        <v>290561</v>
      </c>
      <c r="D19" s="141">
        <v>275938</v>
      </c>
      <c r="E19" s="141">
        <v>281932</v>
      </c>
      <c r="F19" s="141">
        <v>265989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172648</v>
      </c>
      <c r="C20" s="141">
        <v>43791</v>
      </c>
      <c r="D20" s="141">
        <v>43312</v>
      </c>
      <c r="E20" s="141">
        <v>42960</v>
      </c>
      <c r="F20" s="141">
        <v>42585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941772</v>
      </c>
      <c r="C21" s="141">
        <v>246770</v>
      </c>
      <c r="D21" s="141">
        <v>232626</v>
      </c>
      <c r="E21" s="141">
        <v>238972</v>
      </c>
      <c r="F21" s="141">
        <v>223404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265989</v>
      </c>
      <c r="N29" s="141">
        <v>281932</v>
      </c>
      <c r="O29" s="141">
        <v>275938</v>
      </c>
      <c r="P29" s="141">
        <v>290561</v>
      </c>
      <c r="Q29" s="141">
        <v>1114420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223404</v>
      </c>
      <c r="N30" s="141">
        <v>238972</v>
      </c>
      <c r="O30" s="141">
        <v>232626</v>
      </c>
      <c r="P30" s="141">
        <v>246770</v>
      </c>
      <c r="Q30" s="141">
        <v>941772</v>
      </c>
    </row>
    <row r="31" spans="1:17" ht="12" customHeight="1" x14ac:dyDescent="0.2">
      <c r="B31" s="141">
        <v>503724</v>
      </c>
      <c r="C31" s="141">
        <v>133101</v>
      </c>
      <c r="D31" s="141">
        <v>123522</v>
      </c>
      <c r="E31" s="141">
        <v>128365</v>
      </c>
      <c r="F31" s="141">
        <v>118736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131479</v>
      </c>
      <c r="C32" s="141">
        <v>30896</v>
      </c>
      <c r="D32" s="141">
        <v>32677</v>
      </c>
      <c r="E32" s="141">
        <v>33557</v>
      </c>
      <c r="F32" s="141">
        <v>34349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110691</v>
      </c>
      <c r="C33" s="141">
        <v>25966</v>
      </c>
      <c r="D33" s="141">
        <v>27659</v>
      </c>
      <c r="E33" s="141">
        <v>28048</v>
      </c>
      <c r="F33" s="141">
        <v>29018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20788</v>
      </c>
      <c r="C34" s="141">
        <v>4930</v>
      </c>
      <c r="D34" s="141">
        <v>5018</v>
      </c>
      <c r="E34" s="141">
        <v>5509</v>
      </c>
      <c r="F34" s="141">
        <v>5331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-17182</v>
      </c>
      <c r="C35" s="141">
        <v>-7983</v>
      </c>
      <c r="D35" s="141">
        <v>-2751</v>
      </c>
      <c r="E35" s="141">
        <v>-3566</v>
      </c>
      <c r="F35" s="141">
        <v>-2882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-7539</v>
      </c>
      <c r="C36" s="141">
        <v>-2312</v>
      </c>
      <c r="D36" s="141">
        <v>-1712</v>
      </c>
      <c r="E36" s="141">
        <v>-1742</v>
      </c>
      <c r="F36" s="141">
        <v>-1773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-5671</v>
      </c>
      <c r="D37" s="141">
        <v>-1039</v>
      </c>
      <c r="E37" s="141">
        <v>-1824</v>
      </c>
      <c r="F37" s="141">
        <v>-1109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373396</v>
      </c>
      <c r="C38" s="141">
        <v>100677</v>
      </c>
      <c r="D38" s="141">
        <v>92054</v>
      </c>
      <c r="E38" s="141">
        <v>92108</v>
      </c>
      <c r="F38" s="141">
        <v>88557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123003</v>
      </c>
      <c r="C39" s="141">
        <v>33870</v>
      </c>
      <c r="D39" s="141">
        <v>30436</v>
      </c>
      <c r="E39" s="141">
        <v>31468</v>
      </c>
      <c r="F39" s="141">
        <v>27229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210250</v>
      </c>
      <c r="C40" s="141">
        <v>59369</v>
      </c>
      <c r="D40" s="141">
        <v>51150</v>
      </c>
      <c r="E40" s="141">
        <v>51488</v>
      </c>
      <c r="F40" s="141">
        <v>48243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113501</v>
      </c>
      <c r="C41" s="141">
        <v>31387</v>
      </c>
      <c r="D41" s="141">
        <v>28028</v>
      </c>
      <c r="E41" s="141">
        <v>29128</v>
      </c>
      <c r="F41" s="141">
        <v>24958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115786</v>
      </c>
      <c r="N48" s="141">
        <v>123576</v>
      </c>
      <c r="O48" s="141">
        <v>122490</v>
      </c>
      <c r="P48" s="141">
        <v>134547</v>
      </c>
      <c r="Q48" s="141">
        <v>496399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73201</v>
      </c>
      <c r="N50" s="141">
        <v>80616</v>
      </c>
      <c r="O50" s="141">
        <v>79178</v>
      </c>
      <c r="P50" s="141">
        <v>90756</v>
      </c>
      <c r="Q50" s="141">
        <v>323751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119203</v>
      </c>
      <c r="N52" s="141">
        <v>128892</v>
      </c>
      <c r="O52" s="141">
        <v>124099</v>
      </c>
      <c r="P52" s="141">
        <v>133632</v>
      </c>
      <c r="Q52" s="141">
        <v>505826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33872</v>
      </c>
      <c r="N53" s="141">
        <v>32401</v>
      </c>
      <c r="O53" s="141">
        <v>32166</v>
      </c>
      <c r="P53" s="141">
        <v>30437</v>
      </c>
      <c r="Q53" s="141">
        <v>128876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28541</v>
      </c>
      <c r="N54" s="141">
        <v>27618</v>
      </c>
      <c r="O54" s="141">
        <v>27148</v>
      </c>
      <c r="P54" s="141">
        <v>25507</v>
      </c>
      <c r="Q54" s="141">
        <v>108814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5331</v>
      </c>
      <c r="N55" s="141">
        <v>4783</v>
      </c>
      <c r="O55" s="141">
        <v>5018</v>
      </c>
      <c r="P55" s="141">
        <v>4930</v>
      </c>
      <c r="Q55" s="141">
        <v>20062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-2253</v>
      </c>
      <c r="N56" s="141">
        <v>-2483</v>
      </c>
      <c r="O56" s="141">
        <v>-2589</v>
      </c>
      <c r="P56" s="141">
        <v>-3902</v>
      </c>
      <c r="Q56" s="141">
        <v>-11227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-1705</v>
      </c>
      <c r="N57" s="141">
        <v>-1727</v>
      </c>
      <c r="O57" s="141">
        <v>-1709</v>
      </c>
      <c r="P57" s="141">
        <v>-2297</v>
      </c>
      <c r="Q57" s="141">
        <v>-7438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-548</v>
      </c>
      <c r="N58" s="141">
        <v>-756</v>
      </c>
      <c r="O58" s="141">
        <v>-880</v>
      </c>
      <c r="P58" s="141">
        <v>-1605</v>
      </c>
      <c r="Q58" s="141">
        <v>-3789</v>
      </c>
    </row>
    <row r="59" spans="1:17" ht="12" customHeight="1" x14ac:dyDescent="0.2">
      <c r="B59" s="141">
        <v>180660</v>
      </c>
      <c r="C59" s="141">
        <v>44799</v>
      </c>
      <c r="D59" s="141">
        <v>37905</v>
      </c>
      <c r="E59" s="141">
        <v>57706</v>
      </c>
      <c r="F59" s="141">
        <v>40250</v>
      </c>
      <c r="G59" s="17"/>
      <c r="H59" s="91" t="s">
        <v>16</v>
      </c>
      <c r="I59" s="103" t="s">
        <v>17</v>
      </c>
      <c r="J59" s="91"/>
      <c r="K59" s="91"/>
      <c r="L59" s="17"/>
      <c r="M59" s="141">
        <v>39473</v>
      </c>
      <c r="N59" s="141">
        <v>57045</v>
      </c>
      <c r="O59" s="141">
        <v>37085</v>
      </c>
      <c r="P59" s="141">
        <v>44360</v>
      </c>
      <c r="Q59" s="141">
        <v>177963</v>
      </c>
    </row>
    <row r="60" spans="1:17" s="11" customFormat="1" ht="12" customHeight="1" x14ac:dyDescent="0.2">
      <c r="A60" s="1"/>
      <c r="B60" s="141">
        <v>78409</v>
      </c>
      <c r="C60" s="141">
        <v>19450</v>
      </c>
      <c r="D60" s="141">
        <v>19385</v>
      </c>
      <c r="E60" s="141">
        <v>19606</v>
      </c>
      <c r="F60" s="141">
        <v>19968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15835</v>
      </c>
      <c r="N60" s="141">
        <v>15787</v>
      </c>
      <c r="O60" s="141">
        <v>15958</v>
      </c>
      <c r="P60" s="141">
        <v>15929</v>
      </c>
      <c r="Q60" s="141">
        <v>63509</v>
      </c>
    </row>
    <row r="61" spans="1:17" s="11" customFormat="1" ht="12" customHeight="1" x14ac:dyDescent="0.2">
      <c r="A61" s="1"/>
      <c r="B61" s="141">
        <v>78357</v>
      </c>
      <c r="C61" s="141">
        <v>20625</v>
      </c>
      <c r="D61" s="141">
        <v>12382</v>
      </c>
      <c r="E61" s="141">
        <v>31794</v>
      </c>
      <c r="F61" s="141">
        <v>13556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14218</v>
      </c>
      <c r="N61" s="141">
        <v>30746</v>
      </c>
      <c r="O61" s="141">
        <v>11465</v>
      </c>
      <c r="P61" s="141">
        <v>22776</v>
      </c>
      <c r="Q61" s="141">
        <v>79205</v>
      </c>
    </row>
    <row r="62" spans="1:17" s="11" customFormat="1" ht="12" customHeight="1" x14ac:dyDescent="0.2">
      <c r="A62" s="1"/>
      <c r="B62" s="141">
        <v>9154</v>
      </c>
      <c r="C62" s="141">
        <v>1613</v>
      </c>
      <c r="D62" s="141">
        <v>2923</v>
      </c>
      <c r="E62" s="141">
        <v>1341</v>
      </c>
      <c r="F62" s="141">
        <v>3277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5243</v>
      </c>
      <c r="N62" s="141">
        <v>4499</v>
      </c>
      <c r="O62" s="141">
        <v>5684</v>
      </c>
      <c r="P62" s="141">
        <v>1864</v>
      </c>
      <c r="Q62" s="141">
        <v>17290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12960</v>
      </c>
      <c r="C64" s="141">
        <v>2767</v>
      </c>
      <c r="D64" s="141">
        <v>2848</v>
      </c>
      <c r="E64" s="141">
        <v>4275</v>
      </c>
      <c r="F64" s="141">
        <v>3070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3798</v>
      </c>
      <c r="N64" s="141">
        <v>5323</v>
      </c>
      <c r="O64" s="141">
        <v>3611</v>
      </c>
      <c r="P64" s="141">
        <v>3447</v>
      </c>
      <c r="Q64" s="141">
        <v>16179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1780</v>
      </c>
      <c r="C66" s="141">
        <v>344</v>
      </c>
      <c r="D66" s="141">
        <v>367</v>
      </c>
      <c r="E66" s="141">
        <v>690</v>
      </c>
      <c r="F66" s="141">
        <v>379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379</v>
      </c>
      <c r="N66" s="141">
        <v>690</v>
      </c>
      <c r="O66" s="141">
        <v>367</v>
      </c>
      <c r="P66" s="141">
        <v>344</v>
      </c>
      <c r="Q66" s="141">
        <v>1780</v>
      </c>
    </row>
    <row r="67" spans="1:172" s="14" customFormat="1" ht="12" customHeight="1" x14ac:dyDescent="0.2">
      <c r="A67" s="1"/>
      <c r="B67" s="141">
        <v>1117177</v>
      </c>
      <c r="C67" s="141">
        <v>294275</v>
      </c>
      <c r="D67" s="141">
        <v>275346</v>
      </c>
      <c r="E67" s="141">
        <v>281725</v>
      </c>
      <c r="F67" s="141">
        <v>265831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944529</v>
      </c>
      <c r="C68" s="141">
        <v>250484</v>
      </c>
      <c r="D68" s="141">
        <v>232034</v>
      </c>
      <c r="E68" s="141">
        <v>238765</v>
      </c>
      <c r="F68" s="141">
        <v>223246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265831</v>
      </c>
      <c r="N75" s="141">
        <v>281725</v>
      </c>
      <c r="O75" s="141">
        <v>275346</v>
      </c>
      <c r="P75" s="141">
        <v>294275</v>
      </c>
      <c r="Q75" s="141">
        <v>1117177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223246</v>
      </c>
      <c r="N76" s="141">
        <v>238765</v>
      </c>
      <c r="O76" s="141">
        <v>232034</v>
      </c>
      <c r="P76" s="141">
        <v>250484</v>
      </c>
      <c r="Q76" s="141">
        <v>944529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109788</v>
      </c>
      <c r="C77" s="141">
        <v>36069</v>
      </c>
      <c r="D77" s="141">
        <v>31804</v>
      </c>
      <c r="E77" s="141">
        <v>20083</v>
      </c>
      <c r="F77" s="141">
        <v>21832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21862</v>
      </c>
      <c r="N77" s="141">
        <v>20299</v>
      </c>
      <c r="O77" s="141">
        <v>31959</v>
      </c>
      <c r="P77" s="141">
        <v>35887</v>
      </c>
      <c r="Q77" s="141">
        <v>110007</v>
      </c>
    </row>
    <row r="78" spans="1:172" s="2" customFormat="1" ht="12" customHeight="1" x14ac:dyDescent="0.2">
      <c r="A78" s="1"/>
      <c r="B78" s="141">
        <v>148020</v>
      </c>
      <c r="C78" s="141">
        <v>37805</v>
      </c>
      <c r="D78" s="141">
        <v>36939</v>
      </c>
      <c r="E78" s="141">
        <v>37131</v>
      </c>
      <c r="F78" s="141">
        <v>36145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35993</v>
      </c>
      <c r="N78" s="141">
        <v>36958</v>
      </c>
      <c r="O78" s="141">
        <v>36750</v>
      </c>
      <c r="P78" s="141">
        <v>37630</v>
      </c>
      <c r="Q78" s="141">
        <v>147331</v>
      </c>
    </row>
    <row r="79" spans="1:172" ht="12" customHeight="1" x14ac:dyDescent="0.2">
      <c r="B79" s="141">
        <v>187628</v>
      </c>
      <c r="C79" s="141">
        <v>52422</v>
      </c>
      <c r="D79" s="141">
        <v>41721</v>
      </c>
      <c r="E79" s="141">
        <v>51702</v>
      </c>
      <c r="F79" s="141">
        <v>41783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42409</v>
      </c>
      <c r="N79" s="141">
        <v>52591</v>
      </c>
      <c r="O79" s="141">
        <v>42381</v>
      </c>
      <c r="P79" s="141">
        <v>53554</v>
      </c>
      <c r="Q79" s="141">
        <v>190935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119334</v>
      </c>
      <c r="C81" s="141">
        <v>34059</v>
      </c>
      <c r="D81" s="141">
        <v>27271</v>
      </c>
      <c r="E81" s="141">
        <v>27806</v>
      </c>
      <c r="F81" s="141">
        <v>30198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25286</v>
      </c>
      <c r="N81" s="141">
        <v>25331</v>
      </c>
      <c r="O81" s="141">
        <v>23437</v>
      </c>
      <c r="P81" s="141">
        <v>30646</v>
      </c>
      <c r="Q81" s="141">
        <v>104700</v>
      </c>
    </row>
    <row r="82" spans="1:17" s="11" customFormat="1" ht="12" customHeight="1" x14ac:dyDescent="0.2">
      <c r="A82" s="1"/>
      <c r="B82" s="141">
        <v>22171</v>
      </c>
      <c r="C82" s="141">
        <v>6159</v>
      </c>
      <c r="D82" s="141">
        <v>4942</v>
      </c>
      <c r="E82" s="141">
        <v>5395</v>
      </c>
      <c r="F82" s="141">
        <v>5675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5831</v>
      </c>
      <c r="N82" s="141">
        <v>5669</v>
      </c>
      <c r="O82" s="141">
        <v>5055</v>
      </c>
      <c r="P82" s="141">
        <v>6376</v>
      </c>
      <c r="Q82" s="141">
        <v>22931</v>
      </c>
    </row>
    <row r="83" spans="1:17" s="11" customFormat="1" ht="12" customHeight="1" x14ac:dyDescent="0.2">
      <c r="A83" s="1"/>
      <c r="B83" s="141">
        <v>22505</v>
      </c>
      <c r="C83" s="141">
        <v>6400</v>
      </c>
      <c r="D83" s="141">
        <v>4893</v>
      </c>
      <c r="E83" s="141">
        <v>5524</v>
      </c>
      <c r="F83" s="141">
        <v>5688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5415</v>
      </c>
      <c r="N83" s="141">
        <v>5387</v>
      </c>
      <c r="O83" s="141">
        <v>4708</v>
      </c>
      <c r="P83" s="141">
        <v>6241</v>
      </c>
      <c r="Q83" s="141">
        <v>21751</v>
      </c>
    </row>
    <row r="84" spans="1:17" s="11" customFormat="1" ht="12" customHeight="1" x14ac:dyDescent="0.2">
      <c r="A84" s="1"/>
      <c r="B84" s="141">
        <v>74658</v>
      </c>
      <c r="C84" s="141">
        <v>21500</v>
      </c>
      <c r="D84" s="141">
        <v>17436</v>
      </c>
      <c r="E84" s="141">
        <v>16887</v>
      </c>
      <c r="F84" s="141">
        <v>18835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14040</v>
      </c>
      <c r="N84" s="141">
        <v>14275</v>
      </c>
      <c r="O84" s="141">
        <v>13674</v>
      </c>
      <c r="P84" s="141">
        <v>18029</v>
      </c>
      <c r="Q84" s="141">
        <v>60018</v>
      </c>
    </row>
    <row r="85" spans="1:17" s="14" customFormat="1" ht="12" customHeight="1" x14ac:dyDescent="0.2">
      <c r="A85" s="1"/>
      <c r="B85" s="141">
        <v>1105380</v>
      </c>
      <c r="C85" s="141">
        <v>291637</v>
      </c>
      <c r="D85" s="141">
        <v>272138</v>
      </c>
      <c r="E85" s="141">
        <v>280182</v>
      </c>
      <c r="F85" s="141">
        <v>261423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932732</v>
      </c>
      <c r="C86" s="141">
        <v>247846</v>
      </c>
      <c r="D86" s="141">
        <v>228826</v>
      </c>
      <c r="E86" s="141">
        <v>237222</v>
      </c>
      <c r="F86" s="141">
        <v>218838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261423</v>
      </c>
      <c r="N93" s="141">
        <v>280182</v>
      </c>
      <c r="O93" s="141">
        <v>272138</v>
      </c>
      <c r="P93" s="141">
        <v>291637</v>
      </c>
      <c r="Q93" s="141">
        <v>1105380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218838</v>
      </c>
      <c r="N94" s="141">
        <v>237222</v>
      </c>
      <c r="O94" s="141">
        <v>228826</v>
      </c>
      <c r="P94" s="141">
        <v>247846</v>
      </c>
      <c r="Q94" s="141">
        <v>932732</v>
      </c>
    </row>
    <row r="95" spans="1:17" s="2" customFormat="1" ht="12" customHeight="1" x14ac:dyDescent="0.2">
      <c r="A95" s="1"/>
      <c r="B95" s="141">
        <v>134683</v>
      </c>
      <c r="C95" s="141">
        <v>37008</v>
      </c>
      <c r="D95" s="141">
        <v>30597</v>
      </c>
      <c r="E95" s="141">
        <v>35440</v>
      </c>
      <c r="F95" s="141">
        <v>31638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31638</v>
      </c>
      <c r="N95" s="141">
        <v>35440</v>
      </c>
      <c r="O95" s="141">
        <v>30597</v>
      </c>
      <c r="P95" s="141">
        <v>37008</v>
      </c>
      <c r="Q95" s="141">
        <v>134683</v>
      </c>
    </row>
    <row r="96" spans="1:17" s="2" customFormat="1" ht="12" customHeight="1" x14ac:dyDescent="0.2">
      <c r="A96" s="1"/>
      <c r="B96" s="141">
        <v>105410</v>
      </c>
      <c r="C96" s="141">
        <v>28672</v>
      </c>
      <c r="D96" s="141">
        <v>23593</v>
      </c>
      <c r="E96" s="141">
        <v>28176</v>
      </c>
      <c r="F96" s="141">
        <v>24969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29273</v>
      </c>
      <c r="C97" s="141">
        <v>8336</v>
      </c>
      <c r="D97" s="141">
        <v>7004</v>
      </c>
      <c r="E97" s="141">
        <v>7264</v>
      </c>
      <c r="F97" s="141">
        <v>6669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1105380</v>
      </c>
      <c r="C98" s="141">
        <v>291637</v>
      </c>
      <c r="D98" s="141">
        <v>272138</v>
      </c>
      <c r="E98" s="141">
        <v>280182</v>
      </c>
      <c r="F98" s="141">
        <v>261423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932732</v>
      </c>
      <c r="C99" s="141">
        <v>247846</v>
      </c>
      <c r="D99" s="141">
        <v>228826</v>
      </c>
      <c r="E99" s="141">
        <v>237222</v>
      </c>
      <c r="F99" s="141">
        <v>218838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261423</v>
      </c>
      <c r="N106" s="141">
        <v>280182</v>
      </c>
      <c r="O106" s="141">
        <v>272138</v>
      </c>
      <c r="P106" s="141">
        <v>291637</v>
      </c>
      <c r="Q106" s="141">
        <v>1105380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218838</v>
      </c>
      <c r="N107" s="141">
        <v>237222</v>
      </c>
      <c r="O107" s="141">
        <v>228826</v>
      </c>
      <c r="P107" s="141">
        <v>247846</v>
      </c>
      <c r="Q107" s="141">
        <v>932732</v>
      </c>
    </row>
    <row r="108" spans="1:17" s="2" customFormat="1" ht="12" customHeight="1" x14ac:dyDescent="0.2">
      <c r="B108" s="141">
        <v>861128</v>
      </c>
      <c r="C108" s="141">
        <v>224200</v>
      </c>
      <c r="D108" s="141">
        <v>209353</v>
      </c>
      <c r="E108" s="141">
        <v>215470</v>
      </c>
      <c r="F108" s="141">
        <v>212105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771006</v>
      </c>
      <c r="C109" s="141">
        <v>199885</v>
      </c>
      <c r="D109" s="141">
        <v>188334</v>
      </c>
      <c r="E109" s="141">
        <v>191921</v>
      </c>
      <c r="F109" s="141">
        <v>190866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90122</v>
      </c>
      <c r="C110" s="141">
        <v>24315</v>
      </c>
      <c r="D110" s="141">
        <v>21019</v>
      </c>
      <c r="E110" s="141">
        <v>23549</v>
      </c>
      <c r="F110" s="141">
        <v>21239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-3077</v>
      </c>
      <c r="C111" s="141">
        <v>-893</v>
      </c>
      <c r="D111" s="141">
        <v>-632</v>
      </c>
      <c r="E111" s="141">
        <v>-487</v>
      </c>
      <c r="F111" s="141">
        <v>-1065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-1065</v>
      </c>
      <c r="N111" s="141">
        <v>-487</v>
      </c>
      <c r="O111" s="141">
        <v>-632</v>
      </c>
      <c r="P111" s="141">
        <v>-893</v>
      </c>
      <c r="Q111" s="141">
        <v>-3077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244252</v>
      </c>
      <c r="C113" s="141">
        <v>67437</v>
      </c>
      <c r="D113" s="141">
        <v>62785</v>
      </c>
      <c r="E113" s="141">
        <v>64712</v>
      </c>
      <c r="F113" s="141">
        <v>49318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71604</v>
      </c>
      <c r="C114" s="141">
        <v>23646</v>
      </c>
      <c r="D114" s="141">
        <v>19473</v>
      </c>
      <c r="E114" s="141">
        <v>21752</v>
      </c>
      <c r="F114" s="141">
        <v>6733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261423</v>
      </c>
      <c r="N121" s="141">
        <v>280182</v>
      </c>
      <c r="O121" s="141">
        <v>272138</v>
      </c>
      <c r="P121" s="141">
        <v>291637</v>
      </c>
      <c r="Q121" s="141">
        <v>1105380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218838</v>
      </c>
      <c r="N122" s="141">
        <v>237222</v>
      </c>
      <c r="O122" s="141">
        <v>228826</v>
      </c>
      <c r="P122" s="141">
        <v>247846</v>
      </c>
      <c r="Q122" s="141">
        <v>932732</v>
      </c>
    </row>
    <row r="123" spans="2:17" s="9" customFormat="1" ht="12" customHeight="1" x14ac:dyDescent="0.2">
      <c r="B123" s="141">
        <v>861128</v>
      </c>
      <c r="C123" s="141">
        <v>224200</v>
      </c>
      <c r="D123" s="141">
        <v>209353</v>
      </c>
      <c r="E123" s="141">
        <v>215470</v>
      </c>
      <c r="F123" s="141">
        <v>212105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771006</v>
      </c>
      <c r="C124" s="141">
        <v>199885</v>
      </c>
      <c r="D124" s="141">
        <v>188334</v>
      </c>
      <c r="E124" s="141">
        <v>191921</v>
      </c>
      <c r="F124" s="141">
        <v>190866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90122</v>
      </c>
      <c r="C125" s="141">
        <v>24315</v>
      </c>
      <c r="D125" s="141">
        <v>21019</v>
      </c>
      <c r="E125" s="141">
        <v>23549</v>
      </c>
      <c r="F125" s="141">
        <v>21239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-3077</v>
      </c>
      <c r="C126" s="141">
        <v>-893</v>
      </c>
      <c r="D126" s="141">
        <v>-632</v>
      </c>
      <c r="E126" s="141">
        <v>-487</v>
      </c>
      <c r="F126" s="141">
        <v>-1065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-1065</v>
      </c>
      <c r="N126" s="141">
        <v>-487</v>
      </c>
      <c r="O126" s="141">
        <v>-632</v>
      </c>
      <c r="P126" s="141">
        <v>-893</v>
      </c>
      <c r="Q126" s="141">
        <v>-3077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244252</v>
      </c>
      <c r="C128" s="141">
        <v>67437</v>
      </c>
      <c r="D128" s="141">
        <v>62785</v>
      </c>
      <c r="E128" s="141">
        <v>64712</v>
      </c>
      <c r="F128" s="141">
        <v>49318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71604</v>
      </c>
      <c r="C129" s="141">
        <v>23646</v>
      </c>
      <c r="D129" s="141">
        <v>19473</v>
      </c>
      <c r="E129" s="141">
        <v>21752</v>
      </c>
      <c r="F129" s="141">
        <v>6733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6733</v>
      </c>
      <c r="N138" s="141">
        <v>21752</v>
      </c>
      <c r="O138" s="141">
        <v>19473</v>
      </c>
      <c r="P138" s="141">
        <v>23646</v>
      </c>
      <c r="Q138" s="141">
        <v>71604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2570</v>
      </c>
      <c r="N139" s="141">
        <v>5744</v>
      </c>
      <c r="O139" s="141">
        <v>3402</v>
      </c>
      <c r="P139" s="141">
        <v>7169</v>
      </c>
      <c r="Q139" s="141">
        <v>18885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1332</v>
      </c>
      <c r="N140" s="141">
        <v>2094</v>
      </c>
      <c r="O140" s="141">
        <v>1280</v>
      </c>
      <c r="P140" s="141">
        <v>1723</v>
      </c>
      <c r="Q140" s="141">
        <v>6429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1238</v>
      </c>
      <c r="N141" s="141">
        <v>3650</v>
      </c>
      <c r="O141" s="141">
        <v>2122</v>
      </c>
      <c r="P141" s="141">
        <v>5446</v>
      </c>
      <c r="Q141" s="141">
        <v>12456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-2326</v>
      </c>
      <c r="N142" s="141">
        <v>-5224</v>
      </c>
      <c r="O142" s="141">
        <v>-3189</v>
      </c>
      <c r="P142" s="141">
        <v>-6146</v>
      </c>
      <c r="Q142" s="141">
        <v>-16885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-1332</v>
      </c>
      <c r="N143" s="141">
        <v>-2094</v>
      </c>
      <c r="O143" s="141">
        <v>-1280</v>
      </c>
      <c r="P143" s="141">
        <v>-1723</v>
      </c>
      <c r="Q143" s="141">
        <v>-6429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-994</v>
      </c>
      <c r="N144" s="141">
        <v>-3130</v>
      </c>
      <c r="O144" s="141">
        <v>-1909</v>
      </c>
      <c r="P144" s="141">
        <v>-4423</v>
      </c>
      <c r="Q144" s="141">
        <v>-10456</v>
      </c>
    </row>
    <row r="145" spans="1:17" ht="12" customHeight="1" x14ac:dyDescent="0.2">
      <c r="B145" s="141">
        <v>73604</v>
      </c>
      <c r="C145" s="141">
        <v>24669</v>
      </c>
      <c r="D145" s="141">
        <v>19686</v>
      </c>
      <c r="E145" s="141">
        <v>22272</v>
      </c>
      <c r="F145" s="141">
        <v>6977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6977</v>
      </c>
      <c r="N153" s="141">
        <v>22272</v>
      </c>
      <c r="O153" s="141">
        <v>19686</v>
      </c>
      <c r="P153" s="141">
        <v>24669</v>
      </c>
      <c r="Q153" s="141">
        <v>73604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208882</v>
      </c>
      <c r="C155" s="141">
        <v>58512</v>
      </c>
      <c r="D155" s="141">
        <v>49545</v>
      </c>
      <c r="E155" s="141">
        <v>52527</v>
      </c>
      <c r="F155" s="141">
        <v>48298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200048</v>
      </c>
      <c r="C156" s="141">
        <v>53292</v>
      </c>
      <c r="D156" s="141">
        <v>47559</v>
      </c>
      <c r="E156" s="141">
        <v>50995</v>
      </c>
      <c r="F156" s="141">
        <v>48202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-172648</v>
      </c>
      <c r="C157" s="141">
        <v>-43791</v>
      </c>
      <c r="D157" s="141">
        <v>-43312</v>
      </c>
      <c r="E157" s="141">
        <v>-42960</v>
      </c>
      <c r="F157" s="141">
        <v>-42585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8834</v>
      </c>
      <c r="C158" s="141">
        <v>5220</v>
      </c>
      <c r="D158" s="141">
        <v>1986</v>
      </c>
      <c r="E158" s="141">
        <v>1532</v>
      </c>
      <c r="F158" s="141">
        <v>96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-430</v>
      </c>
      <c r="C159" s="141">
        <v>-31</v>
      </c>
      <c r="D159" s="141">
        <v>-55</v>
      </c>
      <c r="E159" s="141">
        <v>-103</v>
      </c>
      <c r="F159" s="141">
        <v>-241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37800</v>
      </c>
      <c r="C161" s="141">
        <v>9979</v>
      </c>
      <c r="D161" s="141">
        <v>13508</v>
      </c>
      <c r="E161" s="141">
        <v>12808</v>
      </c>
      <c r="F161" s="141">
        <v>1505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94201</v>
      </c>
      <c r="C169" s="141">
        <v>22509</v>
      </c>
      <c r="D169" s="141">
        <v>22778</v>
      </c>
      <c r="E169" s="141">
        <v>24080</v>
      </c>
      <c r="F169" s="141">
        <v>24834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20317</v>
      </c>
      <c r="N169" s="141">
        <v>19874</v>
      </c>
      <c r="O169" s="141">
        <v>18973</v>
      </c>
      <c r="P169" s="141">
        <v>18648</v>
      </c>
      <c r="Q169" s="141">
        <v>77812</v>
      </c>
    </row>
    <row r="170" spans="2:17" s="2" customFormat="1" ht="27" customHeight="1" x14ac:dyDescent="0.2">
      <c r="B170" s="141">
        <v>356</v>
      </c>
      <c r="C170" s="141">
        <v>113</v>
      </c>
      <c r="D170" s="141">
        <v>93</v>
      </c>
      <c r="E170" s="141">
        <v>0</v>
      </c>
      <c r="F170" s="141">
        <v>150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595723</v>
      </c>
      <c r="C19" s="141">
        <v>158888</v>
      </c>
      <c r="D19" s="141">
        <v>145954</v>
      </c>
      <c r="E19" s="141">
        <v>149831</v>
      </c>
      <c r="F19" s="141">
        <v>141050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74255</v>
      </c>
      <c r="C20" s="141">
        <v>19219</v>
      </c>
      <c r="D20" s="141">
        <v>18623</v>
      </c>
      <c r="E20" s="141">
        <v>18332</v>
      </c>
      <c r="F20" s="141">
        <v>18081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521468</v>
      </c>
      <c r="C21" s="141">
        <v>139669</v>
      </c>
      <c r="D21" s="141">
        <v>127331</v>
      </c>
      <c r="E21" s="141">
        <v>131499</v>
      </c>
      <c r="F21" s="141">
        <v>122969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141050</v>
      </c>
      <c r="N29" s="141">
        <v>149831</v>
      </c>
      <c r="O29" s="141">
        <v>145954</v>
      </c>
      <c r="P29" s="141">
        <v>158888</v>
      </c>
      <c r="Q29" s="141">
        <v>595723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122969</v>
      </c>
      <c r="N30" s="141">
        <v>131499</v>
      </c>
      <c r="O30" s="141">
        <v>127331</v>
      </c>
      <c r="P30" s="141">
        <v>139669</v>
      </c>
      <c r="Q30" s="141">
        <v>521468</v>
      </c>
    </row>
    <row r="31" spans="1:17" ht="12" customHeight="1" x14ac:dyDescent="0.2">
      <c r="B31" s="141">
        <v>290390</v>
      </c>
      <c r="C31" s="141">
        <v>78037</v>
      </c>
      <c r="D31" s="141">
        <v>71885</v>
      </c>
      <c r="E31" s="141">
        <v>72642</v>
      </c>
      <c r="F31" s="141">
        <v>67826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68806</v>
      </c>
      <c r="C32" s="141">
        <v>18458</v>
      </c>
      <c r="D32" s="141">
        <v>16417</v>
      </c>
      <c r="E32" s="141">
        <v>16468</v>
      </c>
      <c r="F32" s="141">
        <v>17463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61588</v>
      </c>
      <c r="C33" s="141">
        <v>16611</v>
      </c>
      <c r="D33" s="141">
        <v>14604</v>
      </c>
      <c r="E33" s="141">
        <v>14685</v>
      </c>
      <c r="F33" s="141">
        <v>15688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7218</v>
      </c>
      <c r="C34" s="141">
        <v>1847</v>
      </c>
      <c r="D34" s="141">
        <v>1813</v>
      </c>
      <c r="E34" s="141">
        <v>1783</v>
      </c>
      <c r="F34" s="141">
        <v>1775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-12831</v>
      </c>
      <c r="C35" s="141">
        <v>-5018</v>
      </c>
      <c r="D35" s="141">
        <v>-2434</v>
      </c>
      <c r="E35" s="141">
        <v>-2827</v>
      </c>
      <c r="F35" s="141">
        <v>-2552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-7299</v>
      </c>
      <c r="C36" s="141">
        <v>-2780</v>
      </c>
      <c r="D36" s="141">
        <v>-1446</v>
      </c>
      <c r="E36" s="141">
        <v>-1509</v>
      </c>
      <c r="F36" s="141">
        <v>-1564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-5532</v>
      </c>
      <c r="C37" s="141">
        <v>-2238</v>
      </c>
      <c r="D37" s="141">
        <v>-988</v>
      </c>
      <c r="E37" s="141">
        <v>-1318</v>
      </c>
      <c r="F37" s="141">
        <v>-988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156711</v>
      </c>
      <c r="C38" s="141">
        <v>43509</v>
      </c>
      <c r="D38" s="141">
        <v>37293</v>
      </c>
      <c r="E38" s="141">
        <v>40041</v>
      </c>
      <c r="F38" s="141">
        <v>35868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92647</v>
      </c>
      <c r="C39" s="141">
        <v>23902</v>
      </c>
      <c r="D39" s="141">
        <v>22793</v>
      </c>
      <c r="E39" s="141">
        <v>23507</v>
      </c>
      <c r="F39" s="141">
        <v>22445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86571</v>
      </c>
      <c r="C40" s="141">
        <v>25352</v>
      </c>
      <c r="D40" s="141">
        <v>19709</v>
      </c>
      <c r="E40" s="141">
        <v>22726</v>
      </c>
      <c r="F40" s="141">
        <v>18784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88532</v>
      </c>
      <c r="C41" s="141">
        <v>22840</v>
      </c>
      <c r="D41" s="141">
        <v>21754</v>
      </c>
      <c r="E41" s="141">
        <v>22490</v>
      </c>
      <c r="F41" s="141">
        <v>21448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58313</v>
      </c>
      <c r="N48" s="141">
        <v>63548</v>
      </c>
      <c r="O48" s="141">
        <v>60086</v>
      </c>
      <c r="P48" s="141">
        <v>67411</v>
      </c>
      <c r="Q48" s="141">
        <v>249358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40232</v>
      </c>
      <c r="N50" s="141">
        <v>45216</v>
      </c>
      <c r="O50" s="141">
        <v>41463</v>
      </c>
      <c r="P50" s="141">
        <v>48192</v>
      </c>
      <c r="Q50" s="141">
        <v>175103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67832</v>
      </c>
      <c r="N52" s="141">
        <v>72658</v>
      </c>
      <c r="O52" s="141">
        <v>71912</v>
      </c>
      <c r="P52" s="141">
        <v>78069</v>
      </c>
      <c r="Q52" s="141">
        <v>290471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17255</v>
      </c>
      <c r="N53" s="141">
        <v>16232</v>
      </c>
      <c r="O53" s="141">
        <v>16188</v>
      </c>
      <c r="P53" s="141">
        <v>18211</v>
      </c>
      <c r="Q53" s="141">
        <v>67886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15480</v>
      </c>
      <c r="N54" s="141">
        <v>14449</v>
      </c>
      <c r="O54" s="141">
        <v>14375</v>
      </c>
      <c r="P54" s="141">
        <v>16364</v>
      </c>
      <c r="Q54" s="141">
        <v>60668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1775</v>
      </c>
      <c r="N55" s="141">
        <v>1783</v>
      </c>
      <c r="O55" s="141">
        <v>1813</v>
      </c>
      <c r="P55" s="141">
        <v>1847</v>
      </c>
      <c r="Q55" s="141">
        <v>7218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-1431</v>
      </c>
      <c r="N56" s="141">
        <v>-2089</v>
      </c>
      <c r="O56" s="141">
        <v>-1702</v>
      </c>
      <c r="P56" s="141">
        <v>-1999</v>
      </c>
      <c r="Q56" s="141">
        <v>-7221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-653</v>
      </c>
      <c r="N57" s="141">
        <v>-995</v>
      </c>
      <c r="O57" s="141">
        <v>-880</v>
      </c>
      <c r="P57" s="141">
        <v>-520</v>
      </c>
      <c r="Q57" s="141">
        <v>-3048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-778</v>
      </c>
      <c r="N58" s="141">
        <v>-1094</v>
      </c>
      <c r="O58" s="141">
        <v>-822</v>
      </c>
      <c r="P58" s="141">
        <v>-1479</v>
      </c>
      <c r="Q58" s="141">
        <v>-4173</v>
      </c>
    </row>
    <row r="59" spans="1:17" ht="12" customHeight="1" x14ac:dyDescent="0.2">
      <c r="B59" s="141">
        <v>114561</v>
      </c>
      <c r="C59" s="141">
        <v>33081</v>
      </c>
      <c r="D59" s="141">
        <v>25195</v>
      </c>
      <c r="E59" s="141">
        <v>26437</v>
      </c>
      <c r="F59" s="141">
        <v>29848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27194</v>
      </c>
      <c r="N59" s="141">
        <v>24252</v>
      </c>
      <c r="O59" s="141">
        <v>22578</v>
      </c>
      <c r="P59" s="141">
        <v>30355</v>
      </c>
      <c r="Q59" s="141">
        <v>104379</v>
      </c>
    </row>
    <row r="60" spans="1:17" s="11" customFormat="1" ht="12" customHeight="1" x14ac:dyDescent="0.2">
      <c r="A60" s="1"/>
      <c r="B60" s="141">
        <v>75549</v>
      </c>
      <c r="C60" s="141">
        <v>21087</v>
      </c>
      <c r="D60" s="141">
        <v>18164</v>
      </c>
      <c r="E60" s="141">
        <v>16344</v>
      </c>
      <c r="F60" s="141">
        <v>19954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18512</v>
      </c>
      <c r="N60" s="141">
        <v>15106</v>
      </c>
      <c r="O60" s="141">
        <v>16713</v>
      </c>
      <c r="P60" s="141">
        <v>19428</v>
      </c>
      <c r="Q60" s="141">
        <v>69759</v>
      </c>
    </row>
    <row r="61" spans="1:17" s="11" customFormat="1" ht="12" customHeight="1" x14ac:dyDescent="0.2">
      <c r="A61" s="1"/>
      <c r="B61" s="141">
        <v>24644</v>
      </c>
      <c r="C61" s="141">
        <v>8520</v>
      </c>
      <c r="D61" s="141">
        <v>3512</v>
      </c>
      <c r="E61" s="141">
        <v>7737</v>
      </c>
      <c r="F61" s="141">
        <v>4875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4028</v>
      </c>
      <c r="N61" s="141">
        <v>6627</v>
      </c>
      <c r="O61" s="141">
        <v>2203</v>
      </c>
      <c r="P61" s="141">
        <v>7306</v>
      </c>
      <c r="Q61" s="141">
        <v>20164</v>
      </c>
    </row>
    <row r="62" spans="1:17" s="11" customFormat="1" ht="12" customHeight="1" x14ac:dyDescent="0.2">
      <c r="A62" s="1"/>
      <c r="B62" s="141">
        <v>2208</v>
      </c>
      <c r="C62" s="141">
        <v>288</v>
      </c>
      <c r="D62" s="141">
        <v>517</v>
      </c>
      <c r="E62" s="141">
        <v>397</v>
      </c>
      <c r="F62" s="141">
        <v>1006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576</v>
      </c>
      <c r="N62" s="141">
        <v>527</v>
      </c>
      <c r="O62" s="141">
        <v>641</v>
      </c>
      <c r="P62" s="141">
        <v>414</v>
      </c>
      <c r="Q62" s="141">
        <v>2158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11432</v>
      </c>
      <c r="C64" s="141">
        <v>3001</v>
      </c>
      <c r="D64" s="141">
        <v>2826</v>
      </c>
      <c r="E64" s="141">
        <v>1773</v>
      </c>
      <c r="F64" s="141">
        <v>3832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3897</v>
      </c>
      <c r="N64" s="141">
        <v>1806</v>
      </c>
      <c r="O64" s="141">
        <v>2845</v>
      </c>
      <c r="P64" s="141">
        <v>3022</v>
      </c>
      <c r="Q64" s="141">
        <v>11570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728</v>
      </c>
      <c r="C66" s="141">
        <v>185</v>
      </c>
      <c r="D66" s="141">
        <v>176</v>
      </c>
      <c r="E66" s="141">
        <v>186</v>
      </c>
      <c r="F66" s="141">
        <v>181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181</v>
      </c>
      <c r="N66" s="141">
        <v>186</v>
      </c>
      <c r="O66" s="141">
        <v>176</v>
      </c>
      <c r="P66" s="141">
        <v>185</v>
      </c>
      <c r="Q66" s="141">
        <v>728</v>
      </c>
    </row>
    <row r="67" spans="1:172" s="14" customFormat="1" ht="12" customHeight="1" x14ac:dyDescent="0.2">
      <c r="A67" s="1"/>
      <c r="B67" s="141">
        <v>590312</v>
      </c>
      <c r="C67" s="141">
        <v>158966</v>
      </c>
      <c r="D67" s="141">
        <v>143867</v>
      </c>
      <c r="E67" s="141">
        <v>148164</v>
      </c>
      <c r="F67" s="141">
        <v>139315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516057</v>
      </c>
      <c r="C68" s="141">
        <v>139747</v>
      </c>
      <c r="D68" s="141">
        <v>125244</v>
      </c>
      <c r="E68" s="141">
        <v>129832</v>
      </c>
      <c r="F68" s="141">
        <v>121234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139315</v>
      </c>
      <c r="N75" s="141">
        <v>148164</v>
      </c>
      <c r="O75" s="141">
        <v>143867</v>
      </c>
      <c r="P75" s="141">
        <v>158966</v>
      </c>
      <c r="Q75" s="141">
        <v>590312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121234</v>
      </c>
      <c r="N76" s="141">
        <v>129832</v>
      </c>
      <c r="O76" s="141">
        <v>125244</v>
      </c>
      <c r="P76" s="141">
        <v>139747</v>
      </c>
      <c r="Q76" s="141">
        <v>516057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57673</v>
      </c>
      <c r="C77" s="141">
        <v>17782</v>
      </c>
      <c r="D77" s="141">
        <v>12885</v>
      </c>
      <c r="E77" s="141">
        <v>15524</v>
      </c>
      <c r="F77" s="141">
        <v>11482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11452</v>
      </c>
      <c r="N77" s="141">
        <v>15537</v>
      </c>
      <c r="O77" s="141">
        <v>12895</v>
      </c>
      <c r="P77" s="141">
        <v>17976</v>
      </c>
      <c r="Q77" s="141">
        <v>57860</v>
      </c>
    </row>
    <row r="78" spans="1:172" s="2" customFormat="1" ht="12" customHeight="1" x14ac:dyDescent="0.2">
      <c r="A78" s="1"/>
      <c r="B78" s="141">
        <v>82284</v>
      </c>
      <c r="C78" s="141">
        <v>21411</v>
      </c>
      <c r="D78" s="141">
        <v>20530</v>
      </c>
      <c r="E78" s="141">
        <v>20709</v>
      </c>
      <c r="F78" s="141">
        <v>19634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19652</v>
      </c>
      <c r="N78" s="141">
        <v>20718</v>
      </c>
      <c r="O78" s="141">
        <v>20517</v>
      </c>
      <c r="P78" s="141">
        <v>21399</v>
      </c>
      <c r="Q78" s="141">
        <v>82286</v>
      </c>
    </row>
    <row r="79" spans="1:172" ht="12" customHeight="1" x14ac:dyDescent="0.2">
      <c r="B79" s="141">
        <v>77179</v>
      </c>
      <c r="C79" s="141">
        <v>22176</v>
      </c>
      <c r="D79" s="141">
        <v>17050</v>
      </c>
      <c r="E79" s="141">
        <v>20944</v>
      </c>
      <c r="F79" s="141">
        <v>17009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17136</v>
      </c>
      <c r="N79" s="141">
        <v>21138</v>
      </c>
      <c r="O79" s="141">
        <v>17164</v>
      </c>
      <c r="P79" s="141">
        <v>22362</v>
      </c>
      <c r="Q79" s="141">
        <v>77800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66045</v>
      </c>
      <c r="C81" s="141">
        <v>20122</v>
      </c>
      <c r="D81" s="141">
        <v>14912</v>
      </c>
      <c r="E81" s="141">
        <v>15067</v>
      </c>
      <c r="F81" s="141">
        <v>15944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14461</v>
      </c>
      <c r="N81" s="141">
        <v>14399</v>
      </c>
      <c r="O81" s="141">
        <v>13996</v>
      </c>
      <c r="P81" s="141">
        <v>20014</v>
      </c>
      <c r="Q81" s="141">
        <v>62870</v>
      </c>
    </row>
    <row r="82" spans="1:17" s="11" customFormat="1" ht="12" customHeight="1" x14ac:dyDescent="0.2">
      <c r="A82" s="1"/>
      <c r="B82" s="141">
        <v>13235</v>
      </c>
      <c r="C82" s="141">
        <v>4092</v>
      </c>
      <c r="D82" s="141">
        <v>2959</v>
      </c>
      <c r="E82" s="141">
        <v>3052</v>
      </c>
      <c r="F82" s="141">
        <v>3132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2880</v>
      </c>
      <c r="N82" s="141">
        <v>2856</v>
      </c>
      <c r="O82" s="141">
        <v>2783</v>
      </c>
      <c r="P82" s="141">
        <v>3828</v>
      </c>
      <c r="Q82" s="141">
        <v>12347</v>
      </c>
    </row>
    <row r="83" spans="1:17" s="11" customFormat="1" ht="12" customHeight="1" x14ac:dyDescent="0.2">
      <c r="A83" s="1"/>
      <c r="B83" s="141">
        <v>12395</v>
      </c>
      <c r="C83" s="141">
        <v>3865</v>
      </c>
      <c r="D83" s="141">
        <v>2788</v>
      </c>
      <c r="E83" s="141">
        <v>2856</v>
      </c>
      <c r="F83" s="141">
        <v>2886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3074</v>
      </c>
      <c r="N83" s="141">
        <v>3067</v>
      </c>
      <c r="O83" s="141">
        <v>2968</v>
      </c>
      <c r="P83" s="141">
        <v>4166</v>
      </c>
      <c r="Q83" s="141">
        <v>13275</v>
      </c>
    </row>
    <row r="84" spans="1:17" s="11" customFormat="1" ht="12" customHeight="1" x14ac:dyDescent="0.2">
      <c r="A84" s="1"/>
      <c r="B84" s="141">
        <v>40415</v>
      </c>
      <c r="C84" s="141">
        <v>12165</v>
      </c>
      <c r="D84" s="141">
        <v>9165</v>
      </c>
      <c r="E84" s="141">
        <v>9159</v>
      </c>
      <c r="F84" s="141">
        <v>9926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8507</v>
      </c>
      <c r="N84" s="141">
        <v>8476</v>
      </c>
      <c r="O84" s="141">
        <v>8245</v>
      </c>
      <c r="P84" s="141">
        <v>12020</v>
      </c>
      <c r="Q84" s="141">
        <v>37248</v>
      </c>
    </row>
    <row r="85" spans="1:17" s="14" customFormat="1" ht="12" customHeight="1" x14ac:dyDescent="0.2">
      <c r="A85" s="1"/>
      <c r="B85" s="141">
        <v>587947</v>
      </c>
      <c r="C85" s="141">
        <v>159226</v>
      </c>
      <c r="D85" s="141">
        <v>143062</v>
      </c>
      <c r="E85" s="141">
        <v>147712</v>
      </c>
      <c r="F85" s="141">
        <v>137947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513692</v>
      </c>
      <c r="C86" s="141">
        <v>140007</v>
      </c>
      <c r="D86" s="141">
        <v>124439</v>
      </c>
      <c r="E86" s="141">
        <v>129380</v>
      </c>
      <c r="F86" s="141">
        <v>119866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137947</v>
      </c>
      <c r="N93" s="141">
        <v>147712</v>
      </c>
      <c r="O93" s="141">
        <v>143062</v>
      </c>
      <c r="P93" s="141">
        <v>159226</v>
      </c>
      <c r="Q93" s="141">
        <v>587947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119866</v>
      </c>
      <c r="N94" s="141">
        <v>129380</v>
      </c>
      <c r="O94" s="141">
        <v>124439</v>
      </c>
      <c r="P94" s="141">
        <v>140007</v>
      </c>
      <c r="Q94" s="141">
        <v>513692</v>
      </c>
    </row>
    <row r="95" spans="1:17" s="2" customFormat="1" ht="12" customHeight="1" x14ac:dyDescent="0.2">
      <c r="A95" s="1"/>
      <c r="B95" s="141">
        <v>62336</v>
      </c>
      <c r="C95" s="141">
        <v>17143</v>
      </c>
      <c r="D95" s="141">
        <v>14073</v>
      </c>
      <c r="E95" s="141">
        <v>16460</v>
      </c>
      <c r="F95" s="141">
        <v>14660</v>
      </c>
      <c r="G95" s="17"/>
      <c r="H95" s="91" t="s">
        <v>25</v>
      </c>
      <c r="I95" s="103" t="s">
        <v>26</v>
      </c>
      <c r="J95" s="91"/>
      <c r="K95" s="91"/>
      <c r="L95" s="17"/>
      <c r="M95" s="141">
        <v>14660</v>
      </c>
      <c r="N95" s="141">
        <v>16460</v>
      </c>
      <c r="O95" s="141">
        <v>14073</v>
      </c>
      <c r="P95" s="141">
        <v>17143</v>
      </c>
      <c r="Q95" s="141">
        <v>62336</v>
      </c>
    </row>
    <row r="96" spans="1:17" s="2" customFormat="1" ht="12" customHeight="1" x14ac:dyDescent="0.2">
      <c r="A96" s="1"/>
      <c r="B96" s="141">
        <v>48845</v>
      </c>
      <c r="C96" s="141">
        <v>13587</v>
      </c>
      <c r="D96" s="141">
        <v>10914</v>
      </c>
      <c r="E96" s="141">
        <v>12844</v>
      </c>
      <c r="F96" s="141">
        <v>11500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13491</v>
      </c>
      <c r="C97" s="141">
        <v>3556</v>
      </c>
      <c r="D97" s="141">
        <v>3159</v>
      </c>
      <c r="E97" s="141">
        <v>3616</v>
      </c>
      <c r="F97" s="141">
        <v>3160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587947</v>
      </c>
      <c r="C98" s="141">
        <v>159226</v>
      </c>
      <c r="D98" s="141">
        <v>143062</v>
      </c>
      <c r="E98" s="141">
        <v>147712</v>
      </c>
      <c r="F98" s="141">
        <v>137947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513692</v>
      </c>
      <c r="C99" s="141">
        <v>140007</v>
      </c>
      <c r="D99" s="141">
        <v>124439</v>
      </c>
      <c r="E99" s="141">
        <v>129380</v>
      </c>
      <c r="F99" s="141">
        <v>119866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137947</v>
      </c>
      <c r="N106" s="141">
        <v>147712</v>
      </c>
      <c r="O106" s="141">
        <v>143062</v>
      </c>
      <c r="P106" s="141">
        <v>159226</v>
      </c>
      <c r="Q106" s="141">
        <v>587947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119866</v>
      </c>
      <c r="N107" s="141">
        <v>129380</v>
      </c>
      <c r="O107" s="141">
        <v>124439</v>
      </c>
      <c r="P107" s="141">
        <v>140007</v>
      </c>
      <c r="Q107" s="141">
        <v>513692</v>
      </c>
    </row>
    <row r="108" spans="1:17" s="2" customFormat="1" ht="12" customHeight="1" x14ac:dyDescent="0.2">
      <c r="B108" s="141">
        <v>455107</v>
      </c>
      <c r="C108" s="141">
        <v>121936</v>
      </c>
      <c r="D108" s="141">
        <v>109867</v>
      </c>
      <c r="E108" s="141">
        <v>112449</v>
      </c>
      <c r="F108" s="141">
        <v>110855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411895</v>
      </c>
      <c r="C109" s="141">
        <v>110183</v>
      </c>
      <c r="D109" s="141">
        <v>99876</v>
      </c>
      <c r="E109" s="141">
        <v>101138</v>
      </c>
      <c r="F109" s="141">
        <v>100698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43212</v>
      </c>
      <c r="C110" s="141">
        <v>11753</v>
      </c>
      <c r="D110" s="141">
        <v>9991</v>
      </c>
      <c r="E110" s="141">
        <v>11311</v>
      </c>
      <c r="F110" s="141">
        <v>10157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2116</v>
      </c>
      <c r="C111" s="141">
        <v>401</v>
      </c>
      <c r="D111" s="141">
        <v>552</v>
      </c>
      <c r="E111" s="141">
        <v>586</v>
      </c>
      <c r="F111" s="141">
        <v>577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577</v>
      </c>
      <c r="N111" s="141">
        <v>586</v>
      </c>
      <c r="O111" s="141">
        <v>552</v>
      </c>
      <c r="P111" s="141">
        <v>401</v>
      </c>
      <c r="Q111" s="141">
        <v>2116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132840</v>
      </c>
      <c r="C113" s="141">
        <v>37290</v>
      </c>
      <c r="D113" s="141">
        <v>33195</v>
      </c>
      <c r="E113" s="141">
        <v>35263</v>
      </c>
      <c r="F113" s="141">
        <v>27092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58585</v>
      </c>
      <c r="C114" s="141">
        <v>18071</v>
      </c>
      <c r="D114" s="141">
        <v>14572</v>
      </c>
      <c r="E114" s="141">
        <v>16931</v>
      </c>
      <c r="F114" s="141">
        <v>9011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137947</v>
      </c>
      <c r="N121" s="141">
        <v>147712</v>
      </c>
      <c r="O121" s="141">
        <v>143062</v>
      </c>
      <c r="P121" s="141">
        <v>159226</v>
      </c>
      <c r="Q121" s="141">
        <v>587947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119866</v>
      </c>
      <c r="N122" s="141">
        <v>129380</v>
      </c>
      <c r="O122" s="141">
        <v>124439</v>
      </c>
      <c r="P122" s="141">
        <v>140007</v>
      </c>
      <c r="Q122" s="141">
        <v>513692</v>
      </c>
    </row>
    <row r="123" spans="2:17" s="9" customFormat="1" ht="12" customHeight="1" x14ac:dyDescent="0.2">
      <c r="B123" s="141">
        <v>455107</v>
      </c>
      <c r="C123" s="141">
        <v>121936</v>
      </c>
      <c r="D123" s="141">
        <v>109867</v>
      </c>
      <c r="E123" s="141">
        <v>112449</v>
      </c>
      <c r="F123" s="141">
        <v>110855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411895</v>
      </c>
      <c r="C124" s="141">
        <v>110183</v>
      </c>
      <c r="D124" s="141">
        <v>99876</v>
      </c>
      <c r="E124" s="141">
        <v>101138</v>
      </c>
      <c r="F124" s="141">
        <v>100698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43212</v>
      </c>
      <c r="C125" s="141">
        <v>11753</v>
      </c>
      <c r="D125" s="141">
        <v>9991</v>
      </c>
      <c r="E125" s="141">
        <v>11311</v>
      </c>
      <c r="F125" s="141">
        <v>10157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2116</v>
      </c>
      <c r="C126" s="141">
        <v>401</v>
      </c>
      <c r="D126" s="141">
        <v>552</v>
      </c>
      <c r="E126" s="141">
        <v>586</v>
      </c>
      <c r="F126" s="141">
        <v>577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577</v>
      </c>
      <c r="N126" s="141">
        <v>586</v>
      </c>
      <c r="O126" s="141">
        <v>552</v>
      </c>
      <c r="P126" s="141">
        <v>401</v>
      </c>
      <c r="Q126" s="141">
        <v>2116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132840</v>
      </c>
      <c r="C128" s="141">
        <v>37290</v>
      </c>
      <c r="D128" s="141">
        <v>33195</v>
      </c>
      <c r="E128" s="141">
        <v>35263</v>
      </c>
      <c r="F128" s="141">
        <v>27092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58585</v>
      </c>
      <c r="C129" s="141">
        <v>18071</v>
      </c>
      <c r="D129" s="141">
        <v>14572</v>
      </c>
      <c r="E129" s="141">
        <v>16931</v>
      </c>
      <c r="F129" s="141">
        <v>9011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9011</v>
      </c>
      <c r="N138" s="141">
        <v>16931</v>
      </c>
      <c r="O138" s="141">
        <v>14572</v>
      </c>
      <c r="P138" s="141">
        <v>18071</v>
      </c>
      <c r="Q138" s="141">
        <v>58585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2922</v>
      </c>
      <c r="N139" s="141">
        <v>4072</v>
      </c>
      <c r="O139" s="141">
        <v>3246</v>
      </c>
      <c r="P139" s="141">
        <v>8367</v>
      </c>
      <c r="Q139" s="141">
        <v>18607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479</v>
      </c>
      <c r="N140" s="141">
        <v>573</v>
      </c>
      <c r="O140" s="141">
        <v>519</v>
      </c>
      <c r="P140" s="141">
        <v>635</v>
      </c>
      <c r="Q140" s="141">
        <v>2206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2443</v>
      </c>
      <c r="N141" s="141">
        <v>3499</v>
      </c>
      <c r="O141" s="141">
        <v>2727</v>
      </c>
      <c r="P141" s="141">
        <v>7732</v>
      </c>
      <c r="Q141" s="141">
        <v>16401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-1901</v>
      </c>
      <c r="N142" s="141">
        <v>-2547</v>
      </c>
      <c r="O142" s="141">
        <v>-2220</v>
      </c>
      <c r="P142" s="141">
        <v>-5843</v>
      </c>
      <c r="Q142" s="141">
        <v>-12511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-479</v>
      </c>
      <c r="N143" s="141">
        <v>-573</v>
      </c>
      <c r="O143" s="141">
        <v>-519</v>
      </c>
      <c r="P143" s="141">
        <v>-635</v>
      </c>
      <c r="Q143" s="141">
        <v>-2206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-1422</v>
      </c>
      <c r="N144" s="141">
        <v>-1974</v>
      </c>
      <c r="O144" s="141">
        <v>-1701</v>
      </c>
      <c r="P144" s="141">
        <v>-5208</v>
      </c>
      <c r="Q144" s="141">
        <v>-10305</v>
      </c>
    </row>
    <row r="145" spans="1:17" ht="12" customHeight="1" x14ac:dyDescent="0.2">
      <c r="B145" s="141">
        <v>64681</v>
      </c>
      <c r="C145" s="141">
        <v>20595</v>
      </c>
      <c r="D145" s="141">
        <v>15598</v>
      </c>
      <c r="E145" s="141">
        <v>18456</v>
      </c>
      <c r="F145" s="141">
        <v>10032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10032</v>
      </c>
      <c r="N153" s="141">
        <v>18456</v>
      </c>
      <c r="O153" s="141">
        <v>15598</v>
      </c>
      <c r="P153" s="141">
        <v>20595</v>
      </c>
      <c r="Q153" s="141">
        <v>64681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152134</v>
      </c>
      <c r="C155" s="141">
        <v>42515</v>
      </c>
      <c r="D155" s="141">
        <v>36969</v>
      </c>
      <c r="E155" s="141">
        <v>39428</v>
      </c>
      <c r="F155" s="141">
        <v>33222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147332</v>
      </c>
      <c r="C156" s="141">
        <v>40601</v>
      </c>
      <c r="D156" s="141">
        <v>35770</v>
      </c>
      <c r="E156" s="141">
        <v>36726</v>
      </c>
      <c r="F156" s="141">
        <v>34235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-74255</v>
      </c>
      <c r="C157" s="141">
        <v>-19219</v>
      </c>
      <c r="D157" s="141">
        <v>-18623</v>
      </c>
      <c r="E157" s="141">
        <v>-18332</v>
      </c>
      <c r="F157" s="141">
        <v>-18081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4802</v>
      </c>
      <c r="C158" s="141">
        <v>1914</v>
      </c>
      <c r="D158" s="141">
        <v>1199</v>
      </c>
      <c r="E158" s="141">
        <v>2702</v>
      </c>
      <c r="F158" s="141">
        <v>-1013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155</v>
      </c>
      <c r="C159" s="141">
        <v>25</v>
      </c>
      <c r="D159" s="141">
        <v>41</v>
      </c>
      <c r="E159" s="141">
        <v>28</v>
      </c>
      <c r="F159" s="141">
        <v>61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-13353</v>
      </c>
      <c r="C161" s="141">
        <v>-2726</v>
      </c>
      <c r="D161" s="141">
        <v>-2789</v>
      </c>
      <c r="E161" s="141">
        <v>-2668</v>
      </c>
      <c r="F161" s="141">
        <v>-5170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78485</v>
      </c>
      <c r="C169" s="141">
        <v>21815</v>
      </c>
      <c r="D169" s="141">
        <v>18670</v>
      </c>
      <c r="E169" s="141">
        <v>17547</v>
      </c>
      <c r="F169" s="141">
        <v>20453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19094</v>
      </c>
      <c r="N169" s="141">
        <v>16325</v>
      </c>
      <c r="O169" s="141">
        <v>17366</v>
      </c>
      <c r="P169" s="141">
        <v>20176</v>
      </c>
      <c r="Q169" s="141">
        <v>72961</v>
      </c>
    </row>
    <row r="170" spans="2:17" s="2" customFormat="1" ht="27" customHeight="1" x14ac:dyDescent="0.2">
      <c r="B170" s="141">
        <v>86</v>
      </c>
      <c r="C170" s="141">
        <v>12</v>
      </c>
      <c r="D170" s="141">
        <v>22</v>
      </c>
      <c r="E170" s="141">
        <v>37</v>
      </c>
      <c r="F170" s="141">
        <v>15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6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0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1162492</v>
      </c>
      <c r="C19" s="141">
        <v>303864</v>
      </c>
      <c r="D19" s="141">
        <v>287586</v>
      </c>
      <c r="E19" s="141">
        <v>294313</v>
      </c>
      <c r="F19" s="141">
        <v>276729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178069</v>
      </c>
      <c r="C20" s="141">
        <v>45141</v>
      </c>
      <c r="D20" s="141">
        <v>44680</v>
      </c>
      <c r="E20" s="141">
        <v>44322</v>
      </c>
      <c r="F20" s="141">
        <v>43926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984423</v>
      </c>
      <c r="C21" s="141">
        <v>258723</v>
      </c>
      <c r="D21" s="141">
        <v>242906</v>
      </c>
      <c r="E21" s="141">
        <v>249991</v>
      </c>
      <c r="F21" s="141">
        <v>232803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276729</v>
      </c>
      <c r="N29" s="141">
        <v>294313</v>
      </c>
      <c r="O29" s="141">
        <v>287586</v>
      </c>
      <c r="P29" s="141">
        <v>303864</v>
      </c>
      <c r="Q29" s="141">
        <v>1162492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232803</v>
      </c>
      <c r="N30" s="141">
        <v>249991</v>
      </c>
      <c r="O30" s="141">
        <v>242906</v>
      </c>
      <c r="P30" s="141">
        <v>258723</v>
      </c>
      <c r="Q30" s="141">
        <v>984423</v>
      </c>
    </row>
    <row r="31" spans="1:17" ht="12" customHeight="1" x14ac:dyDescent="0.2">
      <c r="B31" s="141">
        <v>523665</v>
      </c>
      <c r="C31" s="141">
        <v>138652</v>
      </c>
      <c r="D31" s="141">
        <v>128998</v>
      </c>
      <c r="E31" s="141">
        <v>133165</v>
      </c>
      <c r="F31" s="141">
        <v>122850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137673</v>
      </c>
      <c r="C32" s="141">
        <v>31647</v>
      </c>
      <c r="D32" s="141">
        <v>34127</v>
      </c>
      <c r="E32" s="141">
        <v>35264</v>
      </c>
      <c r="F32" s="141">
        <v>36635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116654</v>
      </c>
      <c r="C33" s="141">
        <v>26656</v>
      </c>
      <c r="D33" s="141">
        <v>29013</v>
      </c>
      <c r="E33" s="141">
        <v>29790</v>
      </c>
      <c r="F33" s="141">
        <v>31195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21019</v>
      </c>
      <c r="C34" s="141">
        <v>4991</v>
      </c>
      <c r="D34" s="141">
        <v>5114</v>
      </c>
      <c r="E34" s="141">
        <v>5474</v>
      </c>
      <c r="F34" s="141">
        <v>5440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-17895</v>
      </c>
      <c r="C35" s="141">
        <v>-8515</v>
      </c>
      <c r="D35" s="141">
        <v>-2999</v>
      </c>
      <c r="E35" s="141">
        <v>-3743</v>
      </c>
      <c r="F35" s="141">
        <v>-2638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-7967</v>
      </c>
      <c r="C36" s="141">
        <v>-2445</v>
      </c>
      <c r="D36" s="141">
        <v>-1737</v>
      </c>
      <c r="E36" s="141">
        <v>-2198</v>
      </c>
      <c r="F36" s="141">
        <v>-1587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-9928</v>
      </c>
      <c r="C37" s="141">
        <v>-6070</v>
      </c>
      <c r="D37" s="141">
        <v>-1262</v>
      </c>
      <c r="E37" s="141">
        <v>-1545</v>
      </c>
      <c r="F37" s="141">
        <v>-1051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388605</v>
      </c>
      <c r="C38" s="141">
        <v>105558</v>
      </c>
      <c r="D38" s="141">
        <v>95228</v>
      </c>
      <c r="E38" s="141">
        <v>96324</v>
      </c>
      <c r="F38" s="141">
        <v>91495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130444</v>
      </c>
      <c r="C39" s="141">
        <v>36522</v>
      </c>
      <c r="D39" s="141">
        <v>32232</v>
      </c>
      <c r="E39" s="141">
        <v>33303</v>
      </c>
      <c r="F39" s="141">
        <v>28387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220654</v>
      </c>
      <c r="C40" s="141">
        <v>62941</v>
      </c>
      <c r="D40" s="141">
        <v>53090</v>
      </c>
      <c r="E40" s="141">
        <v>54528</v>
      </c>
      <c r="F40" s="141">
        <v>50095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120326</v>
      </c>
      <c r="C41" s="141">
        <v>33998</v>
      </c>
      <c r="D41" s="141">
        <v>29690</v>
      </c>
      <c r="E41" s="141">
        <v>30777</v>
      </c>
      <c r="F41" s="141">
        <v>25861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119882</v>
      </c>
      <c r="N48" s="141">
        <v>129627</v>
      </c>
      <c r="O48" s="141">
        <v>127460</v>
      </c>
      <c r="P48" s="141">
        <v>142080</v>
      </c>
      <c r="Q48" s="141">
        <v>519049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75956</v>
      </c>
      <c r="N50" s="141">
        <v>85305</v>
      </c>
      <c r="O50" s="141">
        <v>82780</v>
      </c>
      <c r="P50" s="141">
        <v>96939</v>
      </c>
      <c r="Q50" s="141">
        <v>340980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123420</v>
      </c>
      <c r="N52" s="141">
        <v>133744</v>
      </c>
      <c r="O52" s="141">
        <v>129590</v>
      </c>
      <c r="P52" s="141">
        <v>139248</v>
      </c>
      <c r="Q52" s="141">
        <v>526002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36152</v>
      </c>
      <c r="N53" s="141">
        <v>34132</v>
      </c>
      <c r="O53" s="141">
        <v>33610</v>
      </c>
      <c r="P53" s="141">
        <v>31166</v>
      </c>
      <c r="Q53" s="141">
        <v>135060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30712</v>
      </c>
      <c r="N54" s="141">
        <v>29334</v>
      </c>
      <c r="O54" s="141">
        <v>28496</v>
      </c>
      <c r="P54" s="141">
        <v>26175</v>
      </c>
      <c r="Q54" s="141">
        <v>114717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5440</v>
      </c>
      <c r="N55" s="141">
        <v>4798</v>
      </c>
      <c r="O55" s="141">
        <v>5114</v>
      </c>
      <c r="P55" s="141">
        <v>4991</v>
      </c>
      <c r="Q55" s="141">
        <v>20343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-2117</v>
      </c>
      <c r="N56" s="141">
        <v>-2911</v>
      </c>
      <c r="O56" s="141">
        <v>-2829</v>
      </c>
      <c r="P56" s="141">
        <v>-4269</v>
      </c>
      <c r="Q56" s="141">
        <v>-12126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-1526</v>
      </c>
      <c r="N57" s="141">
        <v>-2178</v>
      </c>
      <c r="O57" s="141">
        <v>-1718</v>
      </c>
      <c r="P57" s="141">
        <v>-2438</v>
      </c>
      <c r="Q57" s="141">
        <v>-7860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-591</v>
      </c>
      <c r="N58" s="141">
        <v>-733</v>
      </c>
      <c r="O58" s="141">
        <v>-1111</v>
      </c>
      <c r="P58" s="141">
        <v>-1831</v>
      </c>
      <c r="Q58" s="141">
        <v>-4266</v>
      </c>
    </row>
    <row r="59" spans="1:17" ht="12" customHeight="1" x14ac:dyDescent="0.2">
      <c r="B59" s="141">
        <v>180145</v>
      </c>
      <c r="C59" s="141">
        <v>47342</v>
      </c>
      <c r="D59" s="141">
        <v>36194</v>
      </c>
      <c r="E59" s="141">
        <v>59511</v>
      </c>
      <c r="F59" s="141">
        <v>37098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36956</v>
      </c>
      <c r="N59" s="141">
        <v>58198</v>
      </c>
      <c r="O59" s="141">
        <v>34940</v>
      </c>
      <c r="P59" s="141">
        <v>44995</v>
      </c>
      <c r="Q59" s="141">
        <v>175089</v>
      </c>
    </row>
    <row r="60" spans="1:17" s="11" customFormat="1" ht="12" customHeight="1" x14ac:dyDescent="0.2">
      <c r="A60" s="1"/>
      <c r="B60" s="141">
        <v>70349</v>
      </c>
      <c r="C60" s="141">
        <v>18210</v>
      </c>
      <c r="D60" s="141">
        <v>16532</v>
      </c>
      <c r="E60" s="141">
        <v>17908</v>
      </c>
      <c r="F60" s="141">
        <v>17699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14787</v>
      </c>
      <c r="N60" s="141">
        <v>14433</v>
      </c>
      <c r="O60" s="141">
        <v>13586</v>
      </c>
      <c r="P60" s="141">
        <v>14827</v>
      </c>
      <c r="Q60" s="141">
        <v>57633</v>
      </c>
    </row>
    <row r="61" spans="1:17" s="11" customFormat="1" ht="12" customHeight="1" x14ac:dyDescent="0.2">
      <c r="A61" s="1"/>
      <c r="B61" s="141">
        <v>84383</v>
      </c>
      <c r="C61" s="141">
        <v>23987</v>
      </c>
      <c r="D61" s="141">
        <v>13318</v>
      </c>
      <c r="E61" s="141">
        <v>35193</v>
      </c>
      <c r="F61" s="141">
        <v>11885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12615</v>
      </c>
      <c r="N61" s="141">
        <v>32417</v>
      </c>
      <c r="O61" s="141">
        <v>11916</v>
      </c>
      <c r="P61" s="141">
        <v>27554</v>
      </c>
      <c r="Q61" s="141">
        <v>84502</v>
      </c>
    </row>
    <row r="62" spans="1:17" s="11" customFormat="1" ht="12" customHeight="1" x14ac:dyDescent="0.2">
      <c r="A62" s="1"/>
      <c r="B62" s="141">
        <v>11996</v>
      </c>
      <c r="C62" s="141">
        <v>1851</v>
      </c>
      <c r="D62" s="141">
        <v>3592</v>
      </c>
      <c r="E62" s="141">
        <v>2244</v>
      </c>
      <c r="F62" s="141">
        <v>4309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5540</v>
      </c>
      <c r="N62" s="141">
        <v>5840</v>
      </c>
      <c r="O62" s="141">
        <v>5761</v>
      </c>
      <c r="P62" s="141">
        <v>-1471</v>
      </c>
      <c r="Q62" s="141">
        <v>15670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11600</v>
      </c>
      <c r="C64" s="141">
        <v>2938</v>
      </c>
      <c r="D64" s="141">
        <v>2378</v>
      </c>
      <c r="E64" s="141">
        <v>3463</v>
      </c>
      <c r="F64" s="141">
        <v>2821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3630</v>
      </c>
      <c r="N64" s="141">
        <v>4805</v>
      </c>
      <c r="O64" s="141">
        <v>3303</v>
      </c>
      <c r="P64" s="141">
        <v>3729</v>
      </c>
      <c r="Q64" s="141">
        <v>15467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1817</v>
      </c>
      <c r="C66" s="141">
        <v>356</v>
      </c>
      <c r="D66" s="141">
        <v>374</v>
      </c>
      <c r="E66" s="141">
        <v>703</v>
      </c>
      <c r="F66" s="141">
        <v>384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384</v>
      </c>
      <c r="N66" s="141">
        <v>703</v>
      </c>
      <c r="O66" s="141">
        <v>374</v>
      </c>
      <c r="P66" s="141">
        <v>356</v>
      </c>
      <c r="Q66" s="141">
        <v>1817</v>
      </c>
    </row>
    <row r="67" spans="1:172" s="14" customFormat="1" ht="12" customHeight="1" x14ac:dyDescent="0.2">
      <c r="A67" s="1"/>
      <c r="B67" s="141">
        <v>1162929</v>
      </c>
      <c r="C67" s="141">
        <v>305878</v>
      </c>
      <c r="D67" s="141">
        <v>286577</v>
      </c>
      <c r="E67" s="141">
        <v>293279</v>
      </c>
      <c r="F67" s="141">
        <v>277195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984860</v>
      </c>
      <c r="C68" s="141">
        <v>260737</v>
      </c>
      <c r="D68" s="141">
        <v>241897</v>
      </c>
      <c r="E68" s="141">
        <v>248957</v>
      </c>
      <c r="F68" s="141">
        <v>233269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277195</v>
      </c>
      <c r="N75" s="141">
        <v>293279</v>
      </c>
      <c r="O75" s="141">
        <v>286577</v>
      </c>
      <c r="P75" s="141">
        <v>305878</v>
      </c>
      <c r="Q75" s="141">
        <v>1162929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233269</v>
      </c>
      <c r="N76" s="141">
        <v>248957</v>
      </c>
      <c r="O76" s="141">
        <v>241897</v>
      </c>
      <c r="P76" s="141">
        <v>260737</v>
      </c>
      <c r="Q76" s="141">
        <v>984860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116651</v>
      </c>
      <c r="C77" s="141">
        <v>35211</v>
      </c>
      <c r="D77" s="141">
        <v>34989</v>
      </c>
      <c r="E77" s="141">
        <v>23530</v>
      </c>
      <c r="F77" s="141">
        <v>22921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22863</v>
      </c>
      <c r="N77" s="141">
        <v>23793</v>
      </c>
      <c r="O77" s="141">
        <v>35170</v>
      </c>
      <c r="P77" s="141">
        <v>35120</v>
      </c>
      <c r="Q77" s="141">
        <v>116946</v>
      </c>
    </row>
    <row r="78" spans="1:172" s="2" customFormat="1" ht="12" customHeight="1" x14ac:dyDescent="0.2">
      <c r="A78" s="1"/>
      <c r="B78" s="141">
        <v>154124</v>
      </c>
      <c r="C78" s="141">
        <v>39629</v>
      </c>
      <c r="D78" s="141">
        <v>38576</v>
      </c>
      <c r="E78" s="141">
        <v>38659</v>
      </c>
      <c r="F78" s="141">
        <v>37260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37074</v>
      </c>
      <c r="N78" s="141">
        <v>38469</v>
      </c>
      <c r="O78" s="141">
        <v>38380</v>
      </c>
      <c r="P78" s="141">
        <v>39433</v>
      </c>
      <c r="Q78" s="141">
        <v>153356</v>
      </c>
    </row>
    <row r="79" spans="1:172" ht="12" customHeight="1" x14ac:dyDescent="0.2">
      <c r="B79" s="141">
        <v>190403</v>
      </c>
      <c r="C79" s="141">
        <v>54041</v>
      </c>
      <c r="D79" s="141">
        <v>42001</v>
      </c>
      <c r="E79" s="141">
        <v>52363</v>
      </c>
      <c r="F79" s="141">
        <v>41998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42640</v>
      </c>
      <c r="N79" s="141">
        <v>53297</v>
      </c>
      <c r="O79" s="141">
        <v>42699</v>
      </c>
      <c r="P79" s="141">
        <v>54955</v>
      </c>
      <c r="Q79" s="141">
        <v>193591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127543</v>
      </c>
      <c r="C81" s="141">
        <v>34942</v>
      </c>
      <c r="D81" s="141">
        <v>30136</v>
      </c>
      <c r="E81" s="141">
        <v>30649</v>
      </c>
      <c r="F81" s="141">
        <v>31816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28183</v>
      </c>
      <c r="N81" s="141">
        <v>27377</v>
      </c>
      <c r="O81" s="141">
        <v>26294</v>
      </c>
      <c r="P81" s="141">
        <v>32849</v>
      </c>
      <c r="Q81" s="141">
        <v>114703</v>
      </c>
    </row>
    <row r="82" spans="1:17" s="11" customFormat="1" ht="12" customHeight="1" x14ac:dyDescent="0.2">
      <c r="A82" s="1"/>
      <c r="B82" s="141">
        <v>23835</v>
      </c>
      <c r="C82" s="141">
        <v>6136</v>
      </c>
      <c r="D82" s="141">
        <v>5641</v>
      </c>
      <c r="E82" s="141">
        <v>5825</v>
      </c>
      <c r="F82" s="141">
        <v>6233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6355</v>
      </c>
      <c r="N82" s="141">
        <v>6071</v>
      </c>
      <c r="O82" s="141">
        <v>5745</v>
      </c>
      <c r="P82" s="141">
        <v>6462</v>
      </c>
      <c r="Q82" s="141">
        <v>24633</v>
      </c>
    </row>
    <row r="83" spans="1:17" s="11" customFormat="1" ht="12" customHeight="1" x14ac:dyDescent="0.2">
      <c r="A83" s="1"/>
      <c r="B83" s="141">
        <v>23698</v>
      </c>
      <c r="C83" s="141">
        <v>6082</v>
      </c>
      <c r="D83" s="141">
        <v>5621</v>
      </c>
      <c r="E83" s="141">
        <v>5847</v>
      </c>
      <c r="F83" s="141">
        <v>6148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5933</v>
      </c>
      <c r="N83" s="141">
        <v>5694</v>
      </c>
      <c r="O83" s="141">
        <v>5450</v>
      </c>
      <c r="P83" s="141">
        <v>5834</v>
      </c>
      <c r="Q83" s="141">
        <v>22911</v>
      </c>
    </row>
    <row r="84" spans="1:17" s="11" customFormat="1" ht="12" customHeight="1" x14ac:dyDescent="0.2">
      <c r="A84" s="1"/>
      <c r="B84" s="141">
        <v>80010</v>
      </c>
      <c r="C84" s="141">
        <v>22724</v>
      </c>
      <c r="D84" s="141">
        <v>18874</v>
      </c>
      <c r="E84" s="141">
        <v>18977</v>
      </c>
      <c r="F84" s="141">
        <v>19435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15895</v>
      </c>
      <c r="N84" s="141">
        <v>15612</v>
      </c>
      <c r="O84" s="141">
        <v>15099</v>
      </c>
      <c r="P84" s="141">
        <v>20553</v>
      </c>
      <c r="Q84" s="141">
        <v>67159</v>
      </c>
    </row>
    <row r="85" spans="1:17" s="14" customFormat="1" ht="12" customHeight="1" x14ac:dyDescent="0.2">
      <c r="A85" s="1"/>
      <c r="B85" s="141">
        <v>1152804</v>
      </c>
      <c r="C85" s="141">
        <v>304412</v>
      </c>
      <c r="D85" s="141">
        <v>283418</v>
      </c>
      <c r="E85" s="141">
        <v>291014</v>
      </c>
      <c r="F85" s="141">
        <v>273960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974735</v>
      </c>
      <c r="C86" s="141">
        <v>259271</v>
      </c>
      <c r="D86" s="141">
        <v>238738</v>
      </c>
      <c r="E86" s="141">
        <v>246692</v>
      </c>
      <c r="F86" s="141">
        <v>230034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273960</v>
      </c>
      <c r="N93" s="141">
        <v>291014</v>
      </c>
      <c r="O93" s="141">
        <v>283418</v>
      </c>
      <c r="P93" s="141">
        <v>304412</v>
      </c>
      <c r="Q93" s="141">
        <v>1152804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230034</v>
      </c>
      <c r="N94" s="141">
        <v>246692</v>
      </c>
      <c r="O94" s="141">
        <v>238738</v>
      </c>
      <c r="P94" s="141">
        <v>259271</v>
      </c>
      <c r="Q94" s="141">
        <v>974735</v>
      </c>
    </row>
    <row r="95" spans="1:17" s="2" customFormat="1" ht="12" customHeight="1" x14ac:dyDescent="0.2">
      <c r="A95" s="1"/>
      <c r="B95" s="141">
        <v>138358</v>
      </c>
      <c r="C95" s="141">
        <v>38355</v>
      </c>
      <c r="D95" s="141">
        <v>31574</v>
      </c>
      <c r="E95" s="141">
        <v>35887</v>
      </c>
      <c r="F95" s="141">
        <v>32542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32542</v>
      </c>
      <c r="N95" s="141">
        <v>35887</v>
      </c>
      <c r="O95" s="141">
        <v>31574</v>
      </c>
      <c r="P95" s="141">
        <v>38355</v>
      </c>
      <c r="Q95" s="141">
        <v>138358</v>
      </c>
    </row>
    <row r="96" spans="1:17" s="2" customFormat="1" ht="12" customHeight="1" x14ac:dyDescent="0.2">
      <c r="A96" s="1"/>
      <c r="B96" s="141">
        <v>108284</v>
      </c>
      <c r="C96" s="141">
        <v>29633</v>
      </c>
      <c r="D96" s="141">
        <v>24448</v>
      </c>
      <c r="E96" s="141">
        <v>28379</v>
      </c>
      <c r="F96" s="141">
        <v>25824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30074</v>
      </c>
      <c r="C97" s="141">
        <v>8722</v>
      </c>
      <c r="D97" s="141">
        <v>7126</v>
      </c>
      <c r="E97" s="141">
        <v>7508</v>
      </c>
      <c r="F97" s="141">
        <v>6718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1152804</v>
      </c>
      <c r="C98" s="141">
        <v>304412</v>
      </c>
      <c r="D98" s="141">
        <v>283418</v>
      </c>
      <c r="E98" s="141">
        <v>291014</v>
      </c>
      <c r="F98" s="141">
        <v>273960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974735</v>
      </c>
      <c r="C99" s="141">
        <v>259271</v>
      </c>
      <c r="D99" s="141">
        <v>238738</v>
      </c>
      <c r="E99" s="141">
        <v>246692</v>
      </c>
      <c r="F99" s="141">
        <v>230034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273960</v>
      </c>
      <c r="N106" s="141">
        <v>291014</v>
      </c>
      <c r="O106" s="141">
        <v>283418</v>
      </c>
      <c r="P106" s="141">
        <v>304412</v>
      </c>
      <c r="Q106" s="141">
        <v>1152804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230034</v>
      </c>
      <c r="N107" s="141">
        <v>246692</v>
      </c>
      <c r="O107" s="141">
        <v>238738</v>
      </c>
      <c r="P107" s="141">
        <v>259271</v>
      </c>
      <c r="Q107" s="141">
        <v>974735</v>
      </c>
    </row>
    <row r="108" spans="1:17" s="2" customFormat="1" ht="12" customHeight="1" x14ac:dyDescent="0.2">
      <c r="B108" s="141">
        <v>895063</v>
      </c>
      <c r="C108" s="141">
        <v>232744</v>
      </c>
      <c r="D108" s="141">
        <v>216943</v>
      </c>
      <c r="E108" s="141">
        <v>223403</v>
      </c>
      <c r="F108" s="141">
        <v>221973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804506</v>
      </c>
      <c r="C109" s="141">
        <v>208175</v>
      </c>
      <c r="D109" s="141">
        <v>195739</v>
      </c>
      <c r="E109" s="141">
        <v>200030</v>
      </c>
      <c r="F109" s="141">
        <v>200562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90557</v>
      </c>
      <c r="C110" s="141">
        <v>24569</v>
      </c>
      <c r="D110" s="141">
        <v>21204</v>
      </c>
      <c r="E110" s="141">
        <v>23373</v>
      </c>
      <c r="F110" s="141">
        <v>21411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-3066</v>
      </c>
      <c r="C111" s="141">
        <v>-1160</v>
      </c>
      <c r="D111" s="141">
        <v>-562</v>
      </c>
      <c r="E111" s="141">
        <v>-427</v>
      </c>
      <c r="F111" s="141">
        <v>-917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-917</v>
      </c>
      <c r="N111" s="141">
        <v>-427</v>
      </c>
      <c r="O111" s="141">
        <v>-562</v>
      </c>
      <c r="P111" s="141">
        <v>-1160</v>
      </c>
      <c r="Q111" s="141">
        <v>-3066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257741</v>
      </c>
      <c r="C113" s="141">
        <v>71668</v>
      </c>
      <c r="D113" s="141">
        <v>66475</v>
      </c>
      <c r="E113" s="141">
        <v>67611</v>
      </c>
      <c r="F113" s="141">
        <v>51987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79672</v>
      </c>
      <c r="C114" s="141">
        <v>26527</v>
      </c>
      <c r="D114" s="141">
        <v>21795</v>
      </c>
      <c r="E114" s="141">
        <v>23289</v>
      </c>
      <c r="F114" s="141">
        <v>8061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273960</v>
      </c>
      <c r="N121" s="141">
        <v>291014</v>
      </c>
      <c r="O121" s="141">
        <v>283418</v>
      </c>
      <c r="P121" s="141">
        <v>304412</v>
      </c>
      <c r="Q121" s="141">
        <v>1152804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230034</v>
      </c>
      <c r="N122" s="141">
        <v>246692</v>
      </c>
      <c r="O122" s="141">
        <v>238738</v>
      </c>
      <c r="P122" s="141">
        <v>259271</v>
      </c>
      <c r="Q122" s="141">
        <v>974735</v>
      </c>
    </row>
    <row r="123" spans="2:17" s="9" customFormat="1" ht="12" customHeight="1" x14ac:dyDescent="0.2">
      <c r="B123" s="141">
        <v>895063</v>
      </c>
      <c r="C123" s="141">
        <v>232744</v>
      </c>
      <c r="D123" s="141">
        <v>216943</v>
      </c>
      <c r="E123" s="141">
        <v>223403</v>
      </c>
      <c r="F123" s="141">
        <v>221973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804506</v>
      </c>
      <c r="C124" s="141">
        <v>208175</v>
      </c>
      <c r="D124" s="141">
        <v>195739</v>
      </c>
      <c r="E124" s="141">
        <v>200030</v>
      </c>
      <c r="F124" s="141">
        <v>200562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90557</v>
      </c>
      <c r="C125" s="141">
        <v>24569</v>
      </c>
      <c r="D125" s="141">
        <v>21204</v>
      </c>
      <c r="E125" s="141">
        <v>23373</v>
      </c>
      <c r="F125" s="141">
        <v>21411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-3066</v>
      </c>
      <c r="C126" s="141">
        <v>-1160</v>
      </c>
      <c r="D126" s="141">
        <v>-562</v>
      </c>
      <c r="E126" s="141">
        <v>-427</v>
      </c>
      <c r="F126" s="141">
        <v>-917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-917</v>
      </c>
      <c r="N126" s="141">
        <v>-427</v>
      </c>
      <c r="O126" s="141">
        <v>-562</v>
      </c>
      <c r="P126" s="141">
        <v>-1160</v>
      </c>
      <c r="Q126" s="141">
        <v>-3066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257741</v>
      </c>
      <c r="C128" s="141">
        <v>71668</v>
      </c>
      <c r="D128" s="141">
        <v>66475</v>
      </c>
      <c r="E128" s="141">
        <v>67611</v>
      </c>
      <c r="F128" s="141">
        <v>51987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79672</v>
      </c>
      <c r="C129" s="141">
        <v>26527</v>
      </c>
      <c r="D129" s="141">
        <v>21795</v>
      </c>
      <c r="E129" s="141">
        <v>23289</v>
      </c>
      <c r="F129" s="141">
        <v>8061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8061</v>
      </c>
      <c r="N138" s="141">
        <v>23289</v>
      </c>
      <c r="O138" s="141">
        <v>21795</v>
      </c>
      <c r="P138" s="141">
        <v>26527</v>
      </c>
      <c r="Q138" s="141">
        <v>79672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4132</v>
      </c>
      <c r="N139" s="141">
        <v>3547</v>
      </c>
      <c r="O139" s="141">
        <v>3071</v>
      </c>
      <c r="P139" s="141">
        <v>7102</v>
      </c>
      <c r="Q139" s="141">
        <v>17852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1441</v>
      </c>
      <c r="N140" s="141">
        <v>1406</v>
      </c>
      <c r="O140" s="141">
        <v>1377</v>
      </c>
      <c r="P140" s="141">
        <v>1492</v>
      </c>
      <c r="Q140" s="141">
        <v>5716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2691</v>
      </c>
      <c r="N141" s="141">
        <v>2141</v>
      </c>
      <c r="O141" s="141">
        <v>1694</v>
      </c>
      <c r="P141" s="141">
        <v>5610</v>
      </c>
      <c r="Q141" s="141">
        <v>12136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-4006</v>
      </c>
      <c r="N142" s="141">
        <v>-3025</v>
      </c>
      <c r="O142" s="141">
        <v>-2650</v>
      </c>
      <c r="P142" s="141">
        <v>-5934</v>
      </c>
      <c r="Q142" s="141">
        <v>-15615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-1441</v>
      </c>
      <c r="N143" s="141">
        <v>-1406</v>
      </c>
      <c r="O143" s="141">
        <v>-1377</v>
      </c>
      <c r="P143" s="141">
        <v>-1492</v>
      </c>
      <c r="Q143" s="141">
        <v>-5716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-2565</v>
      </c>
      <c r="N144" s="141">
        <v>-1619</v>
      </c>
      <c r="O144" s="141">
        <v>-1273</v>
      </c>
      <c r="P144" s="141">
        <v>-4442</v>
      </c>
      <c r="Q144" s="141">
        <v>-9899</v>
      </c>
    </row>
    <row r="145" spans="1:17" ht="12" customHeight="1" x14ac:dyDescent="0.2">
      <c r="B145" s="141">
        <v>81909</v>
      </c>
      <c r="C145" s="141">
        <v>27695</v>
      </c>
      <c r="D145" s="141">
        <v>22216</v>
      </c>
      <c r="E145" s="141">
        <v>23811</v>
      </c>
      <c r="F145" s="141">
        <v>8187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8187</v>
      </c>
      <c r="N153" s="141">
        <v>23811</v>
      </c>
      <c r="O153" s="141">
        <v>22216</v>
      </c>
      <c r="P153" s="141">
        <v>27695</v>
      </c>
      <c r="Q153" s="141">
        <v>81909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225532</v>
      </c>
      <c r="C155" s="141">
        <v>63515</v>
      </c>
      <c r="D155" s="141">
        <v>55416</v>
      </c>
      <c r="E155" s="141">
        <v>56074</v>
      </c>
      <c r="F155" s="141">
        <v>50527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216932</v>
      </c>
      <c r="C156" s="141">
        <v>57484</v>
      </c>
      <c r="D156" s="141">
        <v>53109</v>
      </c>
      <c r="E156" s="141">
        <v>55048</v>
      </c>
      <c r="F156" s="141">
        <v>51291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-178069</v>
      </c>
      <c r="C157" s="141">
        <v>-45141</v>
      </c>
      <c r="D157" s="141">
        <v>-44680</v>
      </c>
      <c r="E157" s="141">
        <v>-44322</v>
      </c>
      <c r="F157" s="141">
        <v>-43926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8600</v>
      </c>
      <c r="C158" s="141">
        <v>6031</v>
      </c>
      <c r="D158" s="141">
        <v>2307</v>
      </c>
      <c r="E158" s="141">
        <v>1026</v>
      </c>
      <c r="F158" s="141">
        <v>-764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-606</v>
      </c>
      <c r="C159" s="141">
        <v>-148</v>
      </c>
      <c r="D159" s="141">
        <v>-160</v>
      </c>
      <c r="E159" s="141">
        <v>-80</v>
      </c>
      <c r="F159" s="141">
        <v>-218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35052</v>
      </c>
      <c r="C161" s="141">
        <v>9469</v>
      </c>
      <c r="D161" s="141">
        <v>11640</v>
      </c>
      <c r="E161" s="141">
        <v>12139</v>
      </c>
      <c r="F161" s="141">
        <v>1804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84784</v>
      </c>
      <c r="C169" s="141">
        <v>21390</v>
      </c>
      <c r="D169" s="141">
        <v>20527</v>
      </c>
      <c r="E169" s="141">
        <v>21728</v>
      </c>
      <c r="F169" s="141">
        <v>21139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17994</v>
      </c>
      <c r="N169" s="141">
        <v>18033</v>
      </c>
      <c r="O169" s="141">
        <v>17387</v>
      </c>
      <c r="P169" s="141">
        <v>17762</v>
      </c>
      <c r="Q169" s="141">
        <v>71176</v>
      </c>
    </row>
    <row r="170" spans="2:17" s="2" customFormat="1" ht="27" customHeight="1" x14ac:dyDescent="0.2">
      <c r="B170" s="141">
        <v>387</v>
      </c>
      <c r="C170" s="141">
        <v>100</v>
      </c>
      <c r="D170" s="141">
        <v>146</v>
      </c>
      <c r="E170" s="141">
        <v>0</v>
      </c>
      <c r="F170" s="141">
        <v>141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1203859</v>
      </c>
      <c r="C19" s="141">
        <v>315126</v>
      </c>
      <c r="D19" s="141">
        <v>297036</v>
      </c>
      <c r="E19" s="141">
        <v>304986</v>
      </c>
      <c r="F19" s="141">
        <v>286711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183344</v>
      </c>
      <c r="C20" s="141">
        <v>45803</v>
      </c>
      <c r="D20" s="141">
        <v>46168</v>
      </c>
      <c r="E20" s="141">
        <v>45825</v>
      </c>
      <c r="F20" s="141">
        <v>45548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1020515</v>
      </c>
      <c r="C21" s="141">
        <v>269323</v>
      </c>
      <c r="D21" s="141">
        <v>250868</v>
      </c>
      <c r="E21" s="141">
        <v>259161</v>
      </c>
      <c r="F21" s="141">
        <v>241163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286711</v>
      </c>
      <c r="N29" s="141">
        <v>304986</v>
      </c>
      <c r="O29" s="141">
        <v>297036</v>
      </c>
      <c r="P29" s="141">
        <v>315126</v>
      </c>
      <c r="Q29" s="141">
        <v>1203859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241163</v>
      </c>
      <c r="N30" s="141">
        <v>259161</v>
      </c>
      <c r="O30" s="141">
        <v>250868</v>
      </c>
      <c r="P30" s="141">
        <v>269323</v>
      </c>
      <c r="Q30" s="141">
        <v>1020515</v>
      </c>
    </row>
    <row r="31" spans="1:17" ht="12" customHeight="1" x14ac:dyDescent="0.2">
      <c r="B31" s="141">
        <v>546072</v>
      </c>
      <c r="C31" s="141">
        <v>145234</v>
      </c>
      <c r="D31" s="141">
        <v>135166</v>
      </c>
      <c r="E31" s="141">
        <v>138299</v>
      </c>
      <c r="F31" s="141">
        <v>127373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143808</v>
      </c>
      <c r="C32" s="141">
        <v>33159</v>
      </c>
      <c r="D32" s="141">
        <v>35247</v>
      </c>
      <c r="E32" s="141">
        <v>37197</v>
      </c>
      <c r="F32" s="141">
        <v>38205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121904</v>
      </c>
      <c r="C33" s="141">
        <v>27950</v>
      </c>
      <c r="D33" s="141">
        <v>30006</v>
      </c>
      <c r="E33" s="141">
        <v>31456</v>
      </c>
      <c r="F33" s="141">
        <v>32492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21904</v>
      </c>
      <c r="C34" s="141">
        <v>5209</v>
      </c>
      <c r="D34" s="141">
        <v>5241</v>
      </c>
      <c r="E34" s="141">
        <v>5741</v>
      </c>
      <c r="F34" s="141">
        <v>5713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-17627</v>
      </c>
      <c r="C35" s="141">
        <v>-8610</v>
      </c>
      <c r="D35" s="141">
        <v>-2763</v>
      </c>
      <c r="E35" s="141">
        <v>-3490</v>
      </c>
      <c r="F35" s="141">
        <v>-2764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-7465</v>
      </c>
      <c r="C36" s="141">
        <v>-2261</v>
      </c>
      <c r="D36" s="141">
        <v>-1489</v>
      </c>
      <c r="E36" s="141">
        <v>-1941</v>
      </c>
      <c r="F36" s="141">
        <v>-1774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-10162</v>
      </c>
      <c r="C37" s="141">
        <v>-6349</v>
      </c>
      <c r="D37" s="141">
        <v>-1274</v>
      </c>
      <c r="E37" s="141">
        <v>-1549</v>
      </c>
      <c r="F37" s="141">
        <v>-990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399065</v>
      </c>
      <c r="C38" s="141">
        <v>108500</v>
      </c>
      <c r="D38" s="141">
        <v>96812</v>
      </c>
      <c r="E38" s="141">
        <v>99182</v>
      </c>
      <c r="F38" s="141">
        <v>94571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132541</v>
      </c>
      <c r="C39" s="141">
        <v>36843</v>
      </c>
      <c r="D39" s="141">
        <v>32574</v>
      </c>
      <c r="E39" s="141">
        <v>33798</v>
      </c>
      <c r="F39" s="141">
        <v>29326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226152</v>
      </c>
      <c r="C40" s="141">
        <v>65316</v>
      </c>
      <c r="D40" s="141">
        <v>53266</v>
      </c>
      <c r="E40" s="141">
        <v>55961</v>
      </c>
      <c r="F40" s="141">
        <v>51609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122110</v>
      </c>
      <c r="C41" s="141">
        <v>34224</v>
      </c>
      <c r="D41" s="141">
        <v>29952</v>
      </c>
      <c r="E41" s="141">
        <v>31194</v>
      </c>
      <c r="F41" s="141">
        <v>26740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123897</v>
      </c>
      <c r="N48" s="141">
        <v>132980</v>
      </c>
      <c r="O48" s="141">
        <v>129386</v>
      </c>
      <c r="P48" s="141">
        <v>145343</v>
      </c>
      <c r="Q48" s="141">
        <v>531606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78349</v>
      </c>
      <c r="N50" s="141">
        <v>87155</v>
      </c>
      <c r="O50" s="141">
        <v>83218</v>
      </c>
      <c r="P50" s="141">
        <v>99540</v>
      </c>
      <c r="Q50" s="141">
        <v>348262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127972</v>
      </c>
      <c r="N52" s="141">
        <v>138950</v>
      </c>
      <c r="O52" s="141">
        <v>135748</v>
      </c>
      <c r="P52" s="141">
        <v>145850</v>
      </c>
      <c r="Q52" s="141">
        <v>548520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37712</v>
      </c>
      <c r="N53" s="141">
        <v>36019</v>
      </c>
      <c r="O53" s="141">
        <v>34743</v>
      </c>
      <c r="P53" s="141">
        <v>32681</v>
      </c>
      <c r="Q53" s="141">
        <v>141155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31999</v>
      </c>
      <c r="N54" s="141">
        <v>31013</v>
      </c>
      <c r="O54" s="141">
        <v>29502</v>
      </c>
      <c r="P54" s="141">
        <v>27472</v>
      </c>
      <c r="Q54" s="141">
        <v>119986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5713</v>
      </c>
      <c r="N55" s="141">
        <v>5006</v>
      </c>
      <c r="O55" s="141">
        <v>5241</v>
      </c>
      <c r="P55" s="141">
        <v>5209</v>
      </c>
      <c r="Q55" s="141">
        <v>21169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-2313</v>
      </c>
      <c r="N56" s="141">
        <v>-2837</v>
      </c>
      <c r="O56" s="141">
        <v>-2617</v>
      </c>
      <c r="P56" s="141">
        <v>-4151</v>
      </c>
      <c r="Q56" s="141">
        <v>-11918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-1719</v>
      </c>
      <c r="N57" s="141">
        <v>-1929</v>
      </c>
      <c r="O57" s="141">
        <v>-1485</v>
      </c>
      <c r="P57" s="141">
        <v>-2253</v>
      </c>
      <c r="Q57" s="141">
        <v>-7386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-594</v>
      </c>
      <c r="N58" s="141">
        <v>-908</v>
      </c>
      <c r="O58" s="141">
        <v>-1132</v>
      </c>
      <c r="P58" s="141">
        <v>-1898</v>
      </c>
      <c r="Q58" s="141">
        <v>-4532</v>
      </c>
    </row>
    <row r="59" spans="1:17" ht="12" customHeight="1" x14ac:dyDescent="0.2">
      <c r="B59" s="141">
        <v>193204</v>
      </c>
      <c r="C59" s="141">
        <v>51451</v>
      </c>
      <c r="D59" s="141">
        <v>38903</v>
      </c>
      <c r="E59" s="141">
        <v>64592</v>
      </c>
      <c r="F59" s="141">
        <v>38258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38226</v>
      </c>
      <c r="N59" s="141">
        <v>63280</v>
      </c>
      <c r="O59" s="141">
        <v>37857</v>
      </c>
      <c r="P59" s="141">
        <v>50072</v>
      </c>
      <c r="Q59" s="141">
        <v>189435</v>
      </c>
    </row>
    <row r="60" spans="1:17" s="11" customFormat="1" ht="12" customHeight="1" x14ac:dyDescent="0.2">
      <c r="A60" s="1"/>
      <c r="B60" s="141">
        <v>67129</v>
      </c>
      <c r="C60" s="141">
        <v>17228</v>
      </c>
      <c r="D60" s="141">
        <v>16456</v>
      </c>
      <c r="E60" s="141">
        <v>17405</v>
      </c>
      <c r="F60" s="141">
        <v>16040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12939</v>
      </c>
      <c r="N60" s="141">
        <v>14105</v>
      </c>
      <c r="O60" s="141">
        <v>13368</v>
      </c>
      <c r="P60" s="141">
        <v>14112</v>
      </c>
      <c r="Q60" s="141">
        <v>54524</v>
      </c>
    </row>
    <row r="61" spans="1:17" s="11" customFormat="1" ht="12" customHeight="1" x14ac:dyDescent="0.2">
      <c r="A61" s="1"/>
      <c r="B61" s="141">
        <v>98271</v>
      </c>
      <c r="C61" s="141">
        <v>27904</v>
      </c>
      <c r="D61" s="141">
        <v>15711</v>
      </c>
      <c r="E61" s="141">
        <v>40555</v>
      </c>
      <c r="F61" s="141">
        <v>14101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15591</v>
      </c>
      <c r="N61" s="141">
        <v>37136</v>
      </c>
      <c r="O61" s="141">
        <v>14076</v>
      </c>
      <c r="P61" s="141">
        <v>31406</v>
      </c>
      <c r="Q61" s="141">
        <v>98209</v>
      </c>
    </row>
    <row r="62" spans="1:17" s="11" customFormat="1" ht="12" customHeight="1" x14ac:dyDescent="0.2">
      <c r="A62" s="1"/>
      <c r="B62" s="141">
        <v>13949</v>
      </c>
      <c r="C62" s="141">
        <v>2948</v>
      </c>
      <c r="D62" s="141">
        <v>3719</v>
      </c>
      <c r="E62" s="141">
        <v>2124</v>
      </c>
      <c r="F62" s="141">
        <v>5158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5885</v>
      </c>
      <c r="N62" s="141">
        <v>6001</v>
      </c>
      <c r="O62" s="141">
        <v>6474</v>
      </c>
      <c r="P62" s="141">
        <v>367</v>
      </c>
      <c r="Q62" s="141">
        <v>18727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11976</v>
      </c>
      <c r="C64" s="141">
        <v>2993</v>
      </c>
      <c r="D64" s="141">
        <v>2633</v>
      </c>
      <c r="E64" s="141">
        <v>3791</v>
      </c>
      <c r="F64" s="141">
        <v>2559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3411</v>
      </c>
      <c r="N64" s="141">
        <v>5321</v>
      </c>
      <c r="O64" s="141">
        <v>3555</v>
      </c>
      <c r="P64" s="141">
        <v>3809</v>
      </c>
      <c r="Q64" s="141">
        <v>16096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1879</v>
      </c>
      <c r="C66" s="141">
        <v>378</v>
      </c>
      <c r="D66" s="141">
        <v>384</v>
      </c>
      <c r="E66" s="141">
        <v>717</v>
      </c>
      <c r="F66" s="141">
        <v>400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400</v>
      </c>
      <c r="N66" s="141">
        <v>717</v>
      </c>
      <c r="O66" s="141">
        <v>384</v>
      </c>
      <c r="P66" s="141">
        <v>378</v>
      </c>
      <c r="Q66" s="141">
        <v>1879</v>
      </c>
    </row>
    <row r="67" spans="1:172" s="14" customFormat="1" ht="12" customHeight="1" x14ac:dyDescent="0.2">
      <c r="A67" s="1"/>
      <c r="B67" s="141">
        <v>1205594</v>
      </c>
      <c r="C67" s="141">
        <v>318344</v>
      </c>
      <c r="D67" s="141">
        <v>296214</v>
      </c>
      <c r="E67" s="141">
        <v>303800</v>
      </c>
      <c r="F67" s="141">
        <v>287236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1022250</v>
      </c>
      <c r="C68" s="141">
        <v>272541</v>
      </c>
      <c r="D68" s="141">
        <v>250046</v>
      </c>
      <c r="E68" s="141">
        <v>257975</v>
      </c>
      <c r="F68" s="141">
        <v>241688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287236</v>
      </c>
      <c r="N75" s="141">
        <v>303800</v>
      </c>
      <c r="O75" s="141">
        <v>296214</v>
      </c>
      <c r="P75" s="141">
        <v>318344</v>
      </c>
      <c r="Q75" s="141">
        <v>1205594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241688</v>
      </c>
      <c r="N76" s="141">
        <v>257975</v>
      </c>
      <c r="O76" s="141">
        <v>250046</v>
      </c>
      <c r="P76" s="141">
        <v>272541</v>
      </c>
      <c r="Q76" s="141">
        <v>1022250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126880</v>
      </c>
      <c r="C77" s="141">
        <v>39737</v>
      </c>
      <c r="D77" s="141">
        <v>37830</v>
      </c>
      <c r="E77" s="141">
        <v>24834</v>
      </c>
      <c r="F77" s="141">
        <v>24479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24583</v>
      </c>
      <c r="N77" s="141">
        <v>25247</v>
      </c>
      <c r="O77" s="141">
        <v>38095</v>
      </c>
      <c r="P77" s="141">
        <v>39371</v>
      </c>
      <c r="Q77" s="141">
        <v>127296</v>
      </c>
    </row>
    <row r="78" spans="1:172" s="2" customFormat="1" ht="12" customHeight="1" x14ac:dyDescent="0.2">
      <c r="A78" s="1"/>
      <c r="B78" s="141">
        <v>160856</v>
      </c>
      <c r="C78" s="141">
        <v>41392</v>
      </c>
      <c r="D78" s="141">
        <v>40110</v>
      </c>
      <c r="E78" s="141">
        <v>40356</v>
      </c>
      <c r="F78" s="141">
        <v>38998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38806</v>
      </c>
      <c r="N78" s="141">
        <v>40141</v>
      </c>
      <c r="O78" s="141">
        <v>39920</v>
      </c>
      <c r="P78" s="141">
        <v>41191</v>
      </c>
      <c r="Q78" s="141">
        <v>160058</v>
      </c>
    </row>
    <row r="79" spans="1:172" ht="12" customHeight="1" x14ac:dyDescent="0.2">
      <c r="B79" s="141">
        <v>198438</v>
      </c>
      <c r="C79" s="141">
        <v>56408</v>
      </c>
      <c r="D79" s="141">
        <v>44739</v>
      </c>
      <c r="E79" s="141">
        <v>54040</v>
      </c>
      <c r="F79" s="141">
        <v>43251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44005</v>
      </c>
      <c r="N79" s="141">
        <v>55141</v>
      </c>
      <c r="O79" s="141">
        <v>45389</v>
      </c>
      <c r="P79" s="141">
        <v>57373</v>
      </c>
      <c r="Q79" s="141">
        <v>201908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138033</v>
      </c>
      <c r="C81" s="141">
        <v>39708</v>
      </c>
      <c r="D81" s="141">
        <v>32076</v>
      </c>
      <c r="E81" s="141">
        <v>32726</v>
      </c>
      <c r="F81" s="141">
        <v>33523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29581</v>
      </c>
      <c r="N81" s="141">
        <v>29513</v>
      </c>
      <c r="O81" s="141">
        <v>27846</v>
      </c>
      <c r="P81" s="141">
        <v>36193</v>
      </c>
      <c r="Q81" s="141">
        <v>123133</v>
      </c>
    </row>
    <row r="82" spans="1:17" s="11" customFormat="1" ht="12" customHeight="1" x14ac:dyDescent="0.2">
      <c r="A82" s="1"/>
      <c r="B82" s="141">
        <v>24925</v>
      </c>
      <c r="C82" s="141">
        <v>6821</v>
      </c>
      <c r="D82" s="141">
        <v>5681</v>
      </c>
      <c r="E82" s="141">
        <v>6224</v>
      </c>
      <c r="F82" s="141">
        <v>6199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6182</v>
      </c>
      <c r="N82" s="141">
        <v>6427</v>
      </c>
      <c r="O82" s="141">
        <v>5727</v>
      </c>
      <c r="P82" s="141">
        <v>7070</v>
      </c>
      <c r="Q82" s="141">
        <v>25406</v>
      </c>
    </row>
    <row r="83" spans="1:17" s="11" customFormat="1" ht="12" customHeight="1" x14ac:dyDescent="0.2">
      <c r="A83" s="1"/>
      <c r="B83" s="141">
        <v>24904</v>
      </c>
      <c r="C83" s="141">
        <v>6918</v>
      </c>
      <c r="D83" s="141">
        <v>5620</v>
      </c>
      <c r="E83" s="141">
        <v>6302</v>
      </c>
      <c r="F83" s="141">
        <v>6064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5974</v>
      </c>
      <c r="N83" s="141">
        <v>6038</v>
      </c>
      <c r="O83" s="141">
        <v>5419</v>
      </c>
      <c r="P83" s="141">
        <v>7003</v>
      </c>
      <c r="Q83" s="141">
        <v>24434</v>
      </c>
    </row>
    <row r="84" spans="1:17" s="11" customFormat="1" ht="12" customHeight="1" x14ac:dyDescent="0.2">
      <c r="A84" s="1"/>
      <c r="B84" s="141">
        <v>88204</v>
      </c>
      <c r="C84" s="141">
        <v>25969</v>
      </c>
      <c r="D84" s="141">
        <v>20775</v>
      </c>
      <c r="E84" s="141">
        <v>20200</v>
      </c>
      <c r="F84" s="141">
        <v>21260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17425</v>
      </c>
      <c r="N84" s="141">
        <v>17048</v>
      </c>
      <c r="O84" s="141">
        <v>16700</v>
      </c>
      <c r="P84" s="141">
        <v>22120</v>
      </c>
      <c r="Q84" s="141">
        <v>73293</v>
      </c>
    </row>
    <row r="85" spans="1:17" s="14" customFormat="1" ht="12" customHeight="1" x14ac:dyDescent="0.2">
      <c r="A85" s="1"/>
      <c r="B85" s="141">
        <v>1193782</v>
      </c>
      <c r="C85" s="141">
        <v>315227</v>
      </c>
      <c r="D85" s="141">
        <v>292709</v>
      </c>
      <c r="E85" s="141">
        <v>301886</v>
      </c>
      <c r="F85" s="141">
        <v>283960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1010438</v>
      </c>
      <c r="C86" s="141">
        <v>269424</v>
      </c>
      <c r="D86" s="141">
        <v>246541</v>
      </c>
      <c r="E86" s="141">
        <v>256061</v>
      </c>
      <c r="F86" s="141">
        <v>238412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283960</v>
      </c>
      <c r="N93" s="141">
        <v>301886</v>
      </c>
      <c r="O93" s="141">
        <v>292709</v>
      </c>
      <c r="P93" s="141">
        <v>315227</v>
      </c>
      <c r="Q93" s="141">
        <v>1193782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238412</v>
      </c>
      <c r="N94" s="141">
        <v>256061</v>
      </c>
      <c r="O94" s="141">
        <v>246541</v>
      </c>
      <c r="P94" s="141">
        <v>269424</v>
      </c>
      <c r="Q94" s="141">
        <v>1010438</v>
      </c>
    </row>
    <row r="95" spans="1:17" s="2" customFormat="1" ht="12" customHeight="1" x14ac:dyDescent="0.2">
      <c r="A95" s="1"/>
      <c r="B95" s="141">
        <v>143399</v>
      </c>
      <c r="C95" s="141">
        <v>40208</v>
      </c>
      <c r="D95" s="141">
        <v>32960</v>
      </c>
      <c r="E95" s="141">
        <v>36910</v>
      </c>
      <c r="F95" s="141">
        <v>33321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33321</v>
      </c>
      <c r="N95" s="141">
        <v>36910</v>
      </c>
      <c r="O95" s="141">
        <v>32960</v>
      </c>
      <c r="P95" s="141">
        <v>40208</v>
      </c>
      <c r="Q95" s="141">
        <v>143399</v>
      </c>
    </row>
    <row r="96" spans="1:17" s="2" customFormat="1" ht="12" customHeight="1" x14ac:dyDescent="0.2">
      <c r="A96" s="1"/>
      <c r="B96" s="141">
        <v>112075</v>
      </c>
      <c r="C96" s="141">
        <v>31046</v>
      </c>
      <c r="D96" s="141">
        <v>25594</v>
      </c>
      <c r="E96" s="141">
        <v>29150</v>
      </c>
      <c r="F96" s="141">
        <v>26285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31324</v>
      </c>
      <c r="C97" s="141">
        <v>9162</v>
      </c>
      <c r="D97" s="141">
        <v>7366</v>
      </c>
      <c r="E97" s="141">
        <v>7760</v>
      </c>
      <c r="F97" s="141">
        <v>7036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1193782</v>
      </c>
      <c r="C98" s="141">
        <v>315227</v>
      </c>
      <c r="D98" s="141">
        <v>292709</v>
      </c>
      <c r="E98" s="141">
        <v>301886</v>
      </c>
      <c r="F98" s="141">
        <v>283960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1010438</v>
      </c>
      <c r="C99" s="141">
        <v>269424</v>
      </c>
      <c r="D99" s="141">
        <v>246541</v>
      </c>
      <c r="E99" s="141">
        <v>256061</v>
      </c>
      <c r="F99" s="141">
        <v>238412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283960</v>
      </c>
      <c r="N106" s="141">
        <v>301886</v>
      </c>
      <c r="O106" s="141">
        <v>292709</v>
      </c>
      <c r="P106" s="141">
        <v>315227</v>
      </c>
      <c r="Q106" s="141">
        <v>1193782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238412</v>
      </c>
      <c r="N107" s="141">
        <v>256061</v>
      </c>
      <c r="O107" s="141">
        <v>246541</v>
      </c>
      <c r="P107" s="141">
        <v>269424</v>
      </c>
      <c r="Q107" s="141">
        <v>1010438</v>
      </c>
    </row>
    <row r="108" spans="1:17" s="2" customFormat="1" ht="12" customHeight="1" x14ac:dyDescent="0.2">
      <c r="B108" s="141">
        <v>924769</v>
      </c>
      <c r="C108" s="141">
        <v>240366</v>
      </c>
      <c r="D108" s="141">
        <v>225008</v>
      </c>
      <c r="E108" s="141">
        <v>230220</v>
      </c>
      <c r="F108" s="141">
        <v>229175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831460</v>
      </c>
      <c r="C109" s="141">
        <v>214758</v>
      </c>
      <c r="D109" s="141">
        <v>202963</v>
      </c>
      <c r="E109" s="141">
        <v>206318</v>
      </c>
      <c r="F109" s="141">
        <v>207421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93309</v>
      </c>
      <c r="C110" s="141">
        <v>25608</v>
      </c>
      <c r="D110" s="141">
        <v>22045</v>
      </c>
      <c r="E110" s="141">
        <v>23902</v>
      </c>
      <c r="F110" s="141">
        <v>21754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-2831</v>
      </c>
      <c r="C111" s="141">
        <v>-1066</v>
      </c>
      <c r="D111" s="141">
        <v>-541</v>
      </c>
      <c r="E111" s="141">
        <v>-411</v>
      </c>
      <c r="F111" s="141">
        <v>-813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-813</v>
      </c>
      <c r="N111" s="141">
        <v>-411</v>
      </c>
      <c r="O111" s="141">
        <v>-541</v>
      </c>
      <c r="P111" s="141">
        <v>-1066</v>
      </c>
      <c r="Q111" s="141">
        <v>-2831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269013</v>
      </c>
      <c r="C113" s="141">
        <v>74861</v>
      </c>
      <c r="D113" s="141">
        <v>67701</v>
      </c>
      <c r="E113" s="141">
        <v>71666</v>
      </c>
      <c r="F113" s="141">
        <v>54785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85669</v>
      </c>
      <c r="C114" s="141">
        <v>29058</v>
      </c>
      <c r="D114" s="141">
        <v>21533</v>
      </c>
      <c r="E114" s="141">
        <v>25841</v>
      </c>
      <c r="F114" s="141">
        <v>9237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283960</v>
      </c>
      <c r="N121" s="141">
        <v>301886</v>
      </c>
      <c r="O121" s="141">
        <v>292709</v>
      </c>
      <c r="P121" s="141">
        <v>315227</v>
      </c>
      <c r="Q121" s="141">
        <v>1193782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238412</v>
      </c>
      <c r="N122" s="141">
        <v>256061</v>
      </c>
      <c r="O122" s="141">
        <v>246541</v>
      </c>
      <c r="P122" s="141">
        <v>269424</v>
      </c>
      <c r="Q122" s="141">
        <v>1010438</v>
      </c>
    </row>
    <row r="123" spans="2:17" s="9" customFormat="1" ht="12" customHeight="1" x14ac:dyDescent="0.2">
      <c r="B123" s="141">
        <v>924769</v>
      </c>
      <c r="C123" s="141">
        <v>240366</v>
      </c>
      <c r="D123" s="141">
        <v>225008</v>
      </c>
      <c r="E123" s="141">
        <v>230220</v>
      </c>
      <c r="F123" s="141">
        <v>229175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831460</v>
      </c>
      <c r="C124" s="141">
        <v>214758</v>
      </c>
      <c r="D124" s="141">
        <v>202963</v>
      </c>
      <c r="E124" s="141">
        <v>206318</v>
      </c>
      <c r="F124" s="141">
        <v>207421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93309</v>
      </c>
      <c r="C125" s="141">
        <v>25608</v>
      </c>
      <c r="D125" s="141">
        <v>22045</v>
      </c>
      <c r="E125" s="141">
        <v>23902</v>
      </c>
      <c r="F125" s="141">
        <v>21754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-2831</v>
      </c>
      <c r="C126" s="141">
        <v>-1066</v>
      </c>
      <c r="D126" s="141">
        <v>-541</v>
      </c>
      <c r="E126" s="141">
        <v>-411</v>
      </c>
      <c r="F126" s="141">
        <v>-813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-813</v>
      </c>
      <c r="N126" s="141">
        <v>-411</v>
      </c>
      <c r="O126" s="141">
        <v>-541</v>
      </c>
      <c r="P126" s="141">
        <v>-1066</v>
      </c>
      <c r="Q126" s="141">
        <v>-2831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269013</v>
      </c>
      <c r="C128" s="141">
        <v>74861</v>
      </c>
      <c r="D128" s="141">
        <v>67701</v>
      </c>
      <c r="E128" s="141">
        <v>71666</v>
      </c>
      <c r="F128" s="141">
        <v>54785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85669</v>
      </c>
      <c r="C129" s="141">
        <v>29058</v>
      </c>
      <c r="D129" s="141">
        <v>21533</v>
      </c>
      <c r="E129" s="141">
        <v>25841</v>
      </c>
      <c r="F129" s="141">
        <v>9237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9237</v>
      </c>
      <c r="N138" s="141">
        <v>25841</v>
      </c>
      <c r="O138" s="141">
        <v>21533</v>
      </c>
      <c r="P138" s="141">
        <v>29058</v>
      </c>
      <c r="Q138" s="141">
        <v>85669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4596</v>
      </c>
      <c r="N139" s="141">
        <v>4120</v>
      </c>
      <c r="O139" s="141">
        <v>3327</v>
      </c>
      <c r="P139" s="141">
        <v>11087</v>
      </c>
      <c r="Q139" s="141">
        <v>23130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1351</v>
      </c>
      <c r="N140" s="141">
        <v>1442</v>
      </c>
      <c r="O140" s="141">
        <v>1282</v>
      </c>
      <c r="P140" s="141">
        <v>1520</v>
      </c>
      <c r="Q140" s="141">
        <v>5595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3245</v>
      </c>
      <c r="N141" s="141">
        <v>2678</v>
      </c>
      <c r="O141" s="141">
        <v>2045</v>
      </c>
      <c r="P141" s="141">
        <v>9567</v>
      </c>
      <c r="Q141" s="141">
        <v>17535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-4257</v>
      </c>
      <c r="N142" s="141">
        <v>-3646</v>
      </c>
      <c r="O142" s="141">
        <v>-2746</v>
      </c>
      <c r="P142" s="141">
        <v>-7700</v>
      </c>
      <c r="Q142" s="141">
        <v>-18349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-1351</v>
      </c>
      <c r="N143" s="141">
        <v>-1442</v>
      </c>
      <c r="O143" s="141">
        <v>-1282</v>
      </c>
      <c r="P143" s="141">
        <v>-1520</v>
      </c>
      <c r="Q143" s="141">
        <v>-5595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-2906</v>
      </c>
      <c r="N144" s="141">
        <v>-2204</v>
      </c>
      <c r="O144" s="141">
        <v>-1464</v>
      </c>
      <c r="P144" s="141">
        <v>-6180</v>
      </c>
      <c r="Q144" s="141">
        <v>-12754</v>
      </c>
    </row>
    <row r="145" spans="1:17" ht="12" customHeight="1" x14ac:dyDescent="0.2">
      <c r="B145" s="141">
        <v>90450</v>
      </c>
      <c r="C145" s="141">
        <v>32445</v>
      </c>
      <c r="D145" s="141">
        <v>22114</v>
      </c>
      <c r="E145" s="141">
        <v>26315</v>
      </c>
      <c r="F145" s="141">
        <v>9576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9576</v>
      </c>
      <c r="N153" s="141">
        <v>26315</v>
      </c>
      <c r="O153" s="141">
        <v>22114</v>
      </c>
      <c r="P153" s="141">
        <v>32445</v>
      </c>
      <c r="Q153" s="141">
        <v>90450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246403</v>
      </c>
      <c r="C155" s="141">
        <v>69554</v>
      </c>
      <c r="D155" s="141">
        <v>60033</v>
      </c>
      <c r="E155" s="141">
        <v>62712</v>
      </c>
      <c r="F155" s="141">
        <v>54104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233996</v>
      </c>
      <c r="C156" s="141">
        <v>61894</v>
      </c>
      <c r="D156" s="141">
        <v>56699</v>
      </c>
      <c r="E156" s="141">
        <v>60668</v>
      </c>
      <c r="F156" s="141">
        <v>54735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-183344</v>
      </c>
      <c r="C157" s="141">
        <v>-45803</v>
      </c>
      <c r="D157" s="141">
        <v>-46168</v>
      </c>
      <c r="E157" s="141">
        <v>-45825</v>
      </c>
      <c r="F157" s="141">
        <v>-45548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12407</v>
      </c>
      <c r="C158" s="141">
        <v>7660</v>
      </c>
      <c r="D158" s="141">
        <v>3334</v>
      </c>
      <c r="E158" s="141">
        <v>2044</v>
      </c>
      <c r="F158" s="141">
        <v>-631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-1026</v>
      </c>
      <c r="C159" s="141">
        <v>-421</v>
      </c>
      <c r="D159" s="141">
        <v>-287</v>
      </c>
      <c r="E159" s="141">
        <v>-213</v>
      </c>
      <c r="F159" s="141">
        <v>-105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28417</v>
      </c>
      <c r="C161" s="141">
        <v>9115</v>
      </c>
      <c r="D161" s="141">
        <v>8536</v>
      </c>
      <c r="E161" s="141">
        <v>9641</v>
      </c>
      <c r="F161" s="141">
        <v>1125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81616</v>
      </c>
      <c r="C169" s="141">
        <v>21106</v>
      </c>
      <c r="D169" s="141">
        <v>19872</v>
      </c>
      <c r="E169" s="141">
        <v>20834</v>
      </c>
      <c r="F169" s="141">
        <v>19804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16552</v>
      </c>
      <c r="N169" s="141">
        <v>17345</v>
      </c>
      <c r="O169" s="141">
        <v>16658</v>
      </c>
      <c r="P169" s="141">
        <v>17892</v>
      </c>
      <c r="Q169" s="141">
        <v>68447</v>
      </c>
    </row>
    <row r="170" spans="2:17" s="2" customFormat="1" ht="27" customHeight="1" x14ac:dyDescent="0.2">
      <c r="B170" s="141">
        <v>391</v>
      </c>
      <c r="C170" s="141">
        <v>80</v>
      </c>
      <c r="D170" s="141">
        <v>137</v>
      </c>
      <c r="E170" s="141">
        <v>0</v>
      </c>
      <c r="F170" s="141">
        <v>174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1245513</v>
      </c>
      <c r="C19" s="141">
        <v>324405</v>
      </c>
      <c r="D19" s="141">
        <v>306040</v>
      </c>
      <c r="E19" s="141">
        <v>315796</v>
      </c>
      <c r="F19" s="141">
        <v>299272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189683</v>
      </c>
      <c r="C20" s="141">
        <v>47424</v>
      </c>
      <c r="D20" s="141">
        <v>47655</v>
      </c>
      <c r="E20" s="141">
        <v>47366</v>
      </c>
      <c r="F20" s="141">
        <v>47238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1055830</v>
      </c>
      <c r="C21" s="141">
        <v>276981</v>
      </c>
      <c r="D21" s="141">
        <v>258385</v>
      </c>
      <c r="E21" s="141">
        <v>268430</v>
      </c>
      <c r="F21" s="141">
        <v>252034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299272</v>
      </c>
      <c r="N29" s="141">
        <v>315796</v>
      </c>
      <c r="O29" s="141">
        <v>306040</v>
      </c>
      <c r="P29" s="141">
        <v>324405</v>
      </c>
      <c r="Q29" s="141">
        <v>1245513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252034</v>
      </c>
      <c r="N30" s="141">
        <v>268430</v>
      </c>
      <c r="O30" s="141">
        <v>258385</v>
      </c>
      <c r="P30" s="141">
        <v>276981</v>
      </c>
      <c r="Q30" s="141">
        <v>1055830</v>
      </c>
    </row>
    <row r="31" spans="1:17" ht="12" customHeight="1" x14ac:dyDescent="0.2">
      <c r="B31" s="141">
        <v>580195</v>
      </c>
      <c r="C31" s="141">
        <v>153487</v>
      </c>
      <c r="D31" s="141">
        <v>142928</v>
      </c>
      <c r="E31" s="141">
        <v>147898</v>
      </c>
      <c r="F31" s="141">
        <v>135882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145691</v>
      </c>
      <c r="C32" s="141">
        <v>32890</v>
      </c>
      <c r="D32" s="141">
        <v>36099</v>
      </c>
      <c r="E32" s="141">
        <v>37119</v>
      </c>
      <c r="F32" s="141">
        <v>39583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123375</v>
      </c>
      <c r="C33" s="141">
        <v>27612</v>
      </c>
      <c r="D33" s="141">
        <v>30746</v>
      </c>
      <c r="E33" s="141">
        <v>31343</v>
      </c>
      <c r="F33" s="141">
        <v>33674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22316</v>
      </c>
      <c r="C34" s="141">
        <v>5278</v>
      </c>
      <c r="D34" s="141">
        <v>5353</v>
      </c>
      <c r="E34" s="141">
        <v>5776</v>
      </c>
      <c r="F34" s="141">
        <v>5909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-18112</v>
      </c>
      <c r="C35" s="141">
        <v>-8358</v>
      </c>
      <c r="D35" s="141">
        <v>-3180</v>
      </c>
      <c r="E35" s="141">
        <v>-3979</v>
      </c>
      <c r="F35" s="141">
        <v>-2595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-7481</v>
      </c>
      <c r="C36" s="141">
        <v>-2067</v>
      </c>
      <c r="D36" s="141">
        <v>-1897</v>
      </c>
      <c r="E36" s="141">
        <v>-2115</v>
      </c>
      <c r="F36" s="141">
        <v>-1402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-10631</v>
      </c>
      <c r="C37" s="141">
        <v>-6291</v>
      </c>
      <c r="D37" s="141">
        <v>-1283</v>
      </c>
      <c r="E37" s="141">
        <v>-1864</v>
      </c>
      <c r="F37" s="141">
        <v>-1193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403615</v>
      </c>
      <c r="C38" s="141">
        <v>108701</v>
      </c>
      <c r="D38" s="141">
        <v>97490</v>
      </c>
      <c r="E38" s="141">
        <v>100510</v>
      </c>
      <c r="F38" s="141">
        <v>96914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134124</v>
      </c>
      <c r="C39" s="141">
        <v>37685</v>
      </c>
      <c r="D39" s="141">
        <v>32703</v>
      </c>
      <c r="E39" s="141">
        <v>34248</v>
      </c>
      <c r="F39" s="141">
        <v>29488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224979</v>
      </c>
      <c r="C40" s="141">
        <v>64054</v>
      </c>
      <c r="D40" s="141">
        <v>52609</v>
      </c>
      <c r="E40" s="141">
        <v>55899</v>
      </c>
      <c r="F40" s="141">
        <v>52417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123077</v>
      </c>
      <c r="C41" s="141">
        <v>34908</v>
      </c>
      <c r="D41" s="141">
        <v>29929</v>
      </c>
      <c r="E41" s="141">
        <v>31493</v>
      </c>
      <c r="F41" s="141">
        <v>26747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126402</v>
      </c>
      <c r="N48" s="141">
        <v>134758</v>
      </c>
      <c r="O48" s="141">
        <v>130193</v>
      </c>
      <c r="P48" s="141">
        <v>146386</v>
      </c>
      <c r="Q48" s="141">
        <v>537739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79164</v>
      </c>
      <c r="N50" s="141">
        <v>87392</v>
      </c>
      <c r="O50" s="141">
        <v>82538</v>
      </c>
      <c r="P50" s="141">
        <v>98962</v>
      </c>
      <c r="Q50" s="141">
        <v>348056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136469</v>
      </c>
      <c r="N52" s="141">
        <v>148450</v>
      </c>
      <c r="O52" s="141">
        <v>143519</v>
      </c>
      <c r="P52" s="141">
        <v>154222</v>
      </c>
      <c r="Q52" s="141">
        <v>582660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39093</v>
      </c>
      <c r="N53" s="141">
        <v>35932</v>
      </c>
      <c r="O53" s="141">
        <v>35581</v>
      </c>
      <c r="P53" s="141">
        <v>32411</v>
      </c>
      <c r="Q53" s="141">
        <v>143017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33184</v>
      </c>
      <c r="N54" s="141">
        <v>30864</v>
      </c>
      <c r="O54" s="141">
        <v>30228</v>
      </c>
      <c r="P54" s="141">
        <v>27133</v>
      </c>
      <c r="Q54" s="141">
        <v>121409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5909</v>
      </c>
      <c r="N55" s="141">
        <v>5068</v>
      </c>
      <c r="O55" s="141">
        <v>5353</v>
      </c>
      <c r="P55" s="141">
        <v>5278</v>
      </c>
      <c r="Q55" s="141">
        <v>21608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-2104</v>
      </c>
      <c r="N56" s="141">
        <v>-3357</v>
      </c>
      <c r="O56" s="141">
        <v>-3023</v>
      </c>
      <c r="P56" s="141">
        <v>-3951</v>
      </c>
      <c r="Q56" s="141">
        <v>-12435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-1343</v>
      </c>
      <c r="N57" s="141">
        <v>-2085</v>
      </c>
      <c r="O57" s="141">
        <v>-1890</v>
      </c>
      <c r="P57" s="141">
        <v>-2055</v>
      </c>
      <c r="Q57" s="141">
        <v>-7373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-761</v>
      </c>
      <c r="N58" s="141">
        <v>-1272</v>
      </c>
      <c r="O58" s="141">
        <v>-1133</v>
      </c>
      <c r="P58" s="141">
        <v>-1896</v>
      </c>
      <c r="Q58" s="141">
        <v>-5062</v>
      </c>
    </row>
    <row r="59" spans="1:17" ht="12" customHeight="1" x14ac:dyDescent="0.2">
      <c r="B59" s="141">
        <v>206092</v>
      </c>
      <c r="C59" s="141">
        <v>54962</v>
      </c>
      <c r="D59" s="141">
        <v>37204</v>
      </c>
      <c r="E59" s="141">
        <v>72457</v>
      </c>
      <c r="F59" s="141">
        <v>41469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41707</v>
      </c>
      <c r="N59" s="141">
        <v>71330</v>
      </c>
      <c r="O59" s="141">
        <v>36737</v>
      </c>
      <c r="P59" s="141">
        <v>53053</v>
      </c>
      <c r="Q59" s="141">
        <v>202827</v>
      </c>
    </row>
    <row r="60" spans="1:17" s="11" customFormat="1" ht="12" customHeight="1" x14ac:dyDescent="0.2">
      <c r="A60" s="1"/>
      <c r="B60" s="141">
        <v>70081</v>
      </c>
      <c r="C60" s="141">
        <v>17614</v>
      </c>
      <c r="D60" s="141">
        <v>16752</v>
      </c>
      <c r="E60" s="141">
        <v>18627</v>
      </c>
      <c r="F60" s="141">
        <v>17088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14144</v>
      </c>
      <c r="N60" s="141">
        <v>15000</v>
      </c>
      <c r="O60" s="141">
        <v>13707</v>
      </c>
      <c r="P60" s="141">
        <v>14515</v>
      </c>
      <c r="Q60" s="141">
        <v>57366</v>
      </c>
    </row>
    <row r="61" spans="1:17" s="11" customFormat="1" ht="12" customHeight="1" x14ac:dyDescent="0.2">
      <c r="A61" s="1"/>
      <c r="B61" s="141">
        <v>106965</v>
      </c>
      <c r="C61" s="141">
        <v>31409</v>
      </c>
      <c r="D61" s="141">
        <v>13026</v>
      </c>
      <c r="E61" s="141">
        <v>45926</v>
      </c>
      <c r="F61" s="141">
        <v>16604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17194</v>
      </c>
      <c r="N61" s="141">
        <v>45034</v>
      </c>
      <c r="O61" s="141">
        <v>11537</v>
      </c>
      <c r="P61" s="141">
        <v>35497</v>
      </c>
      <c r="Q61" s="141">
        <v>109262</v>
      </c>
    </row>
    <row r="62" spans="1:17" s="11" customFormat="1" ht="12" customHeight="1" x14ac:dyDescent="0.2">
      <c r="A62" s="1"/>
      <c r="B62" s="141">
        <v>15669</v>
      </c>
      <c r="C62" s="141">
        <v>2745</v>
      </c>
      <c r="D62" s="141">
        <v>4255</v>
      </c>
      <c r="E62" s="141">
        <v>3708</v>
      </c>
      <c r="F62" s="141">
        <v>4961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6612</v>
      </c>
      <c r="N62" s="141">
        <v>5507</v>
      </c>
      <c r="O62" s="141">
        <v>7321</v>
      </c>
      <c r="P62" s="141">
        <v>-1060</v>
      </c>
      <c r="Q62" s="141">
        <v>18380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11417</v>
      </c>
      <c r="C64" s="141">
        <v>2767</v>
      </c>
      <c r="D64" s="141">
        <v>2778</v>
      </c>
      <c r="E64" s="141">
        <v>3463</v>
      </c>
      <c r="F64" s="141">
        <v>2409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3350</v>
      </c>
      <c r="N64" s="141">
        <v>5056</v>
      </c>
      <c r="O64" s="141">
        <v>3779</v>
      </c>
      <c r="P64" s="141">
        <v>3674</v>
      </c>
      <c r="Q64" s="141">
        <v>15859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1960</v>
      </c>
      <c r="C66" s="141">
        <v>427</v>
      </c>
      <c r="D66" s="141">
        <v>393</v>
      </c>
      <c r="E66" s="141">
        <v>733</v>
      </c>
      <c r="F66" s="141">
        <v>407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407</v>
      </c>
      <c r="N66" s="141">
        <v>733</v>
      </c>
      <c r="O66" s="141">
        <v>393</v>
      </c>
      <c r="P66" s="141">
        <v>427</v>
      </c>
      <c r="Q66" s="141">
        <v>1960</v>
      </c>
    </row>
    <row r="67" spans="1:172" s="14" customFormat="1" ht="12" customHeight="1" x14ac:dyDescent="0.2">
      <c r="A67" s="1"/>
      <c r="B67" s="141">
        <v>1247716</v>
      </c>
      <c r="C67" s="141">
        <v>327159</v>
      </c>
      <c r="D67" s="141">
        <v>305803</v>
      </c>
      <c r="E67" s="141">
        <v>314656</v>
      </c>
      <c r="F67" s="141">
        <v>300098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1058033</v>
      </c>
      <c r="C68" s="141">
        <v>279735</v>
      </c>
      <c r="D68" s="141">
        <v>258148</v>
      </c>
      <c r="E68" s="141">
        <v>267290</v>
      </c>
      <c r="F68" s="141">
        <v>252860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300098</v>
      </c>
      <c r="N75" s="141">
        <v>314656</v>
      </c>
      <c r="O75" s="141">
        <v>305803</v>
      </c>
      <c r="P75" s="141">
        <v>327159</v>
      </c>
      <c r="Q75" s="141">
        <v>1247716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252860</v>
      </c>
      <c r="N76" s="141">
        <v>267290</v>
      </c>
      <c r="O76" s="141">
        <v>258148</v>
      </c>
      <c r="P76" s="141">
        <v>279735</v>
      </c>
      <c r="Q76" s="141">
        <v>1058033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128991</v>
      </c>
      <c r="C77" s="141">
        <v>38232</v>
      </c>
      <c r="D77" s="141">
        <v>39725</v>
      </c>
      <c r="E77" s="141">
        <v>26817</v>
      </c>
      <c r="F77" s="141">
        <v>24217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24363</v>
      </c>
      <c r="N77" s="141">
        <v>27145</v>
      </c>
      <c r="O77" s="141">
        <v>39949</v>
      </c>
      <c r="P77" s="141">
        <v>37667</v>
      </c>
      <c r="Q77" s="141">
        <v>129124</v>
      </c>
    </row>
    <row r="78" spans="1:172" s="2" customFormat="1" ht="12" customHeight="1" x14ac:dyDescent="0.2">
      <c r="A78" s="1"/>
      <c r="B78" s="141">
        <v>173841</v>
      </c>
      <c r="C78" s="141">
        <v>44418</v>
      </c>
      <c r="D78" s="141">
        <v>43287</v>
      </c>
      <c r="E78" s="141">
        <v>43635</v>
      </c>
      <c r="F78" s="141">
        <v>42501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42309</v>
      </c>
      <c r="N78" s="141">
        <v>43452</v>
      </c>
      <c r="O78" s="141">
        <v>43093</v>
      </c>
      <c r="P78" s="141">
        <v>44181</v>
      </c>
      <c r="Q78" s="141">
        <v>173035</v>
      </c>
    </row>
    <row r="79" spans="1:172" ht="12" customHeight="1" x14ac:dyDescent="0.2">
      <c r="B79" s="141">
        <v>212411</v>
      </c>
      <c r="C79" s="141">
        <v>59307</v>
      </c>
      <c r="D79" s="141">
        <v>47615</v>
      </c>
      <c r="E79" s="141">
        <v>59373</v>
      </c>
      <c r="F79" s="141">
        <v>46116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46803</v>
      </c>
      <c r="N79" s="141">
        <v>60503</v>
      </c>
      <c r="O79" s="141">
        <v>48286</v>
      </c>
      <c r="P79" s="141">
        <v>60299</v>
      </c>
      <c r="Q79" s="141">
        <v>215891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144428</v>
      </c>
      <c r="C81" s="141">
        <v>39294</v>
      </c>
      <c r="D81" s="141">
        <v>34744</v>
      </c>
      <c r="E81" s="141">
        <v>34307</v>
      </c>
      <c r="F81" s="141">
        <v>36083</v>
      </c>
      <c r="G81" s="17"/>
      <c r="H81" s="91" t="s">
        <v>21</v>
      </c>
      <c r="I81" s="103" t="s">
        <v>22</v>
      </c>
      <c r="J81" s="91"/>
      <c r="K81" s="91"/>
      <c r="L81" s="17"/>
      <c r="M81" s="141">
        <v>31128</v>
      </c>
      <c r="N81" s="141">
        <v>30828</v>
      </c>
      <c r="O81" s="141">
        <v>30557</v>
      </c>
      <c r="P81" s="141">
        <v>36527</v>
      </c>
      <c r="Q81" s="141">
        <v>129040</v>
      </c>
    </row>
    <row r="82" spans="1:17" s="11" customFormat="1" ht="12" customHeight="1" x14ac:dyDescent="0.2">
      <c r="A82" s="1"/>
      <c r="B82" s="141">
        <v>25685</v>
      </c>
      <c r="C82" s="141">
        <v>6710</v>
      </c>
      <c r="D82" s="141">
        <v>6252</v>
      </c>
      <c r="E82" s="141">
        <v>6515</v>
      </c>
      <c r="F82" s="141">
        <v>6208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6401</v>
      </c>
      <c r="N82" s="141">
        <v>6650</v>
      </c>
      <c r="O82" s="141">
        <v>6528</v>
      </c>
      <c r="P82" s="141">
        <v>6711</v>
      </c>
      <c r="Q82" s="141">
        <v>26290</v>
      </c>
    </row>
    <row r="83" spans="1:17" s="11" customFormat="1" ht="12" customHeight="1" x14ac:dyDescent="0.2">
      <c r="A83" s="1"/>
      <c r="B83" s="141">
        <v>25615</v>
      </c>
      <c r="C83" s="141">
        <v>6605</v>
      </c>
      <c r="D83" s="141">
        <v>6368</v>
      </c>
      <c r="E83" s="141">
        <v>6464</v>
      </c>
      <c r="F83" s="141">
        <v>6178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5950</v>
      </c>
      <c r="N83" s="141">
        <v>6194</v>
      </c>
      <c r="O83" s="141">
        <v>6013</v>
      </c>
      <c r="P83" s="141">
        <v>6859</v>
      </c>
      <c r="Q83" s="141">
        <v>25016</v>
      </c>
    </row>
    <row r="84" spans="1:17" s="11" customFormat="1" ht="12" customHeight="1" x14ac:dyDescent="0.2">
      <c r="A84" s="1"/>
      <c r="B84" s="141">
        <v>93128</v>
      </c>
      <c r="C84" s="141">
        <v>25979</v>
      </c>
      <c r="D84" s="141">
        <v>22124</v>
      </c>
      <c r="E84" s="141">
        <v>21328</v>
      </c>
      <c r="F84" s="141">
        <v>23697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18777</v>
      </c>
      <c r="N84" s="141">
        <v>17984</v>
      </c>
      <c r="O84" s="141">
        <v>18016</v>
      </c>
      <c r="P84" s="141">
        <v>22957</v>
      </c>
      <c r="Q84" s="141">
        <v>77734</v>
      </c>
    </row>
    <row r="85" spans="1:17" s="14" customFormat="1" ht="12" customHeight="1" x14ac:dyDescent="0.2">
      <c r="A85" s="1"/>
      <c r="B85" s="141">
        <v>1235135</v>
      </c>
      <c r="C85" s="141">
        <v>324582</v>
      </c>
      <c r="D85" s="141">
        <v>302317</v>
      </c>
      <c r="E85" s="141">
        <v>312452</v>
      </c>
      <c r="F85" s="141">
        <v>295784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1045452</v>
      </c>
      <c r="C86" s="141">
        <v>277158</v>
      </c>
      <c r="D86" s="141">
        <v>254662</v>
      </c>
      <c r="E86" s="141">
        <v>265086</v>
      </c>
      <c r="F86" s="141">
        <v>248546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295784</v>
      </c>
      <c r="N93" s="141">
        <v>312452</v>
      </c>
      <c r="O93" s="141">
        <v>302317</v>
      </c>
      <c r="P93" s="141">
        <v>324582</v>
      </c>
      <c r="Q93" s="141">
        <v>1235135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248546</v>
      </c>
      <c r="N94" s="141">
        <v>265086</v>
      </c>
      <c r="O94" s="141">
        <v>254662</v>
      </c>
      <c r="P94" s="141">
        <v>277158</v>
      </c>
      <c r="Q94" s="141">
        <v>1045452</v>
      </c>
    </row>
    <row r="95" spans="1:17" s="2" customFormat="1" ht="12" customHeight="1" x14ac:dyDescent="0.2">
      <c r="A95" s="1"/>
      <c r="B95" s="141">
        <v>151959</v>
      </c>
      <c r="C95" s="141">
        <v>42674</v>
      </c>
      <c r="D95" s="141">
        <v>34538</v>
      </c>
      <c r="E95" s="141">
        <v>39488</v>
      </c>
      <c r="F95" s="141">
        <v>35259</v>
      </c>
      <c r="G95" s="17"/>
      <c r="H95" s="91" t="s">
        <v>25</v>
      </c>
      <c r="I95" s="103" t="s">
        <v>26</v>
      </c>
      <c r="J95" s="91"/>
      <c r="K95" s="91"/>
      <c r="L95" s="17"/>
      <c r="M95" s="141">
        <v>35259</v>
      </c>
      <c r="N95" s="141">
        <v>39488</v>
      </c>
      <c r="O95" s="141">
        <v>34538</v>
      </c>
      <c r="P95" s="141">
        <v>42674</v>
      </c>
      <c r="Q95" s="141">
        <v>151959</v>
      </c>
    </row>
    <row r="96" spans="1:17" s="2" customFormat="1" ht="12" customHeight="1" x14ac:dyDescent="0.2">
      <c r="A96" s="1"/>
      <c r="B96" s="141">
        <v>119231</v>
      </c>
      <c r="C96" s="141">
        <v>32914</v>
      </c>
      <c r="D96" s="141">
        <v>26912</v>
      </c>
      <c r="E96" s="141">
        <v>31312</v>
      </c>
      <c r="F96" s="141">
        <v>28093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32728</v>
      </c>
      <c r="C97" s="141">
        <v>9760</v>
      </c>
      <c r="D97" s="141">
        <v>7626</v>
      </c>
      <c r="E97" s="141">
        <v>8176</v>
      </c>
      <c r="F97" s="141">
        <v>7166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1235135</v>
      </c>
      <c r="C98" s="141">
        <v>324582</v>
      </c>
      <c r="D98" s="141">
        <v>302317</v>
      </c>
      <c r="E98" s="141">
        <v>312452</v>
      </c>
      <c r="F98" s="141">
        <v>295784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1045452</v>
      </c>
      <c r="C99" s="141">
        <v>277158</v>
      </c>
      <c r="D99" s="141">
        <v>254662</v>
      </c>
      <c r="E99" s="141">
        <v>265086</v>
      </c>
      <c r="F99" s="141">
        <v>248546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295784</v>
      </c>
      <c r="N106" s="141">
        <v>312452</v>
      </c>
      <c r="O106" s="141">
        <v>302317</v>
      </c>
      <c r="P106" s="141">
        <v>324582</v>
      </c>
      <c r="Q106" s="141">
        <v>1235135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248546</v>
      </c>
      <c r="N107" s="141">
        <v>265086</v>
      </c>
      <c r="O107" s="141">
        <v>254662</v>
      </c>
      <c r="P107" s="141">
        <v>277158</v>
      </c>
      <c r="Q107" s="141">
        <v>1045452</v>
      </c>
    </row>
    <row r="108" spans="1:17" s="2" customFormat="1" ht="12" customHeight="1" x14ac:dyDescent="0.2">
      <c r="B108" s="141">
        <v>949463</v>
      </c>
      <c r="C108" s="141">
        <v>246574</v>
      </c>
      <c r="D108" s="141">
        <v>230727</v>
      </c>
      <c r="E108" s="141">
        <v>236289</v>
      </c>
      <c r="F108" s="141">
        <v>235873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853267</v>
      </c>
      <c r="C109" s="141">
        <v>220266</v>
      </c>
      <c r="D109" s="141">
        <v>208343</v>
      </c>
      <c r="E109" s="141">
        <v>211402</v>
      </c>
      <c r="F109" s="141">
        <v>213256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96196</v>
      </c>
      <c r="C110" s="141">
        <v>26308</v>
      </c>
      <c r="D110" s="141">
        <v>22384</v>
      </c>
      <c r="E110" s="141">
        <v>24887</v>
      </c>
      <c r="F110" s="141">
        <v>22617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-2753</v>
      </c>
      <c r="C111" s="141">
        <v>-641</v>
      </c>
      <c r="D111" s="141">
        <v>-1248</v>
      </c>
      <c r="E111" s="141">
        <v>-184</v>
      </c>
      <c r="F111" s="141">
        <v>-680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-680</v>
      </c>
      <c r="N111" s="141">
        <v>-184</v>
      </c>
      <c r="O111" s="141">
        <v>-1248</v>
      </c>
      <c r="P111" s="141">
        <v>-641</v>
      </c>
      <c r="Q111" s="141">
        <v>-2753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285672</v>
      </c>
      <c r="C113" s="141">
        <v>78008</v>
      </c>
      <c r="D113" s="141">
        <v>71590</v>
      </c>
      <c r="E113" s="141">
        <v>76163</v>
      </c>
      <c r="F113" s="141">
        <v>59911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95989</v>
      </c>
      <c r="C114" s="141">
        <v>30584</v>
      </c>
      <c r="D114" s="141">
        <v>23935</v>
      </c>
      <c r="E114" s="141">
        <v>28797</v>
      </c>
      <c r="F114" s="141">
        <v>12673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295784</v>
      </c>
      <c r="N121" s="141">
        <v>312452</v>
      </c>
      <c r="O121" s="141">
        <v>302317</v>
      </c>
      <c r="P121" s="141">
        <v>324582</v>
      </c>
      <c r="Q121" s="141">
        <v>1235135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248546</v>
      </c>
      <c r="N122" s="141">
        <v>265086</v>
      </c>
      <c r="O122" s="141">
        <v>254662</v>
      </c>
      <c r="P122" s="141">
        <v>277158</v>
      </c>
      <c r="Q122" s="141">
        <v>1045452</v>
      </c>
    </row>
    <row r="123" spans="2:17" s="9" customFormat="1" ht="12" customHeight="1" x14ac:dyDescent="0.2">
      <c r="B123" s="141">
        <v>949463</v>
      </c>
      <c r="C123" s="141">
        <v>246574</v>
      </c>
      <c r="D123" s="141">
        <v>230727</v>
      </c>
      <c r="E123" s="141">
        <v>236289</v>
      </c>
      <c r="F123" s="141">
        <v>235873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853267</v>
      </c>
      <c r="C124" s="141">
        <v>220266</v>
      </c>
      <c r="D124" s="141">
        <v>208343</v>
      </c>
      <c r="E124" s="141">
        <v>211402</v>
      </c>
      <c r="F124" s="141">
        <v>213256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96196</v>
      </c>
      <c r="C125" s="141">
        <v>26308</v>
      </c>
      <c r="D125" s="141">
        <v>22384</v>
      </c>
      <c r="E125" s="141">
        <v>24887</v>
      </c>
      <c r="F125" s="141">
        <v>22617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-2753</v>
      </c>
      <c r="C126" s="141">
        <v>-641</v>
      </c>
      <c r="D126" s="141">
        <v>-1248</v>
      </c>
      <c r="E126" s="141">
        <v>-184</v>
      </c>
      <c r="F126" s="141">
        <v>-680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-680</v>
      </c>
      <c r="N126" s="141">
        <v>-184</v>
      </c>
      <c r="O126" s="141">
        <v>-1248</v>
      </c>
      <c r="P126" s="141">
        <v>-641</v>
      </c>
      <c r="Q126" s="141">
        <v>-2753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285672</v>
      </c>
      <c r="C128" s="141">
        <v>78008</v>
      </c>
      <c r="D128" s="141">
        <v>71590</v>
      </c>
      <c r="E128" s="141">
        <v>76163</v>
      </c>
      <c r="F128" s="141">
        <v>59911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95989</v>
      </c>
      <c r="C129" s="141">
        <v>30584</v>
      </c>
      <c r="D129" s="141">
        <v>23935</v>
      </c>
      <c r="E129" s="141">
        <v>28797</v>
      </c>
      <c r="F129" s="141">
        <v>12673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12673</v>
      </c>
      <c r="N138" s="141">
        <v>28797</v>
      </c>
      <c r="O138" s="141">
        <v>23935</v>
      </c>
      <c r="P138" s="141">
        <v>30584</v>
      </c>
      <c r="Q138" s="141">
        <v>95989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4619</v>
      </c>
      <c r="N139" s="141">
        <v>4607</v>
      </c>
      <c r="O139" s="141">
        <v>3672</v>
      </c>
      <c r="P139" s="141">
        <v>7288</v>
      </c>
      <c r="Q139" s="141">
        <v>20186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1361</v>
      </c>
      <c r="N140" s="141">
        <v>1287</v>
      </c>
      <c r="O140" s="141">
        <v>1323</v>
      </c>
      <c r="P140" s="141">
        <v>1539</v>
      </c>
      <c r="Q140" s="141">
        <v>5510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3258</v>
      </c>
      <c r="N141" s="141">
        <v>3320</v>
      </c>
      <c r="O141" s="141">
        <v>2349</v>
      </c>
      <c r="P141" s="141">
        <v>5749</v>
      </c>
      <c r="Q141" s="141">
        <v>14676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-4066</v>
      </c>
      <c r="N142" s="141">
        <v>-4064</v>
      </c>
      <c r="O142" s="141">
        <v>-3224</v>
      </c>
      <c r="P142" s="141">
        <v>-5472</v>
      </c>
      <c r="Q142" s="141">
        <v>-16826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-1361</v>
      </c>
      <c r="N143" s="141">
        <v>-1287</v>
      </c>
      <c r="O143" s="141">
        <v>-1323</v>
      </c>
      <c r="P143" s="141">
        <v>-1539</v>
      </c>
      <c r="Q143" s="141">
        <v>-5510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-2705</v>
      </c>
      <c r="N144" s="141">
        <v>-2777</v>
      </c>
      <c r="O144" s="141">
        <v>-1901</v>
      </c>
      <c r="P144" s="141">
        <v>-3933</v>
      </c>
      <c r="Q144" s="141">
        <v>-11316</v>
      </c>
    </row>
    <row r="145" spans="1:17" ht="12" customHeight="1" x14ac:dyDescent="0.2">
      <c r="B145" s="141">
        <v>99349</v>
      </c>
      <c r="C145" s="141">
        <v>32400</v>
      </c>
      <c r="D145" s="141">
        <v>24383</v>
      </c>
      <c r="E145" s="141">
        <v>29340</v>
      </c>
      <c r="F145" s="141">
        <v>13226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13226</v>
      </c>
      <c r="N153" s="141">
        <v>29340</v>
      </c>
      <c r="O153" s="141">
        <v>24383</v>
      </c>
      <c r="P153" s="141">
        <v>32400</v>
      </c>
      <c r="Q153" s="141">
        <v>99349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259433</v>
      </c>
      <c r="C155" s="141">
        <v>70426</v>
      </c>
      <c r="D155" s="141">
        <v>63029</v>
      </c>
      <c r="E155" s="141">
        <v>65333</v>
      </c>
      <c r="F155" s="141">
        <v>60645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249502</v>
      </c>
      <c r="C156" s="141">
        <v>64531</v>
      </c>
      <c r="D156" s="141">
        <v>60096</v>
      </c>
      <c r="E156" s="141">
        <v>63676</v>
      </c>
      <c r="F156" s="141">
        <v>61199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-189683</v>
      </c>
      <c r="C157" s="141">
        <v>-47424</v>
      </c>
      <c r="D157" s="141">
        <v>-47655</v>
      </c>
      <c r="E157" s="141">
        <v>-47366</v>
      </c>
      <c r="F157" s="141">
        <v>-47238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9931</v>
      </c>
      <c r="C158" s="141">
        <v>5895</v>
      </c>
      <c r="D158" s="141">
        <v>2933</v>
      </c>
      <c r="E158" s="141">
        <v>1657</v>
      </c>
      <c r="F158" s="141">
        <v>-554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-853</v>
      </c>
      <c r="C159" s="141">
        <v>-246</v>
      </c>
      <c r="D159" s="141">
        <v>-96</v>
      </c>
      <c r="E159" s="141">
        <v>-297</v>
      </c>
      <c r="F159" s="141">
        <v>-214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30452</v>
      </c>
      <c r="C161" s="141">
        <v>9644</v>
      </c>
      <c r="D161" s="141">
        <v>9105</v>
      </c>
      <c r="E161" s="141">
        <v>11670</v>
      </c>
      <c r="F161" s="141">
        <v>33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81297</v>
      </c>
      <c r="C169" s="141">
        <v>20454</v>
      </c>
      <c r="D169" s="141">
        <v>19790</v>
      </c>
      <c r="E169" s="141">
        <v>21479</v>
      </c>
      <c r="F169" s="141">
        <v>19574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16584</v>
      </c>
      <c r="N169" s="141">
        <v>17839</v>
      </c>
      <c r="O169" s="141">
        <v>16716</v>
      </c>
      <c r="P169" s="141">
        <v>17304</v>
      </c>
      <c r="Q169" s="141">
        <v>68443</v>
      </c>
    </row>
    <row r="170" spans="2:17" s="2" customFormat="1" ht="27" customHeight="1" x14ac:dyDescent="0.2">
      <c r="B170" s="141">
        <v>373</v>
      </c>
      <c r="C170" s="141">
        <v>86</v>
      </c>
      <c r="D170" s="141">
        <v>128</v>
      </c>
      <c r="E170" s="141">
        <v>0</v>
      </c>
      <c r="F170" s="141">
        <v>159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1119010</v>
      </c>
      <c r="C19" s="141">
        <v>299401</v>
      </c>
      <c r="D19" s="141">
        <v>281221</v>
      </c>
      <c r="E19" s="141">
        <v>249849</v>
      </c>
      <c r="F19" s="141">
        <v>288539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194665</v>
      </c>
      <c r="C20" s="141">
        <v>48649</v>
      </c>
      <c r="D20" s="141">
        <v>48948</v>
      </c>
      <c r="E20" s="141">
        <v>48616</v>
      </c>
      <c r="F20" s="141">
        <v>48452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924345</v>
      </c>
      <c r="C21" s="141">
        <v>250752</v>
      </c>
      <c r="D21" s="141">
        <v>232273</v>
      </c>
      <c r="E21" s="141">
        <v>201233</v>
      </c>
      <c r="F21" s="141">
        <v>240087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288539</v>
      </c>
      <c r="N29" s="141">
        <v>249849</v>
      </c>
      <c r="O29" s="141">
        <v>281221</v>
      </c>
      <c r="P29" s="141">
        <v>299401</v>
      </c>
      <c r="Q29" s="141">
        <v>1119010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240087</v>
      </c>
      <c r="N30" s="141">
        <v>201233</v>
      </c>
      <c r="O30" s="141">
        <v>232273</v>
      </c>
      <c r="P30" s="141">
        <v>250752</v>
      </c>
      <c r="Q30" s="141">
        <v>924345</v>
      </c>
    </row>
    <row r="31" spans="1:17" ht="12" customHeight="1" x14ac:dyDescent="0.2">
      <c r="B31" s="141">
        <v>560696</v>
      </c>
      <c r="C31" s="141">
        <v>150042</v>
      </c>
      <c r="D31" s="141">
        <v>138430</v>
      </c>
      <c r="E31" s="141">
        <v>130978</v>
      </c>
      <c r="F31" s="141">
        <v>141246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129204</v>
      </c>
      <c r="C32" s="141">
        <v>31088</v>
      </c>
      <c r="D32" s="141">
        <v>32513</v>
      </c>
      <c r="E32" s="141">
        <v>27116</v>
      </c>
      <c r="F32" s="141">
        <v>38487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107003</v>
      </c>
      <c r="C33" s="141">
        <v>25799</v>
      </c>
      <c r="D33" s="141">
        <v>27270</v>
      </c>
      <c r="E33" s="141">
        <v>21363</v>
      </c>
      <c r="F33" s="141">
        <v>32571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22201</v>
      </c>
      <c r="C34" s="141">
        <v>5289</v>
      </c>
      <c r="D34" s="141">
        <v>5243</v>
      </c>
      <c r="E34" s="141">
        <v>5753</v>
      </c>
      <c r="F34" s="141">
        <v>5916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-27266</v>
      </c>
      <c r="C35" s="141">
        <v>-9668</v>
      </c>
      <c r="D35" s="141">
        <v>-5022</v>
      </c>
      <c r="E35" s="141">
        <v>-8875</v>
      </c>
      <c r="F35" s="141">
        <v>-3701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-9079</v>
      </c>
      <c r="C36" s="141">
        <v>-2891</v>
      </c>
      <c r="D36" s="141">
        <v>-1878</v>
      </c>
      <c r="E36" s="141">
        <v>-2492</v>
      </c>
      <c r="F36" s="141">
        <v>-1818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-18187</v>
      </c>
      <c r="C37" s="141">
        <v>-6777</v>
      </c>
      <c r="D37" s="141">
        <v>-3144</v>
      </c>
      <c r="E37" s="141">
        <v>-6383</v>
      </c>
      <c r="F37" s="141">
        <v>-1883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348193</v>
      </c>
      <c r="C38" s="141">
        <v>97451</v>
      </c>
      <c r="D38" s="141">
        <v>88012</v>
      </c>
      <c r="E38" s="141">
        <v>76728</v>
      </c>
      <c r="F38" s="141">
        <v>86002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108183</v>
      </c>
      <c r="C39" s="141">
        <v>30488</v>
      </c>
      <c r="D39" s="141">
        <v>27288</v>
      </c>
      <c r="E39" s="141">
        <v>23902</v>
      </c>
      <c r="F39" s="141">
        <v>26505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164997</v>
      </c>
      <c r="C40" s="141">
        <v>51696</v>
      </c>
      <c r="D40" s="141">
        <v>41946</v>
      </c>
      <c r="E40" s="141">
        <v>30969</v>
      </c>
      <c r="F40" s="141">
        <v>40386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96714</v>
      </c>
      <c r="C41" s="141">
        <v>27594</v>
      </c>
      <c r="D41" s="141">
        <v>24406</v>
      </c>
      <c r="E41" s="141">
        <v>21045</v>
      </c>
      <c r="F41" s="141">
        <v>23669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112507</v>
      </c>
      <c r="N48" s="141">
        <v>100630</v>
      </c>
      <c r="O48" s="141">
        <v>115300</v>
      </c>
      <c r="P48" s="141">
        <v>127939</v>
      </c>
      <c r="Q48" s="141">
        <v>456376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64055</v>
      </c>
      <c r="N50" s="141">
        <v>52014</v>
      </c>
      <c r="O50" s="141">
        <v>66352</v>
      </c>
      <c r="P50" s="141">
        <v>79290</v>
      </c>
      <c r="Q50" s="141">
        <v>261711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141831</v>
      </c>
      <c r="N52" s="141">
        <v>131417</v>
      </c>
      <c r="O52" s="141">
        <v>139017</v>
      </c>
      <c r="P52" s="141">
        <v>150793</v>
      </c>
      <c r="Q52" s="141">
        <v>563058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38030</v>
      </c>
      <c r="N53" s="141">
        <v>25905</v>
      </c>
      <c r="O53" s="141">
        <v>32103</v>
      </c>
      <c r="P53" s="141">
        <v>30664</v>
      </c>
      <c r="Q53" s="141">
        <v>126702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32114</v>
      </c>
      <c r="N54" s="141">
        <v>20998</v>
      </c>
      <c r="O54" s="141">
        <v>26860</v>
      </c>
      <c r="P54" s="141">
        <v>25375</v>
      </c>
      <c r="Q54" s="141">
        <v>105347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5916</v>
      </c>
      <c r="N55" s="141">
        <v>4907</v>
      </c>
      <c r="O55" s="141">
        <v>5243</v>
      </c>
      <c r="P55" s="141">
        <v>5289</v>
      </c>
      <c r="Q55" s="141">
        <v>21355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-3222</v>
      </c>
      <c r="N56" s="141">
        <v>-8247</v>
      </c>
      <c r="O56" s="141">
        <v>-4821</v>
      </c>
      <c r="P56" s="141">
        <v>-5128</v>
      </c>
      <c r="Q56" s="141">
        <v>-21418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-1759</v>
      </c>
      <c r="N57" s="141">
        <v>-2475</v>
      </c>
      <c r="O57" s="141">
        <v>-1874</v>
      </c>
      <c r="P57" s="141">
        <v>-2798</v>
      </c>
      <c r="Q57" s="141">
        <v>-8906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-1463</v>
      </c>
      <c r="N58" s="141">
        <v>-5772</v>
      </c>
      <c r="O58" s="141">
        <v>-2947</v>
      </c>
      <c r="P58" s="141">
        <v>-2330</v>
      </c>
      <c r="Q58" s="141">
        <v>-12512</v>
      </c>
    </row>
    <row r="59" spans="1:17" ht="12" customHeight="1" x14ac:dyDescent="0.2">
      <c r="B59" s="141">
        <v>176119</v>
      </c>
      <c r="C59" s="141">
        <v>50868</v>
      </c>
      <c r="D59" s="141">
        <v>47883</v>
      </c>
      <c r="E59" s="141">
        <v>40012</v>
      </c>
      <c r="F59" s="141">
        <v>37356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36783</v>
      </c>
      <c r="N59" s="141">
        <v>39610</v>
      </c>
      <c r="O59" s="141">
        <v>46760</v>
      </c>
      <c r="P59" s="141">
        <v>50124</v>
      </c>
      <c r="Q59" s="141">
        <v>173277</v>
      </c>
    </row>
    <row r="60" spans="1:17" s="11" customFormat="1" ht="12" customHeight="1" x14ac:dyDescent="0.2">
      <c r="A60" s="1"/>
      <c r="B60" s="141">
        <v>61449</v>
      </c>
      <c r="C60" s="141">
        <v>15929</v>
      </c>
      <c r="D60" s="141">
        <v>14061</v>
      </c>
      <c r="E60" s="141">
        <v>15274</v>
      </c>
      <c r="F60" s="141">
        <v>16185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13541</v>
      </c>
      <c r="N60" s="141">
        <v>12416</v>
      </c>
      <c r="O60" s="141">
        <v>11633</v>
      </c>
      <c r="P60" s="141">
        <v>13465</v>
      </c>
      <c r="Q60" s="141">
        <v>51055</v>
      </c>
    </row>
    <row r="61" spans="1:17" s="11" customFormat="1" ht="12" customHeight="1" x14ac:dyDescent="0.2">
      <c r="A61" s="1"/>
      <c r="B61" s="141">
        <v>89095</v>
      </c>
      <c r="C61" s="141">
        <v>29758</v>
      </c>
      <c r="D61" s="141">
        <v>27340</v>
      </c>
      <c r="E61" s="141">
        <v>17760</v>
      </c>
      <c r="F61" s="141">
        <v>14237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14986</v>
      </c>
      <c r="N61" s="141">
        <v>17362</v>
      </c>
      <c r="O61" s="141">
        <v>27227</v>
      </c>
      <c r="P61" s="141">
        <v>34025</v>
      </c>
      <c r="Q61" s="141">
        <v>93600</v>
      </c>
    </row>
    <row r="62" spans="1:17" s="11" customFormat="1" ht="12" customHeight="1" x14ac:dyDescent="0.2">
      <c r="A62" s="1"/>
      <c r="B62" s="141">
        <v>13262</v>
      </c>
      <c r="C62" s="141">
        <v>1603</v>
      </c>
      <c r="D62" s="141">
        <v>3972</v>
      </c>
      <c r="E62" s="141">
        <v>3619</v>
      </c>
      <c r="F62" s="141">
        <v>4068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4437</v>
      </c>
      <c r="N62" s="141">
        <v>5170</v>
      </c>
      <c r="O62" s="141">
        <v>4415</v>
      </c>
      <c r="P62" s="141">
        <v>-1836</v>
      </c>
      <c r="Q62" s="141">
        <v>12186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10526</v>
      </c>
      <c r="C64" s="141">
        <v>3195</v>
      </c>
      <c r="D64" s="141">
        <v>2092</v>
      </c>
      <c r="E64" s="141">
        <v>2756</v>
      </c>
      <c r="F64" s="141">
        <v>2483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3436</v>
      </c>
      <c r="N64" s="141">
        <v>4059</v>
      </c>
      <c r="O64" s="141">
        <v>3067</v>
      </c>
      <c r="P64" s="141">
        <v>4087</v>
      </c>
      <c r="Q64" s="141">
        <v>14649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1787</v>
      </c>
      <c r="C66" s="141">
        <v>383</v>
      </c>
      <c r="D66" s="141">
        <v>418</v>
      </c>
      <c r="E66" s="141">
        <v>603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603</v>
      </c>
      <c r="O66" s="141">
        <v>418</v>
      </c>
      <c r="P66" s="141">
        <v>383</v>
      </c>
      <c r="Q66" s="141">
        <v>1787</v>
      </c>
    </row>
    <row r="67" spans="1:172" s="14" customFormat="1" ht="12" customHeight="1" x14ac:dyDescent="0.2">
      <c r="A67" s="1"/>
      <c r="B67" s="141">
        <v>1121876</v>
      </c>
      <c r="C67" s="141">
        <v>303524</v>
      </c>
      <c r="D67" s="141">
        <v>280476</v>
      </c>
      <c r="E67" s="141">
        <v>249303</v>
      </c>
      <c r="F67" s="141">
        <v>288573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927211</v>
      </c>
      <c r="C68" s="141">
        <v>254875</v>
      </c>
      <c r="D68" s="141">
        <v>231528</v>
      </c>
      <c r="E68" s="141">
        <v>200687</v>
      </c>
      <c r="F68" s="141">
        <v>240121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288573</v>
      </c>
      <c r="N75" s="141">
        <v>249303</v>
      </c>
      <c r="O75" s="141">
        <v>280476</v>
      </c>
      <c r="P75" s="141">
        <v>303524</v>
      </c>
      <c r="Q75" s="141">
        <v>1121876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240121</v>
      </c>
      <c r="N76" s="141">
        <v>200687</v>
      </c>
      <c r="O76" s="141">
        <v>231528</v>
      </c>
      <c r="P76" s="141">
        <v>254875</v>
      </c>
      <c r="Q76" s="141">
        <v>927211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125512</v>
      </c>
      <c r="C77" s="141">
        <v>36799</v>
      </c>
      <c r="D77" s="141">
        <v>39893</v>
      </c>
      <c r="E77" s="141">
        <v>23095</v>
      </c>
      <c r="F77" s="141">
        <v>25725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25796</v>
      </c>
      <c r="N77" s="141">
        <v>23231</v>
      </c>
      <c r="O77" s="141">
        <v>40060</v>
      </c>
      <c r="P77" s="141">
        <v>36261</v>
      </c>
      <c r="Q77" s="141">
        <v>125348</v>
      </c>
    </row>
    <row r="78" spans="1:172" s="2" customFormat="1" ht="12" customHeight="1" x14ac:dyDescent="0.2">
      <c r="A78" s="1"/>
      <c r="B78" s="141">
        <v>174752</v>
      </c>
      <c r="C78" s="141">
        <v>45034</v>
      </c>
      <c r="D78" s="141">
        <v>43061</v>
      </c>
      <c r="E78" s="141">
        <v>43208</v>
      </c>
      <c r="F78" s="141">
        <v>43449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43256</v>
      </c>
      <c r="N78" s="141">
        <v>43061</v>
      </c>
      <c r="O78" s="141">
        <v>42868</v>
      </c>
      <c r="P78" s="141">
        <v>44791</v>
      </c>
      <c r="Q78" s="141">
        <v>173976</v>
      </c>
    </row>
    <row r="79" spans="1:172" ht="12" customHeight="1" x14ac:dyDescent="0.2">
      <c r="B79" s="141">
        <v>244853</v>
      </c>
      <c r="C79" s="141">
        <v>66147</v>
      </c>
      <c r="D79" s="141">
        <v>53871</v>
      </c>
      <c r="E79" s="141">
        <v>74368</v>
      </c>
      <c r="F79" s="141">
        <v>50467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51153</v>
      </c>
      <c r="N79" s="141">
        <v>75497</v>
      </c>
      <c r="O79" s="141">
        <v>54648</v>
      </c>
      <c r="P79" s="141">
        <v>67184</v>
      </c>
      <c r="Q79" s="141">
        <v>248482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145312</v>
      </c>
      <c r="C81" s="141">
        <v>42496</v>
      </c>
      <c r="D81" s="141">
        <v>36471</v>
      </c>
      <c r="E81" s="141">
        <v>29766</v>
      </c>
      <c r="F81" s="141">
        <v>36579</v>
      </c>
      <c r="G81" s="17"/>
      <c r="H81" s="91" t="s">
        <v>21</v>
      </c>
      <c r="I81" s="103" t="s">
        <v>22</v>
      </c>
      <c r="J81" s="91"/>
      <c r="K81" s="91"/>
      <c r="L81" s="17"/>
      <c r="M81" s="141">
        <v>32180</v>
      </c>
      <c r="N81" s="141">
        <v>26230</v>
      </c>
      <c r="O81" s="141">
        <v>33017</v>
      </c>
      <c r="P81" s="141">
        <v>39144</v>
      </c>
      <c r="Q81" s="141">
        <v>130571</v>
      </c>
    </row>
    <row r="82" spans="1:17" s="11" customFormat="1" ht="12" customHeight="1" x14ac:dyDescent="0.2">
      <c r="A82" s="1"/>
      <c r="B82" s="141">
        <v>26057</v>
      </c>
      <c r="C82" s="141">
        <v>6577</v>
      </c>
      <c r="D82" s="141">
        <v>6972</v>
      </c>
      <c r="E82" s="141">
        <v>5807</v>
      </c>
      <c r="F82" s="141">
        <v>6701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6846</v>
      </c>
      <c r="N82" s="141">
        <v>5762</v>
      </c>
      <c r="O82" s="141">
        <v>7028</v>
      </c>
      <c r="P82" s="141">
        <v>6657</v>
      </c>
      <c r="Q82" s="141">
        <v>26293</v>
      </c>
    </row>
    <row r="83" spans="1:17" s="11" customFormat="1" ht="12" customHeight="1" x14ac:dyDescent="0.2">
      <c r="A83" s="1"/>
      <c r="B83" s="141">
        <v>25465</v>
      </c>
      <c r="C83" s="141">
        <v>6490</v>
      </c>
      <c r="D83" s="141">
        <v>6862</v>
      </c>
      <c r="E83" s="141">
        <v>5496</v>
      </c>
      <c r="F83" s="141">
        <v>6617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6540</v>
      </c>
      <c r="N83" s="141">
        <v>5405</v>
      </c>
      <c r="O83" s="141">
        <v>6742</v>
      </c>
      <c r="P83" s="141">
        <v>6536</v>
      </c>
      <c r="Q83" s="141">
        <v>25223</v>
      </c>
    </row>
    <row r="84" spans="1:17" s="11" customFormat="1" ht="12" customHeight="1" x14ac:dyDescent="0.2">
      <c r="A84" s="1"/>
      <c r="B84" s="141">
        <v>93790</v>
      </c>
      <c r="C84" s="141">
        <v>29429</v>
      </c>
      <c r="D84" s="141">
        <v>22637</v>
      </c>
      <c r="E84" s="141">
        <v>18463</v>
      </c>
      <c r="F84" s="141">
        <v>23261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18794</v>
      </c>
      <c r="N84" s="141">
        <v>15063</v>
      </c>
      <c r="O84" s="141">
        <v>19247</v>
      </c>
      <c r="P84" s="141">
        <v>25951</v>
      </c>
      <c r="Q84" s="141">
        <v>79055</v>
      </c>
    </row>
    <row r="85" spans="1:17" s="14" customFormat="1" ht="12" customHeight="1" x14ac:dyDescent="0.2">
      <c r="A85" s="1"/>
      <c r="B85" s="141">
        <v>1109824</v>
      </c>
      <c r="C85" s="141">
        <v>300428</v>
      </c>
      <c r="D85" s="141">
        <v>277773</v>
      </c>
      <c r="E85" s="141">
        <v>246885</v>
      </c>
      <c r="F85" s="141">
        <v>284738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915159</v>
      </c>
      <c r="C86" s="141">
        <v>251779</v>
      </c>
      <c r="D86" s="141">
        <v>228825</v>
      </c>
      <c r="E86" s="141">
        <v>198269</v>
      </c>
      <c r="F86" s="141">
        <v>236286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284738</v>
      </c>
      <c r="N93" s="141">
        <v>246885</v>
      </c>
      <c r="O93" s="141">
        <v>277773</v>
      </c>
      <c r="P93" s="141">
        <v>300428</v>
      </c>
      <c r="Q93" s="141">
        <v>1109824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236286</v>
      </c>
      <c r="N94" s="141">
        <v>198269</v>
      </c>
      <c r="O94" s="141">
        <v>228825</v>
      </c>
      <c r="P94" s="141">
        <v>251779</v>
      </c>
      <c r="Q94" s="141">
        <v>915159</v>
      </c>
    </row>
    <row r="95" spans="1:17" s="2" customFormat="1" ht="12" customHeight="1" x14ac:dyDescent="0.2">
      <c r="A95" s="1"/>
      <c r="B95" s="141">
        <v>160813</v>
      </c>
      <c r="C95" s="141">
        <v>45797</v>
      </c>
      <c r="D95" s="141">
        <v>36471</v>
      </c>
      <c r="E95" s="141">
        <v>41532</v>
      </c>
      <c r="F95" s="141">
        <v>37013</v>
      </c>
      <c r="G95" s="17"/>
      <c r="H95" s="91" t="s">
        <v>25</v>
      </c>
      <c r="I95" s="103" t="s">
        <v>26</v>
      </c>
      <c r="J95" s="91"/>
      <c r="K95" s="91"/>
      <c r="L95" s="17"/>
      <c r="M95" s="141">
        <v>37013</v>
      </c>
      <c r="N95" s="141">
        <v>41532</v>
      </c>
      <c r="O95" s="141">
        <v>36471</v>
      </c>
      <c r="P95" s="141">
        <v>45797</v>
      </c>
      <c r="Q95" s="141">
        <v>160813</v>
      </c>
    </row>
    <row r="96" spans="1:17" s="2" customFormat="1" ht="12" customHeight="1" x14ac:dyDescent="0.2">
      <c r="A96" s="1"/>
      <c r="B96" s="141">
        <v>127231</v>
      </c>
      <c r="C96" s="141">
        <v>35756</v>
      </c>
      <c r="D96" s="141">
        <v>28817</v>
      </c>
      <c r="E96" s="141">
        <v>33333</v>
      </c>
      <c r="F96" s="141">
        <v>29325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33582</v>
      </c>
      <c r="C97" s="141">
        <v>10041</v>
      </c>
      <c r="D97" s="141">
        <v>7654</v>
      </c>
      <c r="E97" s="141">
        <v>8199</v>
      </c>
      <c r="F97" s="141">
        <v>7688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1109824</v>
      </c>
      <c r="C98" s="141">
        <v>300428</v>
      </c>
      <c r="D98" s="141">
        <v>277773</v>
      </c>
      <c r="E98" s="141">
        <v>246885</v>
      </c>
      <c r="F98" s="141">
        <v>284738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915159</v>
      </c>
      <c r="C99" s="141">
        <v>251779</v>
      </c>
      <c r="D99" s="141">
        <v>228825</v>
      </c>
      <c r="E99" s="141">
        <v>198269</v>
      </c>
      <c r="F99" s="141">
        <v>236286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284738</v>
      </c>
      <c r="N106" s="141">
        <v>246885</v>
      </c>
      <c r="O106" s="141">
        <v>277773</v>
      </c>
      <c r="P106" s="141">
        <v>300428</v>
      </c>
      <c r="Q106" s="141">
        <v>1109824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236286</v>
      </c>
      <c r="N107" s="141">
        <v>198269</v>
      </c>
      <c r="O107" s="141">
        <v>228825</v>
      </c>
      <c r="P107" s="141">
        <v>251779</v>
      </c>
      <c r="Q107" s="141">
        <v>915159</v>
      </c>
    </row>
    <row r="108" spans="1:17" s="2" customFormat="1" ht="12" customHeight="1" x14ac:dyDescent="0.2">
      <c r="B108" s="141">
        <v>873851</v>
      </c>
      <c r="C108" s="141">
        <v>230300</v>
      </c>
      <c r="D108" s="141">
        <v>219565</v>
      </c>
      <c r="E108" s="141">
        <v>196339</v>
      </c>
      <c r="F108" s="141">
        <v>227647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775465</v>
      </c>
      <c r="C109" s="141">
        <v>203079</v>
      </c>
      <c r="D109" s="141">
        <v>196607</v>
      </c>
      <c r="E109" s="141">
        <v>171009</v>
      </c>
      <c r="F109" s="141">
        <v>204770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98386</v>
      </c>
      <c r="C110" s="141">
        <v>27221</v>
      </c>
      <c r="D110" s="141">
        <v>22958</v>
      </c>
      <c r="E110" s="141">
        <v>25330</v>
      </c>
      <c r="F110" s="141">
        <v>22877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-3827</v>
      </c>
      <c r="C111" s="141">
        <v>-1020</v>
      </c>
      <c r="D111" s="141">
        <v>-1825</v>
      </c>
      <c r="E111" s="141">
        <v>-199</v>
      </c>
      <c r="F111" s="141">
        <v>-783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-783</v>
      </c>
      <c r="N111" s="141">
        <v>-199</v>
      </c>
      <c r="O111" s="141">
        <v>-1825</v>
      </c>
      <c r="P111" s="141">
        <v>-1020</v>
      </c>
      <c r="Q111" s="141">
        <v>-3827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235973</v>
      </c>
      <c r="C113" s="141">
        <v>70128</v>
      </c>
      <c r="D113" s="141">
        <v>58208</v>
      </c>
      <c r="E113" s="141">
        <v>50546</v>
      </c>
      <c r="F113" s="141">
        <v>57091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41308</v>
      </c>
      <c r="C114" s="141">
        <v>21479</v>
      </c>
      <c r="D114" s="141">
        <v>9260</v>
      </c>
      <c r="E114" s="141">
        <v>1930</v>
      </c>
      <c r="F114" s="141">
        <v>8639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284738</v>
      </c>
      <c r="N121" s="141">
        <v>246885</v>
      </c>
      <c r="O121" s="141">
        <v>277773</v>
      </c>
      <c r="P121" s="141">
        <v>300428</v>
      </c>
      <c r="Q121" s="141">
        <v>1109824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236286</v>
      </c>
      <c r="N122" s="141">
        <v>198269</v>
      </c>
      <c r="O122" s="141">
        <v>228825</v>
      </c>
      <c r="P122" s="141">
        <v>251779</v>
      </c>
      <c r="Q122" s="141">
        <v>915159</v>
      </c>
    </row>
    <row r="123" spans="2:17" s="9" customFormat="1" ht="12" customHeight="1" x14ac:dyDescent="0.2">
      <c r="B123" s="141">
        <v>873851</v>
      </c>
      <c r="C123" s="141">
        <v>230300</v>
      </c>
      <c r="D123" s="141">
        <v>219565</v>
      </c>
      <c r="E123" s="141">
        <v>196339</v>
      </c>
      <c r="F123" s="141">
        <v>227647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775465</v>
      </c>
      <c r="C124" s="141">
        <v>203079</v>
      </c>
      <c r="D124" s="141">
        <v>196607</v>
      </c>
      <c r="E124" s="141">
        <v>171009</v>
      </c>
      <c r="F124" s="141">
        <v>204770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98386</v>
      </c>
      <c r="C125" s="141">
        <v>27221</v>
      </c>
      <c r="D125" s="141">
        <v>22958</v>
      </c>
      <c r="E125" s="141">
        <v>25330</v>
      </c>
      <c r="F125" s="141">
        <v>22877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-3827</v>
      </c>
      <c r="C126" s="141">
        <v>-1020</v>
      </c>
      <c r="D126" s="141">
        <v>-1825</v>
      </c>
      <c r="E126" s="141">
        <v>-199</v>
      </c>
      <c r="F126" s="141">
        <v>-783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-783</v>
      </c>
      <c r="N126" s="141">
        <v>-199</v>
      </c>
      <c r="O126" s="141">
        <v>-1825</v>
      </c>
      <c r="P126" s="141">
        <v>-1020</v>
      </c>
      <c r="Q126" s="141">
        <v>-3827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235973</v>
      </c>
      <c r="C128" s="141">
        <v>70128</v>
      </c>
      <c r="D128" s="141">
        <v>58208</v>
      </c>
      <c r="E128" s="141">
        <v>50546</v>
      </c>
      <c r="F128" s="141">
        <v>57091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41308</v>
      </c>
      <c r="C129" s="141">
        <v>21479</v>
      </c>
      <c r="D129" s="141">
        <v>9260</v>
      </c>
      <c r="E129" s="141">
        <v>1930</v>
      </c>
      <c r="F129" s="141">
        <v>8639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8639</v>
      </c>
      <c r="N138" s="141">
        <v>1930</v>
      </c>
      <c r="O138" s="141">
        <v>9260</v>
      </c>
      <c r="P138" s="141">
        <v>21479</v>
      </c>
      <c r="Q138" s="141">
        <v>41308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6589</v>
      </c>
      <c r="N139" s="141">
        <v>3195</v>
      </c>
      <c r="O139" s="141">
        <v>3299</v>
      </c>
      <c r="P139" s="141">
        <v>12358</v>
      </c>
      <c r="Q139" s="141">
        <v>25441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1155</v>
      </c>
      <c r="N140" s="141">
        <v>607</v>
      </c>
      <c r="O140" s="141">
        <v>1161</v>
      </c>
      <c r="P140" s="141">
        <v>1741</v>
      </c>
      <c r="Q140" s="141">
        <v>4664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5434</v>
      </c>
      <c r="N141" s="141">
        <v>2588</v>
      </c>
      <c r="O141" s="141">
        <v>2138</v>
      </c>
      <c r="P141" s="141">
        <v>10617</v>
      </c>
      <c r="Q141" s="141">
        <v>20777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-6150</v>
      </c>
      <c r="N142" s="141">
        <v>-2736</v>
      </c>
      <c r="O142" s="141">
        <v>-2794</v>
      </c>
      <c r="P142" s="141">
        <v>-9833</v>
      </c>
      <c r="Q142" s="141">
        <v>-21513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-1155</v>
      </c>
      <c r="N143" s="141">
        <v>-607</v>
      </c>
      <c r="O143" s="141">
        <v>-1161</v>
      </c>
      <c r="P143" s="141">
        <v>-1741</v>
      </c>
      <c r="Q143" s="141">
        <v>-4664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-4995</v>
      </c>
      <c r="N144" s="141">
        <v>-2129</v>
      </c>
      <c r="O144" s="141">
        <v>-1633</v>
      </c>
      <c r="P144" s="141">
        <v>-8092</v>
      </c>
      <c r="Q144" s="141">
        <v>-16849</v>
      </c>
    </row>
    <row r="145" spans="1:17" ht="12" customHeight="1" x14ac:dyDescent="0.2">
      <c r="B145" s="141">
        <v>45236</v>
      </c>
      <c r="C145" s="141">
        <v>24004</v>
      </c>
      <c r="D145" s="141">
        <v>9765</v>
      </c>
      <c r="E145" s="141">
        <v>2389</v>
      </c>
      <c r="F145" s="141">
        <v>9078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9078</v>
      </c>
      <c r="N153" s="141">
        <v>2389</v>
      </c>
      <c r="O153" s="141">
        <v>9765</v>
      </c>
      <c r="P153" s="141">
        <v>24004</v>
      </c>
      <c r="Q153" s="141">
        <v>45236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229056</v>
      </c>
      <c r="C155" s="141">
        <v>64307</v>
      </c>
      <c r="D155" s="141">
        <v>57033</v>
      </c>
      <c r="E155" s="141">
        <v>49630</v>
      </c>
      <c r="F155" s="141">
        <v>58086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228532</v>
      </c>
      <c r="C156" s="141">
        <v>61592</v>
      </c>
      <c r="D156" s="141">
        <v>56710</v>
      </c>
      <c r="E156" s="141">
        <v>50386</v>
      </c>
      <c r="F156" s="141">
        <v>59844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-194665</v>
      </c>
      <c r="C157" s="141">
        <v>-48649</v>
      </c>
      <c r="D157" s="141">
        <v>-48948</v>
      </c>
      <c r="E157" s="141">
        <v>-48616</v>
      </c>
      <c r="F157" s="141">
        <v>-48452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524</v>
      </c>
      <c r="C158" s="141">
        <v>2715</v>
      </c>
      <c r="D158" s="141">
        <v>323</v>
      </c>
      <c r="E158" s="141">
        <v>-756</v>
      </c>
      <c r="F158" s="141">
        <v>-1758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-1219</v>
      </c>
      <c r="C159" s="141">
        <v>-265</v>
      </c>
      <c r="D159" s="141">
        <v>-388</v>
      </c>
      <c r="E159" s="141">
        <v>-264</v>
      </c>
      <c r="F159" s="141">
        <v>-302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12064</v>
      </c>
      <c r="C161" s="141">
        <v>8611</v>
      </c>
      <c r="D161" s="141">
        <v>2068</v>
      </c>
      <c r="E161" s="141">
        <v>1639</v>
      </c>
      <c r="F161" s="141">
        <v>-254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75529</v>
      </c>
      <c r="C169" s="141">
        <v>20012</v>
      </c>
      <c r="D169" s="141">
        <v>18081</v>
      </c>
      <c r="E169" s="141">
        <v>18956</v>
      </c>
      <c r="F169" s="141">
        <v>18480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15756</v>
      </c>
      <c r="N169" s="141">
        <v>16018</v>
      </c>
      <c r="O169" s="141">
        <v>15564</v>
      </c>
      <c r="P169" s="141">
        <v>17423</v>
      </c>
      <c r="Q169" s="141">
        <v>64761</v>
      </c>
    </row>
    <row r="170" spans="2:17" s="2" customFormat="1" ht="27" customHeight="1" x14ac:dyDescent="0.2">
      <c r="B170" s="141">
        <v>436</v>
      </c>
      <c r="C170" s="141">
        <v>155</v>
      </c>
      <c r="D170" s="141">
        <v>138</v>
      </c>
      <c r="E170" s="141">
        <v>0</v>
      </c>
      <c r="F170" s="141">
        <v>143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P190"/>
  <sheetViews>
    <sheetView topLeftCell="A87" workbookViewId="0"/>
  </sheetViews>
  <sheetFormatPr defaultColWidth="11.42578125" defaultRowHeight="12.75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221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ht="12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1222290</v>
      </c>
      <c r="C19" s="141">
        <v>333207</v>
      </c>
      <c r="D19" s="141">
        <v>303868</v>
      </c>
      <c r="E19" s="141">
        <v>303303</v>
      </c>
      <c r="F19" s="141">
        <v>281912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206531</v>
      </c>
      <c r="C20" s="141">
        <v>51787</v>
      </c>
      <c r="D20" s="141">
        <v>51800</v>
      </c>
      <c r="E20" s="141">
        <v>51531</v>
      </c>
      <c r="F20" s="141">
        <v>51413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1015759</v>
      </c>
      <c r="C21" s="141">
        <v>281420</v>
      </c>
      <c r="D21" s="141">
        <v>252068</v>
      </c>
      <c r="E21" s="141">
        <v>251772</v>
      </c>
      <c r="F21" s="141">
        <v>230499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x14ac:dyDescent="0.2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281912</v>
      </c>
      <c r="N29" s="141">
        <v>303303</v>
      </c>
      <c r="O29" s="141">
        <v>303868</v>
      </c>
      <c r="P29" s="141">
        <v>333207</v>
      </c>
      <c r="Q29" s="141">
        <v>1222290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230499</v>
      </c>
      <c r="N30" s="141">
        <v>251772</v>
      </c>
      <c r="O30" s="141">
        <v>252068</v>
      </c>
      <c r="P30" s="141">
        <v>281420</v>
      </c>
      <c r="Q30" s="141">
        <v>1015759</v>
      </c>
    </row>
    <row r="31" spans="1:17" ht="12" customHeight="1" x14ac:dyDescent="0.2">
      <c r="B31" s="141">
        <v>599363</v>
      </c>
      <c r="C31" s="141">
        <v>160303</v>
      </c>
      <c r="D31" s="141">
        <v>148653</v>
      </c>
      <c r="E31" s="141">
        <v>148745</v>
      </c>
      <c r="F31" s="141">
        <v>141662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149924</v>
      </c>
      <c r="C32" s="141">
        <v>35889</v>
      </c>
      <c r="D32" s="141">
        <v>38144</v>
      </c>
      <c r="E32" s="141">
        <v>37354</v>
      </c>
      <c r="F32" s="141">
        <v>38537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125909</v>
      </c>
      <c r="C33" s="141">
        <v>30259</v>
      </c>
      <c r="D33" s="141">
        <v>32458</v>
      </c>
      <c r="E33" s="141">
        <v>30911</v>
      </c>
      <c r="F33" s="141">
        <v>32281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24015</v>
      </c>
      <c r="C34" s="141">
        <v>5630</v>
      </c>
      <c r="D34" s="141">
        <v>5686</v>
      </c>
      <c r="E34" s="141">
        <v>6443</v>
      </c>
      <c r="F34" s="141">
        <v>6256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-23535</v>
      </c>
      <c r="C35" s="141">
        <v>-9817</v>
      </c>
      <c r="D35" s="141">
        <v>-4340</v>
      </c>
      <c r="E35" s="141">
        <v>-5226</v>
      </c>
      <c r="F35" s="141">
        <v>-4152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-9472</v>
      </c>
      <c r="C36" s="141">
        <v>-2630</v>
      </c>
      <c r="D36" s="141">
        <v>-2191</v>
      </c>
      <c r="E36" s="141">
        <v>-2631</v>
      </c>
      <c r="F36" s="141">
        <v>-2020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-14063</v>
      </c>
      <c r="C37" s="141">
        <v>-7187</v>
      </c>
      <c r="D37" s="141">
        <v>-2149</v>
      </c>
      <c r="E37" s="141">
        <v>-2595</v>
      </c>
      <c r="F37" s="141">
        <v>-2132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372227</v>
      </c>
      <c r="C38" s="141">
        <v>110091</v>
      </c>
      <c r="D38" s="141">
        <v>90311</v>
      </c>
      <c r="E38" s="141">
        <v>90593</v>
      </c>
      <c r="F38" s="141">
        <v>81232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124311</v>
      </c>
      <c r="C39" s="141">
        <v>36741</v>
      </c>
      <c r="D39" s="141">
        <v>31100</v>
      </c>
      <c r="E39" s="141">
        <v>31837</v>
      </c>
      <c r="F39" s="141">
        <v>24633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177901</v>
      </c>
      <c r="C40" s="141">
        <v>61388</v>
      </c>
      <c r="D40" s="141">
        <v>41579</v>
      </c>
      <c r="E40" s="141">
        <v>42101</v>
      </c>
      <c r="F40" s="141">
        <v>32833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112106</v>
      </c>
      <c r="C41" s="141">
        <v>33657</v>
      </c>
      <c r="D41" s="141">
        <v>28032</v>
      </c>
      <c r="E41" s="141">
        <v>28798</v>
      </c>
      <c r="F41" s="141">
        <v>21619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105865</v>
      </c>
      <c r="N48" s="141">
        <v>122430</v>
      </c>
      <c r="O48" s="141">
        <v>121411</v>
      </c>
      <c r="P48" s="141">
        <v>146832</v>
      </c>
      <c r="Q48" s="141">
        <v>496538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54452</v>
      </c>
      <c r="N50" s="141">
        <v>70899</v>
      </c>
      <c r="O50" s="141">
        <v>69611</v>
      </c>
      <c r="P50" s="141">
        <v>95045</v>
      </c>
      <c r="Q50" s="141">
        <v>290007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142241</v>
      </c>
      <c r="N52" s="141">
        <v>149357</v>
      </c>
      <c r="O52" s="141">
        <v>149573</v>
      </c>
      <c r="P52" s="141">
        <v>161321</v>
      </c>
      <c r="Q52" s="141">
        <v>602492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38118</v>
      </c>
      <c r="N53" s="141">
        <v>35937</v>
      </c>
      <c r="O53" s="141">
        <v>37594</v>
      </c>
      <c r="P53" s="141">
        <v>35268</v>
      </c>
      <c r="Q53" s="141">
        <v>146917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31862</v>
      </c>
      <c r="N54" s="141">
        <v>30476</v>
      </c>
      <c r="O54" s="141">
        <v>31908</v>
      </c>
      <c r="P54" s="141">
        <v>29638</v>
      </c>
      <c r="Q54" s="141">
        <v>123884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6256</v>
      </c>
      <c r="N55" s="141">
        <v>5461</v>
      </c>
      <c r="O55" s="141">
        <v>5686</v>
      </c>
      <c r="P55" s="141">
        <v>5630</v>
      </c>
      <c r="Q55" s="141">
        <v>23033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-3572</v>
      </c>
      <c r="N56" s="141">
        <v>-4647</v>
      </c>
      <c r="O56" s="141">
        <v>-4166</v>
      </c>
      <c r="P56" s="141">
        <v>-5493</v>
      </c>
      <c r="Q56" s="141">
        <v>-17878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-1960</v>
      </c>
      <c r="N57" s="141">
        <v>-2615</v>
      </c>
      <c r="O57" s="141">
        <v>-2185</v>
      </c>
      <c r="P57" s="141">
        <v>-2620</v>
      </c>
      <c r="Q57" s="141">
        <v>-9380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-1612</v>
      </c>
      <c r="N58" s="141">
        <v>-2032</v>
      </c>
      <c r="O58" s="141">
        <v>-1981</v>
      </c>
      <c r="P58" s="141">
        <v>-2873</v>
      </c>
      <c r="Q58" s="141">
        <v>-8498</v>
      </c>
    </row>
    <row r="59" spans="1:17" ht="12" customHeight="1" x14ac:dyDescent="0.2">
      <c r="B59" s="141">
        <v>157085</v>
      </c>
      <c r="C59" s="141">
        <v>44497</v>
      </c>
      <c r="D59" s="141">
        <v>41112</v>
      </c>
      <c r="E59" s="141">
        <v>39260</v>
      </c>
      <c r="F59" s="141">
        <v>32216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33622</v>
      </c>
      <c r="N59" s="141">
        <v>40989</v>
      </c>
      <c r="O59" s="141">
        <v>41750</v>
      </c>
      <c r="P59" s="141">
        <v>44442</v>
      </c>
      <c r="Q59" s="141">
        <v>160803</v>
      </c>
    </row>
    <row r="60" spans="1:17" s="11" customFormat="1" ht="12" customHeight="1" x14ac:dyDescent="0.2">
      <c r="A60" s="1"/>
      <c r="B60" s="141">
        <v>57853</v>
      </c>
      <c r="C60" s="141">
        <v>16013</v>
      </c>
      <c r="D60" s="141">
        <v>13712</v>
      </c>
      <c r="E60" s="141">
        <v>14386</v>
      </c>
      <c r="F60" s="141">
        <v>13742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11552</v>
      </c>
      <c r="N60" s="141">
        <v>11741</v>
      </c>
      <c r="O60" s="141">
        <v>11527</v>
      </c>
      <c r="P60" s="141">
        <v>13326</v>
      </c>
      <c r="Q60" s="141">
        <v>48146</v>
      </c>
    </row>
    <row r="61" spans="1:17" s="11" customFormat="1" ht="12" customHeight="1" x14ac:dyDescent="0.2">
      <c r="A61" s="1"/>
      <c r="B61" s="141">
        <v>68391</v>
      </c>
      <c r="C61" s="141">
        <v>22180</v>
      </c>
      <c r="D61" s="141">
        <v>19265</v>
      </c>
      <c r="E61" s="141">
        <v>16999</v>
      </c>
      <c r="F61" s="141">
        <v>9947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9944</v>
      </c>
      <c r="N61" s="141">
        <v>17319</v>
      </c>
      <c r="O61" s="141">
        <v>18377</v>
      </c>
      <c r="P61" s="141">
        <v>24415</v>
      </c>
      <c r="Q61" s="141">
        <v>70055</v>
      </c>
    </row>
    <row r="62" spans="1:17" s="11" customFormat="1" ht="12" customHeight="1" x14ac:dyDescent="0.2">
      <c r="A62" s="1"/>
      <c r="B62" s="141">
        <v>18913</v>
      </c>
      <c r="C62" s="141">
        <v>3661</v>
      </c>
      <c r="D62" s="141">
        <v>5217</v>
      </c>
      <c r="E62" s="141">
        <v>4256</v>
      </c>
      <c r="F62" s="141">
        <v>5779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8452</v>
      </c>
      <c r="N62" s="141">
        <v>6834</v>
      </c>
      <c r="O62" s="141">
        <v>7792</v>
      </c>
      <c r="P62" s="141">
        <v>2908</v>
      </c>
      <c r="Q62" s="141">
        <v>25986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10039</v>
      </c>
      <c r="C64" s="141">
        <v>2249</v>
      </c>
      <c r="D64" s="141">
        <v>2547</v>
      </c>
      <c r="E64" s="141">
        <v>2900</v>
      </c>
      <c r="F64" s="141">
        <v>2343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3269</v>
      </c>
      <c r="N64" s="141">
        <v>4376</v>
      </c>
      <c r="O64" s="141">
        <v>3683</v>
      </c>
      <c r="P64" s="141">
        <v>3399</v>
      </c>
      <c r="Q64" s="141">
        <v>14727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1889</v>
      </c>
      <c r="C66" s="141">
        <v>394</v>
      </c>
      <c r="D66" s="141">
        <v>371</v>
      </c>
      <c r="E66" s="141">
        <v>719</v>
      </c>
      <c r="F66" s="141">
        <v>405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405</v>
      </c>
      <c r="N66" s="141">
        <v>719</v>
      </c>
      <c r="O66" s="141">
        <v>371</v>
      </c>
      <c r="P66" s="141">
        <v>394</v>
      </c>
      <c r="Q66" s="141">
        <v>1889</v>
      </c>
    </row>
    <row r="67" spans="1:172" s="14" customFormat="1" ht="12" customHeight="1" x14ac:dyDescent="0.2">
      <c r="A67" s="1"/>
      <c r="B67" s="141">
        <v>1231787</v>
      </c>
      <c r="C67" s="141">
        <v>337873</v>
      </c>
      <c r="D67" s="141">
        <v>305050</v>
      </c>
      <c r="E67" s="141">
        <v>304806</v>
      </c>
      <c r="F67" s="141">
        <v>284058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1025256</v>
      </c>
      <c r="C68" s="141">
        <v>286086</v>
      </c>
      <c r="D68" s="141">
        <v>253250</v>
      </c>
      <c r="E68" s="141">
        <v>253275</v>
      </c>
      <c r="F68" s="141">
        <v>232645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284058</v>
      </c>
      <c r="N75" s="141">
        <v>304806</v>
      </c>
      <c r="O75" s="141">
        <v>305050</v>
      </c>
      <c r="P75" s="141">
        <v>337873</v>
      </c>
      <c r="Q75" s="141">
        <v>1231787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232645</v>
      </c>
      <c r="N76" s="141">
        <v>253275</v>
      </c>
      <c r="O76" s="141">
        <v>253250</v>
      </c>
      <c r="P76" s="141">
        <v>286086</v>
      </c>
      <c r="Q76" s="141">
        <v>1025256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143675</v>
      </c>
      <c r="C77" s="141">
        <v>46616</v>
      </c>
      <c r="D77" s="141">
        <v>41320</v>
      </c>
      <c r="E77" s="141">
        <v>29337</v>
      </c>
      <c r="F77" s="141">
        <v>26402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26553</v>
      </c>
      <c r="N77" s="141">
        <v>29384</v>
      </c>
      <c r="O77" s="141">
        <v>41531</v>
      </c>
      <c r="P77" s="141">
        <v>46017</v>
      </c>
      <c r="Q77" s="141">
        <v>143485</v>
      </c>
    </row>
    <row r="78" spans="1:172" s="2" customFormat="1" ht="12" customHeight="1" x14ac:dyDescent="0.2">
      <c r="A78" s="1"/>
      <c r="B78" s="141">
        <v>184589</v>
      </c>
      <c r="C78" s="141">
        <v>47239</v>
      </c>
      <c r="D78" s="141">
        <v>46447</v>
      </c>
      <c r="E78" s="141">
        <v>45664</v>
      </c>
      <c r="F78" s="141">
        <v>45239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45051</v>
      </c>
      <c r="N78" s="141">
        <v>45465</v>
      </c>
      <c r="O78" s="141">
        <v>46148</v>
      </c>
      <c r="P78" s="141">
        <v>46910</v>
      </c>
      <c r="Q78" s="141">
        <v>183574</v>
      </c>
    </row>
    <row r="79" spans="1:172" ht="12" customHeight="1" x14ac:dyDescent="0.2">
      <c r="B79" s="141">
        <v>244543</v>
      </c>
      <c r="C79" s="141">
        <v>66577</v>
      </c>
      <c r="D79" s="141">
        <v>53023</v>
      </c>
      <c r="E79" s="141">
        <v>69545</v>
      </c>
      <c r="F79" s="141">
        <v>55398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56350</v>
      </c>
      <c r="N79" s="141">
        <v>70497</v>
      </c>
      <c r="O79" s="141">
        <v>53752</v>
      </c>
      <c r="P79" s="141">
        <v>67827</v>
      </c>
      <c r="Q79" s="141">
        <v>248426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165018</v>
      </c>
      <c r="C81" s="141">
        <v>46290</v>
      </c>
      <c r="D81" s="141">
        <v>38271</v>
      </c>
      <c r="E81" s="141">
        <v>39893</v>
      </c>
      <c r="F81" s="141">
        <v>40564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35836</v>
      </c>
      <c r="N81" s="141">
        <v>35730</v>
      </c>
      <c r="O81" s="141">
        <v>35084</v>
      </c>
      <c r="P81" s="141">
        <v>43739</v>
      </c>
      <c r="Q81" s="141">
        <v>150389</v>
      </c>
    </row>
    <row r="82" spans="1:17" s="11" customFormat="1" ht="12" customHeight="1" x14ac:dyDescent="0.2">
      <c r="A82" s="1"/>
      <c r="B82" s="141">
        <v>27019</v>
      </c>
      <c r="C82" s="141">
        <v>6850</v>
      </c>
      <c r="D82" s="141">
        <v>6461</v>
      </c>
      <c r="E82" s="141">
        <v>6833</v>
      </c>
      <c r="F82" s="141">
        <v>6875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6927</v>
      </c>
      <c r="N82" s="141">
        <v>6704</v>
      </c>
      <c r="O82" s="141">
        <v>6482</v>
      </c>
      <c r="P82" s="141">
        <v>6902</v>
      </c>
      <c r="Q82" s="141">
        <v>27015</v>
      </c>
    </row>
    <row r="83" spans="1:17" s="11" customFormat="1" ht="12" customHeight="1" x14ac:dyDescent="0.2">
      <c r="A83" s="1"/>
      <c r="B83" s="141">
        <v>26366</v>
      </c>
      <c r="C83" s="141">
        <v>6712</v>
      </c>
      <c r="D83" s="141">
        <v>6454</v>
      </c>
      <c r="E83" s="141">
        <v>6470</v>
      </c>
      <c r="F83" s="141">
        <v>6730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6736</v>
      </c>
      <c r="N83" s="141">
        <v>6436</v>
      </c>
      <c r="O83" s="141">
        <v>6344</v>
      </c>
      <c r="P83" s="141">
        <v>6850</v>
      </c>
      <c r="Q83" s="141">
        <v>26366</v>
      </c>
    </row>
    <row r="84" spans="1:17" s="11" customFormat="1" ht="12" customHeight="1" x14ac:dyDescent="0.2">
      <c r="A84" s="1"/>
      <c r="B84" s="141">
        <v>111633</v>
      </c>
      <c r="C84" s="141">
        <v>32728</v>
      </c>
      <c r="D84" s="141">
        <v>25356</v>
      </c>
      <c r="E84" s="141">
        <v>26590</v>
      </c>
      <c r="F84" s="141">
        <v>26959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22173</v>
      </c>
      <c r="N84" s="141">
        <v>22590</v>
      </c>
      <c r="O84" s="141">
        <v>22258</v>
      </c>
      <c r="P84" s="141">
        <v>29987</v>
      </c>
      <c r="Q84" s="141">
        <v>97008</v>
      </c>
    </row>
    <row r="85" spans="1:17" s="14" customFormat="1" ht="12" customHeight="1" x14ac:dyDescent="0.2">
      <c r="A85" s="1"/>
      <c r="B85" s="141">
        <v>1219836</v>
      </c>
      <c r="C85" s="141">
        <v>335644</v>
      </c>
      <c r="D85" s="141">
        <v>302504</v>
      </c>
      <c r="E85" s="141">
        <v>301443</v>
      </c>
      <c r="F85" s="141">
        <v>280245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1013305</v>
      </c>
      <c r="C86" s="141">
        <v>283857</v>
      </c>
      <c r="D86" s="141">
        <v>250704</v>
      </c>
      <c r="E86" s="141">
        <v>249912</v>
      </c>
      <c r="F86" s="141">
        <v>228832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280245</v>
      </c>
      <c r="N93" s="141">
        <v>301443</v>
      </c>
      <c r="O93" s="141">
        <v>302504</v>
      </c>
      <c r="P93" s="141">
        <v>335644</v>
      </c>
      <c r="Q93" s="141">
        <v>1219836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228832</v>
      </c>
      <c r="N94" s="141">
        <v>249912</v>
      </c>
      <c r="O94" s="141">
        <v>250704</v>
      </c>
      <c r="P94" s="141">
        <v>283857</v>
      </c>
      <c r="Q94" s="141">
        <v>1013305</v>
      </c>
    </row>
    <row r="95" spans="1:17" s="2" customFormat="1" ht="12" customHeight="1" x14ac:dyDescent="0.2">
      <c r="A95" s="1"/>
      <c r="B95" s="141">
        <v>171171</v>
      </c>
      <c r="C95" s="141">
        <v>48222</v>
      </c>
      <c r="D95" s="141">
        <v>38858</v>
      </c>
      <c r="E95" s="141">
        <v>44615</v>
      </c>
      <c r="F95" s="141">
        <v>39476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39476</v>
      </c>
      <c r="N95" s="141">
        <v>44615</v>
      </c>
      <c r="O95" s="141">
        <v>38858</v>
      </c>
      <c r="P95" s="141">
        <v>48222</v>
      </c>
      <c r="Q95" s="141">
        <v>171171</v>
      </c>
    </row>
    <row r="96" spans="1:17" s="2" customFormat="1" ht="12" customHeight="1" x14ac:dyDescent="0.2">
      <c r="A96" s="1"/>
      <c r="B96" s="141">
        <v>135253</v>
      </c>
      <c r="C96" s="141">
        <v>37169</v>
      </c>
      <c r="D96" s="141">
        <v>30731</v>
      </c>
      <c r="E96" s="141">
        <v>35647</v>
      </c>
      <c r="F96" s="141">
        <v>31706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35918</v>
      </c>
      <c r="C97" s="141">
        <v>11053</v>
      </c>
      <c r="D97" s="141">
        <v>8127</v>
      </c>
      <c r="E97" s="141">
        <v>8968</v>
      </c>
      <c r="F97" s="141">
        <v>7770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1219836</v>
      </c>
      <c r="C98" s="141">
        <v>335644</v>
      </c>
      <c r="D98" s="141">
        <v>302504</v>
      </c>
      <c r="E98" s="141">
        <v>301443</v>
      </c>
      <c r="F98" s="141">
        <v>280245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1013305</v>
      </c>
      <c r="C99" s="141">
        <v>283857</v>
      </c>
      <c r="D99" s="141">
        <v>250704</v>
      </c>
      <c r="E99" s="141">
        <v>249912</v>
      </c>
      <c r="F99" s="141">
        <v>228832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280245</v>
      </c>
      <c r="N106" s="141">
        <v>301443</v>
      </c>
      <c r="O106" s="141">
        <v>302504</v>
      </c>
      <c r="P106" s="141">
        <v>335644</v>
      </c>
      <c r="Q106" s="141">
        <v>1219836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228832</v>
      </c>
      <c r="N107" s="141">
        <v>249912</v>
      </c>
      <c r="O107" s="141">
        <v>250704</v>
      </c>
      <c r="P107" s="141">
        <v>283857</v>
      </c>
      <c r="Q107" s="141">
        <v>1013305</v>
      </c>
    </row>
    <row r="108" spans="1:17" s="2" customFormat="1" ht="12" customHeight="1" x14ac:dyDescent="0.2">
      <c r="B108" s="141">
        <v>946646</v>
      </c>
      <c r="C108" s="141">
        <v>255082</v>
      </c>
      <c r="D108" s="141">
        <v>233392</v>
      </c>
      <c r="E108" s="141">
        <v>236904</v>
      </c>
      <c r="F108" s="141">
        <v>221268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844559</v>
      </c>
      <c r="C109" s="141">
        <v>226950</v>
      </c>
      <c r="D109" s="141">
        <v>209606</v>
      </c>
      <c r="E109" s="141">
        <v>210468</v>
      </c>
      <c r="F109" s="141">
        <v>197535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102087</v>
      </c>
      <c r="C110" s="141">
        <v>28132</v>
      </c>
      <c r="D110" s="141">
        <v>23786</v>
      </c>
      <c r="E110" s="141">
        <v>26436</v>
      </c>
      <c r="F110" s="141">
        <v>23733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-2225</v>
      </c>
      <c r="C111" s="141">
        <v>-687</v>
      </c>
      <c r="D111" s="141">
        <v>-345</v>
      </c>
      <c r="E111" s="141">
        <v>-516</v>
      </c>
      <c r="F111" s="141">
        <v>-677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-677</v>
      </c>
      <c r="N111" s="141">
        <v>-516</v>
      </c>
      <c r="O111" s="141">
        <v>-345</v>
      </c>
      <c r="P111" s="141">
        <v>-687</v>
      </c>
      <c r="Q111" s="141">
        <v>-2225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273190</v>
      </c>
      <c r="C113" s="141">
        <v>80562</v>
      </c>
      <c r="D113" s="141">
        <v>69112</v>
      </c>
      <c r="E113" s="141">
        <v>64539</v>
      </c>
      <c r="F113" s="141">
        <v>58977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66659</v>
      </c>
      <c r="C114" s="141">
        <v>28775</v>
      </c>
      <c r="D114" s="141">
        <v>17312</v>
      </c>
      <c r="E114" s="141">
        <v>13008</v>
      </c>
      <c r="F114" s="141">
        <v>7564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280245</v>
      </c>
      <c r="N121" s="141">
        <v>301443</v>
      </c>
      <c r="O121" s="141">
        <v>302504</v>
      </c>
      <c r="P121" s="141">
        <v>335644</v>
      </c>
      <c r="Q121" s="141">
        <v>1219836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228832</v>
      </c>
      <c r="N122" s="141">
        <v>249912</v>
      </c>
      <c r="O122" s="141">
        <v>250704</v>
      </c>
      <c r="P122" s="141">
        <v>283857</v>
      </c>
      <c r="Q122" s="141">
        <v>1013305</v>
      </c>
    </row>
    <row r="123" spans="2:17" s="9" customFormat="1" ht="12" customHeight="1" x14ac:dyDescent="0.2">
      <c r="B123" s="141">
        <v>946646</v>
      </c>
      <c r="C123" s="141">
        <v>255082</v>
      </c>
      <c r="D123" s="141">
        <v>233392</v>
      </c>
      <c r="E123" s="141">
        <v>236904</v>
      </c>
      <c r="F123" s="141">
        <v>221268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844559</v>
      </c>
      <c r="C124" s="141">
        <v>226950</v>
      </c>
      <c r="D124" s="141">
        <v>209606</v>
      </c>
      <c r="E124" s="141">
        <v>210468</v>
      </c>
      <c r="F124" s="141">
        <v>197535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102087</v>
      </c>
      <c r="C125" s="141">
        <v>28132</v>
      </c>
      <c r="D125" s="141">
        <v>23786</v>
      </c>
      <c r="E125" s="141">
        <v>26436</v>
      </c>
      <c r="F125" s="141">
        <v>23733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-2225</v>
      </c>
      <c r="C126" s="141">
        <v>-687</v>
      </c>
      <c r="D126" s="141">
        <v>-345</v>
      </c>
      <c r="E126" s="141">
        <v>-516</v>
      </c>
      <c r="F126" s="141">
        <v>-677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-677</v>
      </c>
      <c r="N126" s="141">
        <v>-516</v>
      </c>
      <c r="O126" s="141">
        <v>-345</v>
      </c>
      <c r="P126" s="141">
        <v>-687</v>
      </c>
      <c r="Q126" s="141">
        <v>-2225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273190</v>
      </c>
      <c r="C128" s="141">
        <v>80562</v>
      </c>
      <c r="D128" s="141">
        <v>69112</v>
      </c>
      <c r="E128" s="141">
        <v>64539</v>
      </c>
      <c r="F128" s="141">
        <v>58977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66659</v>
      </c>
      <c r="C129" s="141">
        <v>28775</v>
      </c>
      <c r="D129" s="141">
        <v>17312</v>
      </c>
      <c r="E129" s="141">
        <v>13008</v>
      </c>
      <c r="F129" s="141">
        <v>7564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7564</v>
      </c>
      <c r="N138" s="141">
        <v>13008</v>
      </c>
      <c r="O138" s="141">
        <v>17312</v>
      </c>
      <c r="P138" s="141">
        <v>28775</v>
      </c>
      <c r="Q138" s="141">
        <v>66659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9409</v>
      </c>
      <c r="N139" s="141">
        <v>5093</v>
      </c>
      <c r="O139" s="141">
        <v>10709</v>
      </c>
      <c r="P139" s="141">
        <v>18655</v>
      </c>
      <c r="Q139" s="141">
        <v>43866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1575</v>
      </c>
      <c r="N140" s="141">
        <v>1743</v>
      </c>
      <c r="O140" s="141">
        <v>1541</v>
      </c>
      <c r="P140" s="141">
        <v>1334</v>
      </c>
      <c r="Q140" s="141">
        <v>6193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7834</v>
      </c>
      <c r="N141" s="141">
        <v>3350</v>
      </c>
      <c r="O141" s="141">
        <v>9168</v>
      </c>
      <c r="P141" s="141">
        <v>17321</v>
      </c>
      <c r="Q141" s="141">
        <v>37673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-8682</v>
      </c>
      <c r="N142" s="141">
        <v>-3906</v>
      </c>
      <c r="O142" s="141">
        <v>-8336</v>
      </c>
      <c r="P142" s="141">
        <v>-13982</v>
      </c>
      <c r="Q142" s="141">
        <v>-34906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-1575</v>
      </c>
      <c r="N143" s="141">
        <v>-1743</v>
      </c>
      <c r="O143" s="141">
        <v>-1541</v>
      </c>
      <c r="P143" s="141">
        <v>-1334</v>
      </c>
      <c r="Q143" s="141">
        <v>-6193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-7107</v>
      </c>
      <c r="N144" s="141">
        <v>-2163</v>
      </c>
      <c r="O144" s="141">
        <v>-6795</v>
      </c>
      <c r="P144" s="141">
        <v>-12648</v>
      </c>
      <c r="Q144" s="141">
        <v>-28713</v>
      </c>
    </row>
    <row r="145" spans="1:17" ht="12" customHeight="1" x14ac:dyDescent="0.2">
      <c r="B145" s="141">
        <v>75619</v>
      </c>
      <c r="C145" s="141">
        <v>33448</v>
      </c>
      <c r="D145" s="141">
        <v>19685</v>
      </c>
      <c r="E145" s="141">
        <v>14195</v>
      </c>
      <c r="F145" s="141">
        <v>8291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8291</v>
      </c>
      <c r="N153" s="141">
        <v>14195</v>
      </c>
      <c r="O153" s="141">
        <v>19685</v>
      </c>
      <c r="P153" s="141">
        <v>33448</v>
      </c>
      <c r="Q153" s="141">
        <v>75619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263891</v>
      </c>
      <c r="C155" s="141">
        <v>77419</v>
      </c>
      <c r="D155" s="141">
        <v>64507</v>
      </c>
      <c r="E155" s="141">
        <v>62728</v>
      </c>
      <c r="F155" s="141">
        <v>59237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245709</v>
      </c>
      <c r="C156" s="141">
        <v>66569</v>
      </c>
      <c r="D156" s="141">
        <v>59562</v>
      </c>
      <c r="E156" s="141">
        <v>61856</v>
      </c>
      <c r="F156" s="141">
        <v>57722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-206531</v>
      </c>
      <c r="C157" s="141">
        <v>-51787</v>
      </c>
      <c r="D157" s="141">
        <v>-51800</v>
      </c>
      <c r="E157" s="141">
        <v>-51531</v>
      </c>
      <c r="F157" s="141">
        <v>-51413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18182</v>
      </c>
      <c r="C158" s="141">
        <v>10850</v>
      </c>
      <c r="D158" s="141">
        <v>4945</v>
      </c>
      <c r="E158" s="141">
        <v>872</v>
      </c>
      <c r="F158" s="141">
        <v>1515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-1870</v>
      </c>
      <c r="C159" s="141">
        <v>-366</v>
      </c>
      <c r="D159" s="141">
        <v>-612</v>
      </c>
      <c r="E159" s="141">
        <v>-576</v>
      </c>
      <c r="F159" s="141">
        <v>-316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20129</v>
      </c>
      <c r="C161" s="141">
        <v>8182</v>
      </c>
      <c r="D161" s="141">
        <v>7590</v>
      </c>
      <c r="E161" s="141">
        <v>3574</v>
      </c>
      <c r="F161" s="141">
        <v>783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72783</v>
      </c>
      <c r="C169" s="141">
        <v>19418</v>
      </c>
      <c r="D169" s="141">
        <v>17236</v>
      </c>
      <c r="E169" s="141">
        <v>18464</v>
      </c>
      <c r="F169" s="141">
        <v>17665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15359</v>
      </c>
      <c r="N169" s="141">
        <v>15727</v>
      </c>
      <c r="O169" s="141">
        <v>14971</v>
      </c>
      <c r="P169" s="141">
        <v>16620</v>
      </c>
      <c r="Q169" s="141">
        <v>62677</v>
      </c>
    </row>
    <row r="170" spans="2:17" s="2" customFormat="1" ht="27" customHeight="1" x14ac:dyDescent="0.2">
      <c r="B170" s="141">
        <v>303</v>
      </c>
      <c r="C170" s="141">
        <v>77</v>
      </c>
      <c r="D170" s="141">
        <v>112</v>
      </c>
      <c r="E170" s="141">
        <v>0</v>
      </c>
      <c r="F170" s="141">
        <v>114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2" spans="2:17" ht="12" customHeight="1" x14ac:dyDescent="0.2"/>
    <row r="183" spans="2:17" ht="12" customHeight="1" x14ac:dyDescent="0.2"/>
    <row r="184" spans="2:17" ht="12" customHeight="1" x14ac:dyDescent="0.2"/>
    <row r="185" spans="2:17" ht="12" customHeight="1" x14ac:dyDescent="0.2"/>
    <row r="186" spans="2:17" ht="12" customHeight="1" x14ac:dyDescent="0.2"/>
    <row r="187" spans="2:17" ht="12" customHeight="1" x14ac:dyDescent="0.2"/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FP271"/>
  <sheetViews>
    <sheetView topLeftCell="A126" workbookViewId="0">
      <selection activeCell="H161" sqref="H161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224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1346377</v>
      </c>
      <c r="C19" s="141">
        <v>360022</v>
      </c>
      <c r="D19" s="141">
        <v>334461</v>
      </c>
      <c r="E19" s="141">
        <v>337076</v>
      </c>
      <c r="F19" s="141">
        <v>314818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226116</v>
      </c>
      <c r="C20" s="141">
        <v>56900</v>
      </c>
      <c r="D20" s="141">
        <v>56773</v>
      </c>
      <c r="E20" s="141">
        <v>56358</v>
      </c>
      <c r="F20" s="141">
        <v>56085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1120261</v>
      </c>
      <c r="C21" s="141">
        <v>303122</v>
      </c>
      <c r="D21" s="141">
        <v>277688</v>
      </c>
      <c r="E21" s="141">
        <v>280718</v>
      </c>
      <c r="F21" s="141">
        <v>258733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314818</v>
      </c>
      <c r="N29" s="141">
        <v>337076</v>
      </c>
      <c r="O29" s="141">
        <v>334461</v>
      </c>
      <c r="P29" s="141">
        <v>360022</v>
      </c>
      <c r="Q29" s="141">
        <v>1346377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258733</v>
      </c>
      <c r="N30" s="141">
        <v>280718</v>
      </c>
      <c r="O30" s="141">
        <v>277688</v>
      </c>
      <c r="P30" s="141">
        <v>303122</v>
      </c>
      <c r="Q30" s="141">
        <v>1120261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643047</v>
      </c>
      <c r="C31" s="141">
        <v>171451</v>
      </c>
      <c r="D31" s="141">
        <v>158357</v>
      </c>
      <c r="E31" s="141">
        <v>161043</v>
      </c>
      <c r="F31" s="141">
        <v>152196</v>
      </c>
      <c r="G31" s="27"/>
      <c r="H31" s="91" t="s">
        <v>11</v>
      </c>
      <c r="I31" s="103" t="s">
        <v>12</v>
      </c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164627</v>
      </c>
      <c r="C32" s="141">
        <v>34600</v>
      </c>
      <c r="D32" s="141">
        <v>41829</v>
      </c>
      <c r="E32" s="141">
        <v>42768</v>
      </c>
      <c r="F32" s="141">
        <v>45430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139440</v>
      </c>
      <c r="C33" s="141">
        <v>28623</v>
      </c>
      <c r="D33" s="141">
        <v>35987</v>
      </c>
      <c r="E33" s="141">
        <v>35922</v>
      </c>
      <c r="F33" s="141">
        <v>38908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25187</v>
      </c>
      <c r="C34" s="141">
        <v>5977</v>
      </c>
      <c r="D34" s="141">
        <v>5842</v>
      </c>
      <c r="E34" s="141">
        <v>6846</v>
      </c>
      <c r="F34" s="141">
        <v>6522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-32707</v>
      </c>
      <c r="C35" s="141">
        <v>-15817</v>
      </c>
      <c r="D35" s="141">
        <v>-7036</v>
      </c>
      <c r="E35" s="141">
        <v>-6050</v>
      </c>
      <c r="F35" s="141">
        <v>-3804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-18695</v>
      </c>
      <c r="C36" s="141">
        <v>-8052</v>
      </c>
      <c r="D36" s="141">
        <v>-4925</v>
      </c>
      <c r="E36" s="141">
        <v>-3486</v>
      </c>
      <c r="F36" s="141">
        <v>-2232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-14012</v>
      </c>
      <c r="C37" s="141">
        <v>-7765</v>
      </c>
      <c r="D37" s="141">
        <v>-2111</v>
      </c>
      <c r="E37" s="141">
        <v>-2564</v>
      </c>
      <c r="F37" s="141">
        <v>-1572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437012</v>
      </c>
      <c r="C38" s="141">
        <v>130300</v>
      </c>
      <c r="D38" s="141">
        <v>107849</v>
      </c>
      <c r="E38" s="141">
        <v>104782</v>
      </c>
      <c r="F38" s="141">
        <v>94081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134398</v>
      </c>
      <c r="C39" s="141">
        <v>39488</v>
      </c>
      <c r="D39" s="141">
        <v>33462</v>
      </c>
      <c r="E39" s="141">
        <v>34533</v>
      </c>
      <c r="F39" s="141">
        <v>26915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223772</v>
      </c>
      <c r="C40" s="141">
        <v>76659</v>
      </c>
      <c r="D40" s="141">
        <v>54313</v>
      </c>
      <c r="E40" s="141">
        <v>51628</v>
      </c>
      <c r="F40" s="141">
        <v>41172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121522</v>
      </c>
      <c r="C41" s="141">
        <v>36229</v>
      </c>
      <c r="D41" s="141">
        <v>30225</v>
      </c>
      <c r="E41" s="141">
        <v>31329</v>
      </c>
      <c r="F41" s="141">
        <v>23739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120996</v>
      </c>
      <c r="N48" s="141">
        <v>139315</v>
      </c>
      <c r="O48" s="141">
        <v>141311</v>
      </c>
      <c r="P48" s="141">
        <v>169788</v>
      </c>
      <c r="Q48" s="141">
        <v>571410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64911</v>
      </c>
      <c r="N50" s="141">
        <v>82957</v>
      </c>
      <c r="O50" s="141">
        <v>84538</v>
      </c>
      <c r="P50" s="141">
        <v>112888</v>
      </c>
      <c r="Q50" s="141">
        <v>345294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153106</v>
      </c>
      <c r="N52" s="141">
        <v>161966</v>
      </c>
      <c r="O52" s="141">
        <v>159250</v>
      </c>
      <c r="P52" s="141">
        <v>172401</v>
      </c>
      <c r="Q52" s="141">
        <v>646723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44796</v>
      </c>
      <c r="N53" s="141">
        <v>40985</v>
      </c>
      <c r="O53" s="141">
        <v>41071</v>
      </c>
      <c r="P53" s="141">
        <v>33854</v>
      </c>
      <c r="Q53" s="141">
        <v>160706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38274</v>
      </c>
      <c r="N54" s="141">
        <v>35271</v>
      </c>
      <c r="O54" s="141">
        <v>35229</v>
      </c>
      <c r="P54" s="141">
        <v>27877</v>
      </c>
      <c r="Q54" s="141">
        <v>136651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6522</v>
      </c>
      <c r="N55" s="141">
        <v>5714</v>
      </c>
      <c r="O55" s="141">
        <v>5842</v>
      </c>
      <c r="P55" s="141">
        <v>5977</v>
      </c>
      <c r="Q55" s="141">
        <v>24055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-3283</v>
      </c>
      <c r="N56" s="141">
        <v>-5469</v>
      </c>
      <c r="O56" s="141">
        <v>-6815</v>
      </c>
      <c r="P56" s="141">
        <v>-11398</v>
      </c>
      <c r="Q56" s="141">
        <v>-26965</v>
      </c>
      <c r="R56" s="142">
        <f>Q53+Q56</f>
        <v>133741</v>
      </c>
    </row>
    <row r="57" spans="1:41" s="7" customFormat="1" ht="12" customHeight="1" x14ac:dyDescent="0.2">
      <c r="A57" s="142"/>
      <c r="B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-2174</v>
      </c>
      <c r="N57" s="141">
        <v>-3472</v>
      </c>
      <c r="O57" s="141">
        <v>-4858</v>
      </c>
      <c r="P57" s="141">
        <v>-8040</v>
      </c>
      <c r="Q57" s="141">
        <v>-18544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-1109</v>
      </c>
      <c r="N58" s="141">
        <v>-1997</v>
      </c>
      <c r="O58" s="141">
        <v>-1957</v>
      </c>
      <c r="P58" s="141">
        <v>-3358</v>
      </c>
      <c r="Q58" s="141">
        <v>-8421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200094</v>
      </c>
      <c r="C59" s="141">
        <v>66883</v>
      </c>
      <c r="D59" s="141">
        <v>47394</v>
      </c>
      <c r="E59" s="141">
        <v>51873</v>
      </c>
      <c r="F59" s="141">
        <v>33944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35371</v>
      </c>
      <c r="N59" s="141">
        <v>52884</v>
      </c>
      <c r="O59" s="141">
        <v>48282</v>
      </c>
      <c r="P59" s="141">
        <v>64455</v>
      </c>
      <c r="Q59" s="141">
        <v>200992</v>
      </c>
      <c r="R59" s="142">
        <f>Q59-B59</f>
        <v>898</v>
      </c>
    </row>
    <row r="60" spans="1:41" s="11" customFormat="1" ht="12" customHeight="1" x14ac:dyDescent="0.2">
      <c r="A60" s="142"/>
      <c r="B60" s="141">
        <v>89984</v>
      </c>
      <c r="C60" s="141">
        <v>36576</v>
      </c>
      <c r="D60" s="141">
        <v>21288</v>
      </c>
      <c r="E60" s="141">
        <v>18463</v>
      </c>
      <c r="F60" s="141">
        <v>13657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11320</v>
      </c>
      <c r="N60" s="141">
        <v>15253</v>
      </c>
      <c r="O60" s="141">
        <v>18438</v>
      </c>
      <c r="P60" s="141">
        <v>31606</v>
      </c>
      <c r="Q60" s="141">
        <v>76617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78731</v>
      </c>
      <c r="C61" s="141">
        <v>22036</v>
      </c>
      <c r="D61" s="141">
        <v>18745</v>
      </c>
      <c r="E61" s="141">
        <v>25979</v>
      </c>
      <c r="F61" s="141">
        <v>11971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12091</v>
      </c>
      <c r="N61" s="141">
        <v>27075</v>
      </c>
      <c r="O61" s="141">
        <v>20339</v>
      </c>
      <c r="P61" s="141">
        <v>27660</v>
      </c>
      <c r="Q61" s="141">
        <v>87165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18133</v>
      </c>
      <c r="C62" s="141">
        <v>4811</v>
      </c>
      <c r="D62" s="141">
        <v>4345</v>
      </c>
      <c r="E62" s="141">
        <v>3345</v>
      </c>
      <c r="F62" s="141">
        <v>5632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8237</v>
      </c>
      <c r="N62" s="141">
        <v>4751</v>
      </c>
      <c r="O62" s="141">
        <v>5381</v>
      </c>
      <c r="P62" s="141">
        <v>696</v>
      </c>
      <c r="Q62" s="141">
        <v>19065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11243</v>
      </c>
      <c r="C64" s="141">
        <v>3045</v>
      </c>
      <c r="D64" s="141">
        <v>2611</v>
      </c>
      <c r="E64" s="141">
        <v>3320</v>
      </c>
      <c r="F64" s="141">
        <v>2267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3306</v>
      </c>
      <c r="N64" s="141">
        <v>5039</v>
      </c>
      <c r="O64" s="141">
        <v>3719</v>
      </c>
      <c r="P64" s="141">
        <v>4078</v>
      </c>
      <c r="Q64" s="141">
        <v>16142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2003</v>
      </c>
      <c r="C66" s="141">
        <v>415</v>
      </c>
      <c r="D66" s="141">
        <v>405</v>
      </c>
      <c r="E66" s="141">
        <v>766</v>
      </c>
      <c r="F66" s="141">
        <v>417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417</v>
      </c>
      <c r="N66" s="141">
        <v>766</v>
      </c>
      <c r="O66" s="141">
        <v>405</v>
      </c>
      <c r="P66" s="141">
        <v>415</v>
      </c>
      <c r="Q66" s="141">
        <v>2003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1352772</v>
      </c>
      <c r="C67" s="141">
        <v>362217</v>
      </c>
      <c r="D67" s="141">
        <v>335705</v>
      </c>
      <c r="E67" s="141">
        <v>337808</v>
      </c>
      <c r="F67" s="141">
        <v>317042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1126656</v>
      </c>
      <c r="C68" s="141">
        <v>305317</v>
      </c>
      <c r="D68" s="141">
        <v>278932</v>
      </c>
      <c r="E68" s="141">
        <v>281450</v>
      </c>
      <c r="F68" s="141">
        <v>260957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317042</v>
      </c>
      <c r="N75" s="141">
        <v>337808</v>
      </c>
      <c r="O75" s="141">
        <v>335705</v>
      </c>
      <c r="P75" s="141">
        <v>362217</v>
      </c>
      <c r="Q75" s="141">
        <v>1352772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260957</v>
      </c>
      <c r="N76" s="141">
        <v>281450</v>
      </c>
      <c r="O76" s="141">
        <v>278932</v>
      </c>
      <c r="P76" s="141">
        <v>305317</v>
      </c>
      <c r="Q76" s="141">
        <v>1126656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165642</v>
      </c>
      <c r="C77" s="141">
        <v>51282</v>
      </c>
      <c r="D77" s="141">
        <v>50162</v>
      </c>
      <c r="E77" s="141">
        <v>34073</v>
      </c>
      <c r="F77" s="141">
        <v>30125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30320</v>
      </c>
      <c r="N77" s="141">
        <v>34054</v>
      </c>
      <c r="O77" s="141">
        <v>50144</v>
      </c>
      <c r="P77" s="141">
        <v>50240</v>
      </c>
      <c r="Q77" s="141">
        <v>164758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193163</v>
      </c>
      <c r="C78" s="141">
        <v>49778</v>
      </c>
      <c r="D78" s="141">
        <v>48048</v>
      </c>
      <c r="E78" s="141">
        <v>48546</v>
      </c>
      <c r="F78" s="141">
        <v>46791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46494</v>
      </c>
      <c r="N78" s="141">
        <v>48243</v>
      </c>
      <c r="O78" s="141">
        <v>47757</v>
      </c>
      <c r="P78" s="141">
        <v>49468</v>
      </c>
      <c r="Q78" s="141">
        <v>191962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243279</v>
      </c>
      <c r="C79" s="141">
        <v>67557</v>
      </c>
      <c r="D79" s="141">
        <v>53834</v>
      </c>
      <c r="E79" s="141">
        <v>67370</v>
      </c>
      <c r="F79" s="141">
        <v>54518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55183</v>
      </c>
      <c r="N79" s="141">
        <v>68278</v>
      </c>
      <c r="O79" s="141">
        <v>54553</v>
      </c>
      <c r="P79" s="141">
        <v>68583</v>
      </c>
      <c r="Q79" s="141">
        <v>246597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174648</v>
      </c>
      <c r="C81" s="141">
        <v>48574</v>
      </c>
      <c r="D81" s="141">
        <v>39019</v>
      </c>
      <c r="E81" s="141">
        <v>45705</v>
      </c>
      <c r="F81" s="141">
        <v>41350</v>
      </c>
      <c r="G81" s="17"/>
      <c r="H81" s="91" t="s">
        <v>21</v>
      </c>
      <c r="I81" s="103" t="s">
        <v>22</v>
      </c>
      <c r="J81" s="91"/>
      <c r="K81" s="91"/>
      <c r="L81" s="17"/>
      <c r="M81" s="141">
        <v>37581</v>
      </c>
      <c r="N81" s="141">
        <v>40897</v>
      </c>
      <c r="O81" s="141">
        <v>34474</v>
      </c>
      <c r="P81" s="141">
        <v>45994</v>
      </c>
      <c r="Q81" s="141">
        <v>158946</v>
      </c>
    </row>
    <row r="82" spans="1:41" s="11" customFormat="1" ht="12" customHeight="1" x14ac:dyDescent="0.2">
      <c r="A82" s="142"/>
      <c r="B82" s="141">
        <v>28718</v>
      </c>
      <c r="C82" s="141">
        <v>7754</v>
      </c>
      <c r="D82" s="141">
        <v>5816</v>
      </c>
      <c r="E82" s="141">
        <v>8497</v>
      </c>
      <c r="F82" s="141">
        <v>6651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6943</v>
      </c>
      <c r="N82" s="141">
        <v>8439</v>
      </c>
      <c r="O82" s="141">
        <v>5913</v>
      </c>
      <c r="P82" s="141">
        <v>7867</v>
      </c>
      <c r="Q82" s="141">
        <v>29162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28483</v>
      </c>
      <c r="C83" s="141">
        <v>7600</v>
      </c>
      <c r="D83" s="141">
        <v>5764</v>
      </c>
      <c r="E83" s="141">
        <v>8408</v>
      </c>
      <c r="F83" s="141">
        <v>6711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6580</v>
      </c>
      <c r="N83" s="141">
        <v>8221</v>
      </c>
      <c r="O83" s="141">
        <v>5589</v>
      </c>
      <c r="P83" s="141">
        <v>7643</v>
      </c>
      <c r="Q83" s="141">
        <v>28033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117447</v>
      </c>
      <c r="C84" s="141">
        <v>33220</v>
      </c>
      <c r="D84" s="141">
        <v>27439</v>
      </c>
      <c r="E84" s="141">
        <v>28800</v>
      </c>
      <c r="F84" s="141">
        <v>27988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24058</v>
      </c>
      <c r="N84" s="141">
        <v>24237</v>
      </c>
      <c r="O84" s="141">
        <v>22972</v>
      </c>
      <c r="P84" s="141">
        <v>30484</v>
      </c>
      <c r="Q84" s="141">
        <v>101751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1338303</v>
      </c>
      <c r="C85" s="141">
        <v>359311</v>
      </c>
      <c r="D85" s="141">
        <v>331570</v>
      </c>
      <c r="E85" s="141">
        <v>333586</v>
      </c>
      <c r="F85" s="141">
        <v>313836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1112187</v>
      </c>
      <c r="C86" s="141">
        <v>302411</v>
      </c>
      <c r="D86" s="141">
        <v>274797</v>
      </c>
      <c r="E86" s="141">
        <v>277228</v>
      </c>
      <c r="F86" s="141">
        <v>257751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313836</v>
      </c>
      <c r="N93" s="141">
        <v>333586</v>
      </c>
      <c r="O93" s="141">
        <v>331570</v>
      </c>
      <c r="P93" s="141">
        <v>359311</v>
      </c>
      <c r="Q93" s="141">
        <v>1338303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257751</v>
      </c>
      <c r="N94" s="141">
        <v>277228</v>
      </c>
      <c r="O94" s="141">
        <v>274797</v>
      </c>
      <c r="P94" s="141">
        <v>302411</v>
      </c>
      <c r="Q94" s="141">
        <v>1112187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179686</v>
      </c>
      <c r="C95" s="141">
        <v>51541</v>
      </c>
      <c r="D95" s="141">
        <v>41059</v>
      </c>
      <c r="E95" s="141">
        <v>45793</v>
      </c>
      <c r="F95" s="141">
        <v>41293</v>
      </c>
      <c r="G95" s="17"/>
      <c r="H95" s="91" t="s">
        <v>25</v>
      </c>
      <c r="I95" s="103" t="s">
        <v>26</v>
      </c>
      <c r="J95" s="91"/>
      <c r="K95" s="91"/>
      <c r="L95" s="17"/>
      <c r="M95" s="141">
        <v>41293</v>
      </c>
      <c r="N95" s="141">
        <v>45793</v>
      </c>
      <c r="O95" s="141">
        <v>41059</v>
      </c>
      <c r="P95" s="141">
        <v>51541</v>
      </c>
      <c r="Q95" s="141">
        <v>179686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141800</v>
      </c>
      <c r="C96" s="141">
        <v>40001</v>
      </c>
      <c r="D96" s="141">
        <v>32199</v>
      </c>
      <c r="E96" s="141">
        <v>36470</v>
      </c>
      <c r="F96" s="141">
        <v>33130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37886</v>
      </c>
      <c r="C97" s="141">
        <v>11540</v>
      </c>
      <c r="D97" s="141">
        <v>8860</v>
      </c>
      <c r="E97" s="141">
        <v>9323</v>
      </c>
      <c r="F97" s="141">
        <v>8163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1338303</v>
      </c>
      <c r="C98" s="141">
        <v>359311</v>
      </c>
      <c r="D98" s="141">
        <v>331570</v>
      </c>
      <c r="E98" s="141">
        <v>333586</v>
      </c>
      <c r="F98" s="141">
        <v>313836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1112187</v>
      </c>
      <c r="C99" s="141">
        <v>302411</v>
      </c>
      <c r="D99" s="141">
        <v>274797</v>
      </c>
      <c r="E99" s="141">
        <v>277228</v>
      </c>
      <c r="F99" s="141">
        <v>257751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313836</v>
      </c>
      <c r="N106" s="141">
        <v>333586</v>
      </c>
      <c r="O106" s="141">
        <v>331570</v>
      </c>
      <c r="P106" s="141">
        <v>359311</v>
      </c>
      <c r="Q106" s="141">
        <v>1338303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257751</v>
      </c>
      <c r="N107" s="141">
        <v>277228</v>
      </c>
      <c r="O107" s="141">
        <v>274797</v>
      </c>
      <c r="P107" s="141">
        <v>302411</v>
      </c>
      <c r="Q107" s="141">
        <v>1112187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1040844</v>
      </c>
      <c r="C108" s="141">
        <v>271403</v>
      </c>
      <c r="D108" s="141">
        <v>257705</v>
      </c>
      <c r="E108" s="141">
        <v>260838</v>
      </c>
      <c r="F108" s="141">
        <v>250898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931511</v>
      </c>
      <c r="C109" s="141">
        <v>240858</v>
      </c>
      <c r="D109" s="141">
        <v>232151</v>
      </c>
      <c r="E109" s="141">
        <v>232983</v>
      </c>
      <c r="F109" s="141">
        <v>225519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109333</v>
      </c>
      <c r="C110" s="141">
        <v>30545</v>
      </c>
      <c r="D110" s="141">
        <v>25554</v>
      </c>
      <c r="E110" s="141">
        <v>27855</v>
      </c>
      <c r="F110" s="141">
        <v>25379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-2176</v>
      </c>
      <c r="C111" s="141">
        <v>-579</v>
      </c>
      <c r="D111" s="141">
        <v>-542</v>
      </c>
      <c r="E111" s="141">
        <v>-165</v>
      </c>
      <c r="F111" s="141">
        <v>-890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-890</v>
      </c>
      <c r="N111" s="141">
        <v>-165</v>
      </c>
      <c r="O111" s="141">
        <v>-542</v>
      </c>
      <c r="P111" s="141">
        <v>-579</v>
      </c>
      <c r="Q111" s="141">
        <v>-2176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297459</v>
      </c>
      <c r="C113" s="141">
        <v>87908</v>
      </c>
      <c r="D113" s="141">
        <v>73865</v>
      </c>
      <c r="E113" s="141">
        <v>72748</v>
      </c>
      <c r="F113" s="141">
        <v>62938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71343</v>
      </c>
      <c r="C114" s="141">
        <v>31008</v>
      </c>
      <c r="D114" s="141">
        <v>17092</v>
      </c>
      <c r="E114" s="141">
        <v>16390</v>
      </c>
      <c r="F114" s="141">
        <v>6853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313836</v>
      </c>
      <c r="N121" s="141">
        <v>333586</v>
      </c>
      <c r="O121" s="141">
        <v>331570</v>
      </c>
      <c r="P121" s="141">
        <v>359311</v>
      </c>
      <c r="Q121" s="141">
        <v>1338303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257751</v>
      </c>
      <c r="N122" s="141">
        <v>277228</v>
      </c>
      <c r="O122" s="141">
        <v>274797</v>
      </c>
      <c r="P122" s="141">
        <v>302411</v>
      </c>
      <c r="Q122" s="141">
        <v>1112187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1040844</v>
      </c>
      <c r="C123" s="141">
        <v>271403</v>
      </c>
      <c r="D123" s="141">
        <v>257705</v>
      </c>
      <c r="E123" s="141">
        <v>260838</v>
      </c>
      <c r="F123" s="141">
        <v>250898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931511</v>
      </c>
      <c r="C124" s="141">
        <v>240858</v>
      </c>
      <c r="D124" s="141">
        <v>232151</v>
      </c>
      <c r="E124" s="141">
        <v>232983</v>
      </c>
      <c r="F124" s="141">
        <v>225519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109333</v>
      </c>
      <c r="C125" s="141">
        <v>30545</v>
      </c>
      <c r="D125" s="141">
        <v>25554</v>
      </c>
      <c r="E125" s="141">
        <v>27855</v>
      </c>
      <c r="F125" s="141">
        <v>25379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-2176</v>
      </c>
      <c r="C126" s="141">
        <v>-579</v>
      </c>
      <c r="D126" s="141">
        <v>-542</v>
      </c>
      <c r="E126" s="141">
        <v>-165</v>
      </c>
      <c r="F126" s="141">
        <v>-890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-890</v>
      </c>
      <c r="N126" s="141">
        <v>-165</v>
      </c>
      <c r="O126" s="141">
        <v>-542</v>
      </c>
      <c r="P126" s="141">
        <v>-579</v>
      </c>
      <c r="Q126" s="141">
        <v>-2176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297459</v>
      </c>
      <c r="C128" s="141">
        <v>87908</v>
      </c>
      <c r="D128" s="141">
        <v>73865</v>
      </c>
      <c r="E128" s="141">
        <v>72748</v>
      </c>
      <c r="F128" s="141">
        <v>62938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71343</v>
      </c>
      <c r="C129" s="141">
        <v>31008</v>
      </c>
      <c r="D129" s="141">
        <v>17092</v>
      </c>
      <c r="E129" s="141">
        <v>16390</v>
      </c>
      <c r="F129" s="141">
        <v>6853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6853</v>
      </c>
      <c r="N138" s="141">
        <v>16390</v>
      </c>
      <c r="O138" s="141">
        <v>17092</v>
      </c>
      <c r="P138" s="141">
        <v>31008</v>
      </c>
      <c r="Q138" s="141">
        <v>71343</v>
      </c>
      <c r="R138" s="151">
        <f>Q138+Q139+Q142</f>
        <v>80970</v>
      </c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3097</v>
      </c>
      <c r="N139" s="141">
        <v>5241</v>
      </c>
      <c r="O139" s="141">
        <v>5810</v>
      </c>
      <c r="P139" s="141">
        <v>16679</v>
      </c>
      <c r="Q139" s="141">
        <v>30827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1321</v>
      </c>
      <c r="N140" s="141">
        <v>1442</v>
      </c>
      <c r="O140" s="141">
        <v>1379</v>
      </c>
      <c r="P140" s="141">
        <v>1441</v>
      </c>
      <c r="Q140" s="141">
        <v>5583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1776</v>
      </c>
      <c r="N141" s="141">
        <v>3799</v>
      </c>
      <c r="O141" s="141">
        <v>4431</v>
      </c>
      <c r="P141" s="141">
        <v>15238</v>
      </c>
      <c r="Q141" s="141">
        <v>25244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-2488</v>
      </c>
      <c r="N142" s="141">
        <v>-3641</v>
      </c>
      <c r="O142" s="141">
        <v>-3350</v>
      </c>
      <c r="P142" s="141">
        <v>-11721</v>
      </c>
      <c r="Q142" s="141">
        <v>-21200</v>
      </c>
      <c r="R142" s="143"/>
      <c r="S142" s="143"/>
      <c r="T142" s="143">
        <f>Q153</f>
        <v>80970</v>
      </c>
      <c r="U142" s="143">
        <f>B155</f>
        <v>289220</v>
      </c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-1321</v>
      </c>
      <c r="N143" s="141">
        <v>-1442</v>
      </c>
      <c r="O143" s="141">
        <v>-1379</v>
      </c>
      <c r="P143" s="141">
        <v>-1441</v>
      </c>
      <c r="Q143" s="141">
        <v>-5583</v>
      </c>
      <c r="R143" s="148"/>
      <c r="S143" s="148"/>
      <c r="T143" s="148">
        <f>-B157</f>
        <v>226116</v>
      </c>
      <c r="U143" s="148">
        <f>B161</f>
        <v>20746</v>
      </c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-1167</v>
      </c>
      <c r="N144" s="141">
        <v>-2199</v>
      </c>
      <c r="O144" s="141">
        <v>-1971</v>
      </c>
      <c r="P144" s="141">
        <v>-10280</v>
      </c>
      <c r="Q144" s="141">
        <v>-15617</v>
      </c>
      <c r="R144" s="144"/>
      <c r="S144" s="144"/>
      <c r="T144" s="144">
        <f>-B159</f>
        <v>2880</v>
      </c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80970</v>
      </c>
      <c r="C145" s="141">
        <v>35966</v>
      </c>
      <c r="D145" s="141">
        <v>19552</v>
      </c>
      <c r="E145" s="141">
        <v>17990</v>
      </c>
      <c r="F145" s="141">
        <v>7462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  <c r="R151" s="142">
        <f>SUM(R155:R159)</f>
        <v>-289220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7462</v>
      </c>
      <c r="N153" s="141">
        <v>17990</v>
      </c>
      <c r="O153" s="141">
        <v>19552</v>
      </c>
      <c r="P153" s="141">
        <v>35966</v>
      </c>
      <c r="Q153" s="141">
        <v>80970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289220</v>
      </c>
      <c r="C155" s="141">
        <v>81628</v>
      </c>
      <c r="D155" s="141">
        <v>70533</v>
      </c>
      <c r="E155" s="141">
        <v>70488</v>
      </c>
      <c r="F155" s="141">
        <v>66571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>
        <f>-Q153</f>
        <v>-80970</v>
      </c>
      <c r="S155" s="154"/>
      <c r="T155" s="142" t="s">
        <v>255</v>
      </c>
      <c r="U155" s="154" t="str">
        <f>J156</f>
        <v>Formación bruta de capital fijo</v>
      </c>
      <c r="V155" s="154">
        <f>B156</f>
        <v>270310</v>
      </c>
      <c r="W155" s="154">
        <f>SUM(V155:V156)</f>
        <v>289220</v>
      </c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270310</v>
      </c>
      <c r="C156" s="141">
        <v>70723</v>
      </c>
      <c r="D156" s="141">
        <v>66873</v>
      </c>
      <c r="E156" s="141">
        <v>68722</v>
      </c>
      <c r="F156" s="141">
        <v>63992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>
        <f>B157</f>
        <v>-226116</v>
      </c>
      <c r="S156" s="148"/>
      <c r="T156" s="142" t="s">
        <v>255</v>
      </c>
      <c r="U156" s="148" t="str">
        <f>J158</f>
        <v>Variación de existencias y adquisiciones menos cesiones de objetos valiosos</v>
      </c>
      <c r="V156" s="148">
        <f>B158</f>
        <v>18910</v>
      </c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-226116</v>
      </c>
      <c r="C157" s="141">
        <v>-56900</v>
      </c>
      <c r="D157" s="141">
        <v>-56773</v>
      </c>
      <c r="E157" s="141">
        <v>-56358</v>
      </c>
      <c r="F157" s="141">
        <v>-56085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>
        <f>B161</f>
        <v>20746</v>
      </c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18910</v>
      </c>
      <c r="C158" s="141">
        <v>10905</v>
      </c>
      <c r="D158" s="141">
        <v>3660</v>
      </c>
      <c r="E158" s="141">
        <v>1766</v>
      </c>
      <c r="F158" s="141">
        <v>2579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  <c r="R158" s="148">
        <f>B159</f>
        <v>-2880</v>
      </c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-2880</v>
      </c>
      <c r="C159" s="141">
        <v>-876</v>
      </c>
      <c r="D159" s="141">
        <v>-591</v>
      </c>
      <c r="E159" s="141">
        <v>-872</v>
      </c>
      <c r="F159" s="141">
        <v>-541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20746</v>
      </c>
      <c r="C161" s="141">
        <v>12114</v>
      </c>
      <c r="D161" s="141">
        <v>6383</v>
      </c>
      <c r="E161" s="141">
        <v>4732</v>
      </c>
      <c r="F161" s="141">
        <v>-2483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  <c r="S163" s="142">
        <f>Q153</f>
        <v>80970</v>
      </c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  <c r="S164" s="142">
        <f>B157</f>
        <v>-226116</v>
      </c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92258</v>
      </c>
      <c r="C169" s="141">
        <v>32408</v>
      </c>
      <c r="D169" s="141">
        <v>21620</v>
      </c>
      <c r="E169" s="141">
        <v>20815</v>
      </c>
      <c r="F169" s="141">
        <v>17415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15029</v>
      </c>
      <c r="N169" s="141">
        <v>17663</v>
      </c>
      <c r="O169" s="141">
        <v>18928</v>
      </c>
      <c r="P169" s="141">
        <v>27777</v>
      </c>
      <c r="Q169" s="141">
        <v>79397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296</v>
      </c>
      <c r="C170" s="141">
        <v>94</v>
      </c>
      <c r="D170" s="141">
        <v>82</v>
      </c>
      <c r="E170" s="141">
        <v>26</v>
      </c>
      <c r="F170" s="141">
        <v>94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75" t="s">
        <v>223</v>
      </c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DD1C-B004-4C14-982C-0FD458F2B60A}">
  <dimension ref="A1:F39"/>
  <sheetViews>
    <sheetView tabSelected="1" workbookViewId="0">
      <selection activeCell="C18" sqref="C18"/>
    </sheetView>
  </sheetViews>
  <sheetFormatPr defaultRowHeight="12.75" x14ac:dyDescent="0.2"/>
  <cols>
    <col min="1" max="1" width="8.5703125" style="167" customWidth="1"/>
    <col min="2" max="2" width="6.5703125" style="167" customWidth="1"/>
    <col min="3" max="3" width="39" style="167" customWidth="1"/>
    <col min="4" max="4" width="19.28515625" style="167" customWidth="1"/>
    <col min="5" max="5" width="13" style="167" customWidth="1"/>
    <col min="6" max="6" width="9.140625" style="167"/>
    <col min="7" max="7" width="18.7109375" style="167" customWidth="1"/>
    <col min="8" max="16384" width="9.140625" style="167"/>
  </cols>
  <sheetData>
    <row r="1" spans="1:6" x14ac:dyDescent="0.2">
      <c r="A1" s="167" t="s">
        <v>248</v>
      </c>
      <c r="B1" s="167" t="s">
        <v>245</v>
      </c>
      <c r="C1" s="167" t="s">
        <v>249</v>
      </c>
      <c r="D1" s="167" t="s">
        <v>250</v>
      </c>
      <c r="E1" s="167" t="s">
        <v>251</v>
      </c>
      <c r="F1" s="167" t="s">
        <v>247</v>
      </c>
    </row>
    <row r="2" spans="1:6" x14ac:dyDescent="0.2">
      <c r="A2" s="91" t="s">
        <v>155</v>
      </c>
      <c r="B2" s="168"/>
      <c r="C2" s="167" t="s">
        <v>243</v>
      </c>
      <c r="D2" s="167" t="s">
        <v>92</v>
      </c>
      <c r="E2" s="167" t="str">
        <f>IF(COUNTIF(operaciones_y_saldos!$B$84:$B$97,A2)=1,"saldo","cuenta")</f>
        <v>saldo</v>
      </c>
      <c r="F2" s="167" t="str">
        <f>IF(E2="Recursos",VLOOKUP( flujo!A2,operaciones_y_saldos!$B$13:$D$37,3,FALSE), VLOOKUP(  flujo!A2,operaciones_y_saldos!$B$42:$D$136,3,FALSE))</f>
        <v>Producto interior bruto</v>
      </c>
    </row>
    <row r="3" spans="1:6" x14ac:dyDescent="0.2">
      <c r="A3" s="167" t="s">
        <v>51</v>
      </c>
      <c r="B3" s="167" t="s">
        <v>246</v>
      </c>
      <c r="C3" s="167" t="s">
        <v>243</v>
      </c>
      <c r="D3" s="167" t="s">
        <v>92</v>
      </c>
      <c r="E3" s="167" t="s">
        <v>92</v>
      </c>
      <c r="F3" s="167" t="str">
        <f>IF(E3="Recursos",VLOOKUP( flujo!A3,operaciones_y_saldos!$B$13:$D$37,3,FALSE), VLOOKUP(  flujo!A3,operaciones_y_saldos!$B$42:$D$136,3,FALSE))</f>
        <v>Subvenciones</v>
      </c>
    </row>
    <row r="4" spans="1:6" x14ac:dyDescent="0.2">
      <c r="A4" s="167" t="s">
        <v>11</v>
      </c>
      <c r="C4" s="167" t="s">
        <v>243</v>
      </c>
      <c r="D4" s="167" t="s">
        <v>95</v>
      </c>
      <c r="E4" s="167" t="str">
        <f>IF(COUNTIF(operaciones_y_saldos!$B$84:$B$97,A4)=1,"saldo",D4)</f>
        <v>Empleos</v>
      </c>
      <c r="F4" s="167" t="str">
        <f>IF(E4="Recursos",VLOOKUP( flujo!A4,operaciones_y_saldos!$B$13:$D$37,3,FALSE), VLOOKUP(  flujo!A4,operaciones_y_saldos!$B$42:$D$136,3,FALSE))</f>
        <v>Remuneración de los asalariados</v>
      </c>
    </row>
    <row r="5" spans="1:6" x14ac:dyDescent="0.2">
      <c r="A5" s="167" t="s">
        <v>47</v>
      </c>
      <c r="C5" s="167" t="s">
        <v>243</v>
      </c>
      <c r="D5" s="167" t="s">
        <v>95</v>
      </c>
      <c r="E5" s="167" t="str">
        <f>IF(COUNTIF(operaciones_y_saldos!$B$84:$B$97,A5)=1,"saldo",D5)</f>
        <v>Empleos</v>
      </c>
      <c r="F5" s="167" t="str">
        <f>IF(E5="Recursos",VLOOKUP( flujo!A5,operaciones_y_saldos!$B$13:$D$37,3,FALSE), VLOOKUP(  flujo!A5,operaciones_y_saldos!$B$42:$D$136,3,FALSE))</f>
        <v>Impuestos sobre la producción y las importaciones</v>
      </c>
    </row>
    <row r="6" spans="1:6" x14ac:dyDescent="0.2">
      <c r="A6" s="50" t="s">
        <v>164</v>
      </c>
      <c r="B6" s="169"/>
      <c r="C6" s="167" t="s">
        <v>243</v>
      </c>
      <c r="D6" s="167" t="s">
        <v>95</v>
      </c>
      <c r="E6" s="167" t="str">
        <f>IF(COUNTIF(operaciones_y_saldos!$B$84:$B$97,A6)=1,"saldo",D6)</f>
        <v>saldo</v>
      </c>
      <c r="F6" s="167" t="str">
        <f>IF(E6="Recursos",VLOOKUP( flujo!A6,operaciones_y_saldos!$B$13:$D$37,3,FALSE), VLOOKUP(  flujo!A6,operaciones_y_saldos!$B$42:$D$136,3,FALSE))</f>
        <v>Excedente de explotación bruto / Renta mixta bruta</v>
      </c>
    </row>
    <row r="7" spans="1:6" x14ac:dyDescent="0.2">
      <c r="A7" s="50" t="s">
        <v>164</v>
      </c>
      <c r="B7" s="169"/>
      <c r="C7" s="167" t="s">
        <v>241</v>
      </c>
      <c r="D7" s="167" t="s">
        <v>92</v>
      </c>
      <c r="E7" s="167" t="str">
        <f>IF(COUNTIF(operaciones_y_saldos!$B$84:$B$97,A7)=1,"saldo",D7)</f>
        <v>saldo</v>
      </c>
      <c r="F7" s="167" t="str">
        <f>IF(E7="Recursos",VLOOKUP( flujo!A7,operaciones_y_saldos!$B$13:$D$37,3,FALSE), VLOOKUP(  flujo!A7,operaciones_y_saldos!$B$42:$D$136,3,FALSE))</f>
        <v>Excedente de explotación bruto / Renta mixta bruta</v>
      </c>
    </row>
    <row r="8" spans="1:6" x14ac:dyDescent="0.2">
      <c r="A8" s="91" t="s">
        <v>11</v>
      </c>
      <c r="B8" s="168"/>
      <c r="C8" s="167" t="s">
        <v>241</v>
      </c>
      <c r="D8" s="167" t="s">
        <v>92</v>
      </c>
      <c r="E8" s="167" t="str">
        <f>IF(COUNTIF(operaciones_y_saldos!$B$84:$B$97,A8)=1,"saldo",D8)</f>
        <v>Recursos</v>
      </c>
      <c r="F8" s="167" t="str">
        <f>IF(E8="Recursos",VLOOKUP( flujo!A8,operaciones_y_saldos!$B$13:$D$37,3,FALSE), VLOOKUP(  flujo!A8,operaciones_y_saldos!$B$42:$D$136,3,FALSE))</f>
        <v>Remuneración de los asalariados</v>
      </c>
    </row>
    <row r="9" spans="1:6" x14ac:dyDescent="0.2">
      <c r="A9" s="91" t="s">
        <v>47</v>
      </c>
      <c r="B9" s="168"/>
      <c r="C9" s="167" t="s">
        <v>241</v>
      </c>
      <c r="D9" s="167" t="s">
        <v>92</v>
      </c>
      <c r="E9" s="167" t="str">
        <f>IF(COUNTIF(operaciones_y_saldos!$B$84:$B$97,A9)=1,"saldo",D9)</f>
        <v>Recursos</v>
      </c>
      <c r="F9" s="167" t="str">
        <f>IF(E9="Recursos",VLOOKUP( flujo!A9,operaciones_y_saldos!$B$13:$D$37,3,FALSE), VLOOKUP(  flujo!A9,operaciones_y_saldos!$B$42:$D$136,3,FALSE))</f>
        <v>Impuestos sobre la producción y las importaciones</v>
      </c>
    </row>
    <row r="10" spans="1:6" x14ac:dyDescent="0.2">
      <c r="A10" s="91" t="s">
        <v>51</v>
      </c>
      <c r="B10" s="168" t="s">
        <v>246</v>
      </c>
      <c r="C10" s="167" t="s">
        <v>241</v>
      </c>
      <c r="D10" s="167" t="s">
        <v>95</v>
      </c>
      <c r="E10" s="167" t="s">
        <v>95</v>
      </c>
      <c r="F10" s="167" t="str">
        <f>IF(E10="Recursos",VLOOKUP( flujo!A10,operaciones_y_saldos!$B$13:$D$37,3,FALSE), VLOOKUP(  flujo!A10,operaciones_y_saldos!$B$42:$D$136,3,FALSE))</f>
        <v>Subvenciones</v>
      </c>
    </row>
    <row r="11" spans="1:6" x14ac:dyDescent="0.2">
      <c r="A11" s="91" t="s">
        <v>16</v>
      </c>
      <c r="B11" s="168" t="s">
        <v>246</v>
      </c>
      <c r="C11" s="167" t="s">
        <v>241</v>
      </c>
      <c r="D11" s="167" t="s">
        <v>92</v>
      </c>
      <c r="E11" s="167" t="str">
        <f>IF(COUNTIF(operaciones_y_saldos!$B$84:$B$97,A11)=1,"saldo",D11)</f>
        <v>Recursos</v>
      </c>
      <c r="F11" s="167" t="str">
        <f>IF(E11="Recursos",VLOOKUP( flujo!A11,operaciones_y_saldos!$B$13:$D$37,3,FALSE), VLOOKUP(  flujo!A11,operaciones_y_saldos!$B$42:$D$136,3,FALSE))</f>
        <v>Rentas de la propiedad</v>
      </c>
    </row>
    <row r="12" spans="1:6" x14ac:dyDescent="0.2">
      <c r="A12" s="50" t="s">
        <v>158</v>
      </c>
      <c r="B12" s="169"/>
      <c r="C12" s="167" t="s">
        <v>241</v>
      </c>
      <c r="D12" s="167" t="s">
        <v>95</v>
      </c>
      <c r="E12" s="167" t="str">
        <f>IF(COUNTIF(operaciones_y_saldos!$B$84:$B$97,A12)=1,"saldo",D12)</f>
        <v>saldo</v>
      </c>
      <c r="F12" s="167" t="str">
        <f>IF(E12="Recursos",VLOOKUP( flujo!A12,operaciones_y_saldos!$B$13:$D$37,3,FALSE), VLOOKUP(  flujo!A12,operaciones_y_saldos!$B$42:$D$136,3,FALSE))</f>
        <v>Renta nacional bruta</v>
      </c>
    </row>
    <row r="13" spans="1:6" x14ac:dyDescent="0.2">
      <c r="A13" s="91" t="s">
        <v>16</v>
      </c>
      <c r="B13" s="168" t="s">
        <v>246</v>
      </c>
      <c r="C13" s="167" t="s">
        <v>241</v>
      </c>
      <c r="D13" s="167" t="s">
        <v>95</v>
      </c>
      <c r="E13" s="167" t="str">
        <f>IF(COUNTIF(operaciones_y_saldos!$B$84:$B$97,A13)=1,"saldo",D13)</f>
        <v>Empleos</v>
      </c>
      <c r="F13" s="167" t="str">
        <f>IF(E13="Recursos",VLOOKUP( flujo!A13,operaciones_y_saldos!$B$13:$D$37,3,FALSE), VLOOKUP(  flujo!A13,operaciones_y_saldos!$B$42:$D$136,3,FALSE))</f>
        <v>Rentas de la propiedad</v>
      </c>
    </row>
    <row r="14" spans="1:6" x14ac:dyDescent="0.2">
      <c r="A14" s="91" t="s">
        <v>158</v>
      </c>
      <c r="C14" s="167" t="s">
        <v>244</v>
      </c>
      <c r="D14" s="167" t="s">
        <v>92</v>
      </c>
      <c r="E14" s="167" t="str">
        <f>IF(COUNTIF(operaciones_y_saldos!$B$84:$B$97,A14)=1,"saldo",D14)</f>
        <v>saldo</v>
      </c>
      <c r="F14" s="167" t="str">
        <f>IF(E14="Recursos",VLOOKUP( flujo!A14,operaciones_y_saldos!$B$13:$D$37,3,FALSE), VLOOKUP(  flujo!A14,operaciones_y_saldos!$B$42:$D$136,3,FALSE))</f>
        <v>Renta nacional bruta</v>
      </c>
    </row>
    <row r="15" spans="1:6" x14ac:dyDescent="0.2">
      <c r="A15" s="91" t="s">
        <v>18</v>
      </c>
      <c r="B15" s="167" t="s">
        <v>246</v>
      </c>
      <c r="C15" s="167" t="s">
        <v>244</v>
      </c>
      <c r="D15" s="167" t="s">
        <v>92</v>
      </c>
      <c r="E15" s="167" t="str">
        <f>IF(COUNTIF(operaciones_y_saldos!$B$84:$B$97,A15)=1,"saldo",D15)</f>
        <v>Recursos</v>
      </c>
      <c r="F15" s="167" t="str">
        <f>IF(E15="Recursos",VLOOKUP( flujo!A15,operaciones_y_saldos!$B$13:$D$37,3,FALSE), VLOOKUP(  flujo!A15,operaciones_y_saldos!$B$42:$D$136,3,FALSE))</f>
        <v>Impuestos corrientes sobre la renta, el patrimonio, etc.</v>
      </c>
    </row>
    <row r="16" spans="1:6" x14ac:dyDescent="0.2">
      <c r="A16" s="91" t="s">
        <v>19</v>
      </c>
      <c r="B16" s="103" t="s">
        <v>246</v>
      </c>
      <c r="C16" s="167" t="s">
        <v>244</v>
      </c>
      <c r="D16" s="167" t="s">
        <v>92</v>
      </c>
      <c r="E16" s="167" t="str">
        <f>IF(COUNTIF(operaciones_y_saldos!$B$84:$B$97,A16)=1,"saldo",D16)</f>
        <v>Recursos</v>
      </c>
      <c r="F16" s="167" t="str">
        <f>IF(E16="Recursos",VLOOKUP( flujo!A16,operaciones_y_saldos!$B$13:$D$37,3,FALSE), VLOOKUP(  flujo!A16,operaciones_y_saldos!$B$42:$D$136,3,FALSE))</f>
        <v>Cotizaciones sociales netas</v>
      </c>
    </row>
    <row r="17" spans="1:6" x14ac:dyDescent="0.2">
      <c r="A17" s="91" t="s">
        <v>20</v>
      </c>
      <c r="B17" s="167" t="s">
        <v>246</v>
      </c>
      <c r="C17" s="167" t="s">
        <v>244</v>
      </c>
      <c r="D17" s="167" t="s">
        <v>92</v>
      </c>
      <c r="E17" s="167" t="str">
        <f>IF(COUNTIF(operaciones_y_saldos!$B$84:$B$97,A17)=1,"saldo",D17)</f>
        <v>Recursos</v>
      </c>
      <c r="F17" s="167" t="str">
        <f>IF(E17="Recursos",VLOOKUP( flujo!A17,operaciones_y_saldos!$B$13:$D$37,3,FALSE), VLOOKUP(  flujo!A17,operaciones_y_saldos!$B$42:$D$136,3,FALSE))</f>
        <v>Prestaciones sociales distintas de las transferencias sociales en especie</v>
      </c>
    </row>
    <row r="18" spans="1:6" x14ac:dyDescent="0.2">
      <c r="A18" s="50" t="s">
        <v>159</v>
      </c>
      <c r="C18" s="167" t="s">
        <v>244</v>
      </c>
      <c r="D18" s="167" t="s">
        <v>95</v>
      </c>
      <c r="E18" s="167" t="str">
        <f>IF(COUNTIF(operaciones_y_saldos!$B$84:$B$97,A18)=1,"saldo",D18)</f>
        <v>saldo</v>
      </c>
      <c r="F18" s="167" t="str">
        <f>IF(E18="Recursos",VLOOKUP( flujo!A18,operaciones_y_saldos!$B$13:$D$37,3,FALSE), VLOOKUP(  flujo!A18,operaciones_y_saldos!$B$42:$D$136,3,FALSE))</f>
        <v>Renta disponible nacional bruta</v>
      </c>
    </row>
    <row r="19" spans="1:6" x14ac:dyDescent="0.2">
      <c r="A19" s="91" t="s">
        <v>18</v>
      </c>
      <c r="B19" s="167" t="s">
        <v>246</v>
      </c>
      <c r="C19" s="167" t="s">
        <v>244</v>
      </c>
      <c r="D19" s="167" t="s">
        <v>95</v>
      </c>
      <c r="E19" s="167" t="str">
        <f>IF(COUNTIF(operaciones_y_saldos!$B$84:$B$97,A19)=1,"saldo",D19)</f>
        <v>Empleos</v>
      </c>
      <c r="F19" s="167" t="str">
        <f>IF(E19="Recursos",VLOOKUP( flujo!A19,operaciones_y_saldos!$B$13:$D$37,3,FALSE), VLOOKUP(  flujo!A19,operaciones_y_saldos!$B$42:$D$136,3,FALSE))</f>
        <v>Impuestos corrientes sobre la renta, el patrimonio, etc.</v>
      </c>
    </row>
    <row r="20" spans="1:6" x14ac:dyDescent="0.2">
      <c r="A20" s="91" t="s">
        <v>19</v>
      </c>
      <c r="B20" s="103" t="s">
        <v>246</v>
      </c>
      <c r="C20" s="167" t="s">
        <v>244</v>
      </c>
      <c r="D20" s="167" t="s">
        <v>95</v>
      </c>
      <c r="E20" s="167" t="str">
        <f>IF(COUNTIF(operaciones_y_saldos!$B$84:$B$97,A20)=1,"saldo",D20)</f>
        <v>Empleos</v>
      </c>
      <c r="F20" s="167" t="str">
        <f>IF(E20="Recursos",VLOOKUP( flujo!A20,operaciones_y_saldos!$B$13:$D$37,3,FALSE), VLOOKUP(  flujo!A20,operaciones_y_saldos!$B$42:$D$136,3,FALSE))</f>
        <v>Cotizaciones sociales netas</v>
      </c>
    </row>
    <row r="21" spans="1:6" x14ac:dyDescent="0.2">
      <c r="A21" s="91" t="s">
        <v>20</v>
      </c>
      <c r="B21" s="167" t="s">
        <v>246</v>
      </c>
      <c r="C21" s="167" t="s">
        <v>244</v>
      </c>
      <c r="D21" s="167" t="s">
        <v>95</v>
      </c>
      <c r="E21" s="167" t="str">
        <f>IF(COUNTIF(operaciones_y_saldos!$B$84:$B$97,A21)=1,"saldo",D21)</f>
        <v>Empleos</v>
      </c>
      <c r="F21" s="167" t="str">
        <f>IF(E21="Recursos",VLOOKUP( flujo!A21,operaciones_y_saldos!$B$13:$D$37,3,FALSE), VLOOKUP(  flujo!A21,operaciones_y_saldos!$B$42:$D$136,3,FALSE))</f>
        <v>Prestaciones sociales distintas de las transferencias sociales en especie</v>
      </c>
    </row>
    <row r="22" spans="1:6" x14ac:dyDescent="0.2">
      <c r="A22" s="167" t="s">
        <v>21</v>
      </c>
      <c r="B22" s="167" t="s">
        <v>246</v>
      </c>
      <c r="C22" s="167" t="s">
        <v>244</v>
      </c>
      <c r="D22" s="167" t="s">
        <v>95</v>
      </c>
      <c r="E22" s="167" t="str">
        <f>IF(COUNTIF(operaciones_y_saldos!$B$84:$B$97,A22)=1,"saldo",D22)</f>
        <v>Empleos</v>
      </c>
      <c r="F22" s="167" t="str">
        <f>IF(E22="Recursos",VLOOKUP( flujo!A22,operaciones_y_saldos!$B$13:$D$37,3,FALSE), VLOOKUP(  flujo!A22,operaciones_y_saldos!$B$42:$D$136,3,FALSE))</f>
        <v>Otras transferencias corrientes</v>
      </c>
    </row>
    <row r="23" spans="1:6" x14ac:dyDescent="0.2">
      <c r="A23" s="167" t="s">
        <v>21</v>
      </c>
      <c r="B23" s="167" t="s">
        <v>246</v>
      </c>
      <c r="C23" s="167" t="s">
        <v>244</v>
      </c>
      <c r="D23" s="167" t="s">
        <v>92</v>
      </c>
      <c r="E23" s="167" t="str">
        <f>IF(COUNTIF(operaciones_y_saldos!$B$84:$B$97,A23)=1,"saldo",D23)</f>
        <v>Recursos</v>
      </c>
      <c r="F23" s="167" t="str">
        <f>IF(E23="Recursos",VLOOKUP( flujo!A23,operaciones_y_saldos!$B$13:$D$37,3,FALSE), VLOOKUP(  flujo!A23,operaciones_y_saldos!$B$42:$D$136,3,FALSE))</f>
        <v>Otras transferencias corrientes</v>
      </c>
    </row>
    <row r="24" spans="1:6" x14ac:dyDescent="0.2">
      <c r="A24" s="91" t="s">
        <v>159</v>
      </c>
      <c r="C24" s="167" t="s">
        <v>252</v>
      </c>
      <c r="D24" s="167" t="s">
        <v>92</v>
      </c>
      <c r="E24" s="167" t="str">
        <f>IF(COUNTIF(operaciones_y_saldos!$B$84:$B$97,A24)=1,"saldo",D24)</f>
        <v>saldo</v>
      </c>
      <c r="F24" s="167" t="str">
        <f>IF(E24="Recursos",VLOOKUP( flujo!A24,operaciones_y_saldos!$B$13:$D$37,3,FALSE), VLOOKUP(  flujo!A24,operaciones_y_saldos!$B$42:$D$136,3,FALSE))</f>
        <v>Renta disponible nacional bruta</v>
      </c>
    </row>
    <row r="25" spans="1:6" x14ac:dyDescent="0.2">
      <c r="A25" s="91" t="s">
        <v>105</v>
      </c>
      <c r="C25" s="167" t="s">
        <v>252</v>
      </c>
      <c r="D25" s="167" t="s">
        <v>95</v>
      </c>
      <c r="E25" s="167" t="str">
        <f>IF(COUNTIF(operaciones_y_saldos!$B$84:$B$97,A25)=1,"saldo",D25)</f>
        <v>Empleos</v>
      </c>
      <c r="F25" s="167" t="str">
        <f>IF(E25="Recursos",VLOOKUP( flujo!A25,operaciones_y_saldos!$B$13:$D$37,3,FALSE), VLOOKUP(  flujo!A25,operaciones_y_saldos!$B$42:$D$136,3,FALSE))</f>
        <v>Gasto en consumo final / Consumo final efectivo</v>
      </c>
    </row>
    <row r="26" spans="1:6" x14ac:dyDescent="0.2">
      <c r="A26" s="91" t="s">
        <v>29</v>
      </c>
      <c r="C26" s="167" t="s">
        <v>252</v>
      </c>
      <c r="D26" s="167" t="s">
        <v>95</v>
      </c>
      <c r="E26" s="167" t="str">
        <f>IF(COUNTIF(operaciones_y_saldos!$B$84:$B$97,A26)=1,"saldo",D26)</f>
        <v>Empleos</v>
      </c>
      <c r="F26" s="167" t="str">
        <f>IF(E26="Recursos",VLOOKUP( flujo!A26,operaciones_y_saldos!$B$13:$D$37,3,FALSE), VLOOKUP(  flujo!A26,operaciones_y_saldos!$B$42:$D$136,3,FALSE))</f>
        <v>Ajuste por la variación de los derechos por pensiones</v>
      </c>
    </row>
    <row r="27" spans="1:6" x14ac:dyDescent="0.2">
      <c r="A27" s="91" t="s">
        <v>29</v>
      </c>
      <c r="C27" s="167" t="s">
        <v>252</v>
      </c>
      <c r="D27" s="167" t="s">
        <v>92</v>
      </c>
      <c r="E27" s="167" t="str">
        <f>IF(COUNTIF(operaciones_y_saldos!$B$84:$B$97,A27)=1,"saldo",D27)</f>
        <v>Recursos</v>
      </c>
      <c r="F27" s="167" t="str">
        <f>IF(E27="Recursos",VLOOKUP( flujo!A27,operaciones_y_saldos!$B$13:$D$37,3,FALSE), VLOOKUP(  flujo!A27,operaciones_y_saldos!$B$42:$D$136,3,FALSE))</f>
        <v>Ajuste por la variación de los derechos por pensiones</v>
      </c>
    </row>
    <row r="28" spans="1:6" x14ac:dyDescent="0.2">
      <c r="A28" s="50" t="s">
        <v>161</v>
      </c>
      <c r="C28" s="167" t="s">
        <v>252</v>
      </c>
      <c r="D28" s="167" t="s">
        <v>95</v>
      </c>
      <c r="E28" s="167" t="str">
        <f>IF(COUNTIF(operaciones_y_saldos!$B$84:$B$97,A28)=1,"saldo",D28)</f>
        <v>saldo</v>
      </c>
      <c r="F28" s="167" t="str">
        <f>IF(E28="Recursos",VLOOKUP( flujo!A28,operaciones_y_saldos!$B$13:$D$37,3,FALSE), VLOOKUP(  flujo!A28,operaciones_y_saldos!$B$42:$D$136,3,FALSE))</f>
        <v>Ahorro bruto</v>
      </c>
    </row>
    <row r="29" spans="1:6" x14ac:dyDescent="0.2">
      <c r="A29" s="91" t="s">
        <v>133</v>
      </c>
      <c r="C29" s="167" t="s">
        <v>30</v>
      </c>
      <c r="D29" s="167" t="s">
        <v>95</v>
      </c>
      <c r="E29" s="167" t="str">
        <f>IF(COUNTIF(operaciones_y_saldos!$B$84:$B$97,A29)=1,"saldo",D29)</f>
        <v>Empleos</v>
      </c>
      <c r="F29" s="167" t="str">
        <f>IF(E29="Recursos",VLOOKUP( flujo!A29,operaciones_y_saldos!$B$13:$D$37,3,FALSE), VLOOKUP(  flujo!A29,operaciones_y_saldos!$B$42:$D$136,3,FALSE))</f>
        <v>Consumo de capital fijo</v>
      </c>
    </row>
    <row r="30" spans="1:6" x14ac:dyDescent="0.2">
      <c r="A30" s="91" t="s">
        <v>146</v>
      </c>
      <c r="C30" s="167" t="s">
        <v>30</v>
      </c>
      <c r="D30" s="167" t="s">
        <v>95</v>
      </c>
      <c r="E30" s="167" t="str">
        <f>IF(COUNTIF(operaciones_y_saldos!$B$84:$B$97,A30)=1,"saldo",D30)</f>
        <v>saldo</v>
      </c>
      <c r="F30" s="167" t="str">
        <f>IF(E30="Recursos",VLOOKUP( flujo!A30,operaciones_y_saldos!$B$13:$D$37,3,FALSE), VLOOKUP(  flujo!A30,operaciones_y_saldos!$B$42:$D$136,3,FALSE))</f>
        <v>Ahorro neto</v>
      </c>
    </row>
    <row r="31" spans="1:6" x14ac:dyDescent="0.2">
      <c r="A31" s="91" t="s">
        <v>146</v>
      </c>
      <c r="C31" s="167" t="s">
        <v>253</v>
      </c>
      <c r="D31" s="167" t="s">
        <v>92</v>
      </c>
      <c r="E31" s="167" t="str">
        <f>IF(COUNTIF(operaciones_y_saldos!$B$84:$B$97,A31)=1,"saldo",D31)</f>
        <v>saldo</v>
      </c>
      <c r="F31" s="167" t="str">
        <f>IF(E31="Recursos",VLOOKUP( flujo!A31,operaciones_y_saldos!$B$13:$D$37,3,FALSE), VLOOKUP(  flujo!A31,operaciones_y_saldos!$B$42:$D$136,3,FALSE))</f>
        <v>Ahorro neto</v>
      </c>
    </row>
    <row r="32" spans="1:6" x14ac:dyDescent="0.2">
      <c r="A32" s="91" t="s">
        <v>32</v>
      </c>
      <c r="B32" s="167" t="s">
        <v>246</v>
      </c>
      <c r="C32" s="167" t="s">
        <v>253</v>
      </c>
      <c r="D32" s="167" t="s">
        <v>92</v>
      </c>
      <c r="E32" s="167" t="str">
        <f>IF(COUNTIF(operaciones_y_saldos!$B$84:$B$97,A32)=1,"saldo",D32)</f>
        <v>Recursos</v>
      </c>
      <c r="F32" s="167" t="str">
        <f>IF(E32="Recursos",VLOOKUP( flujo!A32,operaciones_y_saldos!$B$13:$D$37,3,FALSE), VLOOKUP(  flujo!A32,operaciones_y_saldos!$B$42:$D$136,3,FALSE))</f>
        <v>Transferencias de capital, a cobrar</v>
      </c>
    </row>
    <row r="33" spans="1:6" x14ac:dyDescent="0.2">
      <c r="A33" s="91" t="s">
        <v>32</v>
      </c>
      <c r="B33" s="167" t="s">
        <v>246</v>
      </c>
      <c r="C33" s="167" t="s">
        <v>253</v>
      </c>
      <c r="D33" s="167" t="s">
        <v>95</v>
      </c>
      <c r="E33" s="167" t="str">
        <f>IF(COUNTIF(operaciones_y_saldos!$B$84:$B$97,A33)=1,"saldo",D33)</f>
        <v>Empleos</v>
      </c>
      <c r="F33" s="167" t="str">
        <f>IF(E33="Recursos",VLOOKUP( flujo!A33,operaciones_y_saldos!$B$13:$D$37,3,FALSE), VLOOKUP(  flujo!A33,operaciones_y_saldos!$B$42:$D$136,3,FALSE))</f>
        <v>Transferencias de capital, a pagar</v>
      </c>
    </row>
    <row r="34" spans="1:6" x14ac:dyDescent="0.2">
      <c r="A34" s="91" t="s">
        <v>35</v>
      </c>
      <c r="C34" s="167" t="s">
        <v>253</v>
      </c>
      <c r="D34" s="167" t="s">
        <v>95</v>
      </c>
      <c r="E34" s="167" t="str">
        <f>IF(COUNTIF(operaciones_y_saldos!$B$84:$B$97,A34)=1,"saldo",D34)</f>
        <v>saldo</v>
      </c>
      <c r="F34" s="167" t="str">
        <f>IF(E34="Recursos",VLOOKUP( flujo!A34,operaciones_y_saldos!$B$13:$D$37,3,FALSE), VLOOKUP(  flujo!A34,operaciones_y_saldos!$B$42:$D$136,3,FALSE))</f>
        <v>Variaciones del patrimonio neto debidas al ahorro y a las transferencias de capital</v>
      </c>
    </row>
    <row r="35" spans="1:6" x14ac:dyDescent="0.2">
      <c r="A35" s="91" t="s">
        <v>35</v>
      </c>
      <c r="C35" s="167" t="s">
        <v>254</v>
      </c>
      <c r="D35" s="167" t="s">
        <v>92</v>
      </c>
      <c r="E35" s="167" t="str">
        <f>IF(COUNTIF(operaciones_y_saldos!$B$84:$B$97,A35)=1,"saldo",D35)</f>
        <v>saldo</v>
      </c>
      <c r="F35" s="167" t="str">
        <f>IF(E35="Recursos",VLOOKUP( flujo!A35,operaciones_y_saldos!$B$13:$D$37,3,FALSE), VLOOKUP(  flujo!A35,operaciones_y_saldos!$B$42:$D$136,3,FALSE))</f>
        <v>Variaciones del patrimonio neto debidas al ahorro y a las transferencias de capital</v>
      </c>
    </row>
    <row r="36" spans="1:6" x14ac:dyDescent="0.2">
      <c r="A36" s="91" t="s">
        <v>162</v>
      </c>
      <c r="C36" s="167" t="s">
        <v>254</v>
      </c>
      <c r="D36" s="167" t="s">
        <v>95</v>
      </c>
      <c r="E36" s="167" t="str">
        <f>IF(COUNTIF(operaciones_y_saldos!$B$84:$B$97,A36)=1,"saldo",D36)</f>
        <v>Empleos</v>
      </c>
      <c r="F36" s="167" t="str">
        <f>IF(E36="Recursos",VLOOKUP( flujo!A36,operaciones_y_saldos!$B$13:$D$37,3,FALSE), VLOOKUP(  flujo!A36,operaciones_y_saldos!$B$42:$D$136,3,FALSE))</f>
        <v>Formación bruta de capital</v>
      </c>
    </row>
    <row r="37" spans="1:6" x14ac:dyDescent="0.2">
      <c r="A37" s="91" t="s">
        <v>133</v>
      </c>
      <c r="C37" s="167" t="s">
        <v>254</v>
      </c>
      <c r="D37" s="167" t="s">
        <v>92</v>
      </c>
      <c r="E37" s="177" t="s">
        <v>95</v>
      </c>
      <c r="F37" s="177" t="str">
        <f>IF(E37="Recursos",VLOOKUP( flujo!A37,operaciones_y_saldos!$B$13:$D$37,3,FALSE), VLOOKUP(  flujo!A37,operaciones_y_saldos!$B$42:$D$136,3,FALSE))</f>
        <v>Consumo de capital fijo</v>
      </c>
    </row>
    <row r="38" spans="1:6" x14ac:dyDescent="0.2">
      <c r="A38" s="91" t="s">
        <v>141</v>
      </c>
      <c r="C38" s="167" t="s">
        <v>254</v>
      </c>
      <c r="D38" s="167" t="s">
        <v>95</v>
      </c>
      <c r="E38" s="167" t="str">
        <f>IF(COUNTIF(operaciones_y_saldos!$B$84:$B$97,A38)=1,"saldo",D38)</f>
        <v>Empleos</v>
      </c>
      <c r="F38" s="167" t="str">
        <f>IF(E38="Recursos",VLOOKUP( flujo!A38,operaciones_y_saldos!$B$13:$D$37,3,FALSE), VLOOKUP(  flujo!A38,operaciones_y_saldos!$B$42:$D$136,3,FALSE))</f>
        <v>Adquisiciones menos cesiones de activos no producidos</v>
      </c>
    </row>
    <row r="39" spans="1:6" x14ac:dyDescent="0.2">
      <c r="A39" s="50" t="s">
        <v>37</v>
      </c>
      <c r="C39" s="167" t="s">
        <v>254</v>
      </c>
      <c r="D39" s="167" t="s">
        <v>95</v>
      </c>
      <c r="E39" s="167" t="str">
        <f>IF(COUNTIF(operaciones_y_saldos!$B$84:$B$97,A39)=1,"saldo",D39)</f>
        <v>saldo</v>
      </c>
      <c r="F39" s="167" t="str">
        <f>IF(E39="Recursos",VLOOKUP( flujo!A39,operaciones_y_saldos!$B$13:$D$37,3,FALSE), VLOOKUP(  flujo!A39,operaciones_y_saldos!$B$42:$D$136,3,FALSE))</f>
        <v>Capacidad(+)/Necesidad(-) de financiación</v>
      </c>
    </row>
  </sheetData>
  <phoneticPr fontId="5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CF8-4790-47BE-B855-803BD64FC7E4}">
  <dimension ref="A1:FP271"/>
  <sheetViews>
    <sheetView topLeftCell="A128" workbookViewId="0">
      <selection activeCell="B157" sqref="B157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227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1075915</v>
      </c>
      <c r="C19" s="141"/>
      <c r="D19" s="141">
        <v>359688</v>
      </c>
      <c r="E19" s="141">
        <v>366458</v>
      </c>
      <c r="F19" s="141">
        <v>349769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174539</v>
      </c>
      <c r="C20" s="141"/>
      <c r="D20" s="141">
        <v>58708</v>
      </c>
      <c r="E20" s="141">
        <v>58137</v>
      </c>
      <c r="F20" s="141">
        <v>57694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901376</v>
      </c>
      <c r="C21" s="141"/>
      <c r="D21" s="141">
        <v>300980</v>
      </c>
      <c r="E21" s="141">
        <v>308321</v>
      </c>
      <c r="F21" s="141">
        <v>292075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349769</v>
      </c>
      <c r="N29" s="141">
        <v>366458</v>
      </c>
      <c r="O29" s="141">
        <v>359688</v>
      </c>
      <c r="P29" s="141"/>
      <c r="Q29" s="141">
        <v>1075915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292075</v>
      </c>
      <c r="N30" s="141">
        <v>308321</v>
      </c>
      <c r="O30" s="141">
        <v>300980</v>
      </c>
      <c r="P30" s="141"/>
      <c r="Q30" s="141">
        <v>901376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513355</v>
      </c>
      <c r="C31" s="141"/>
      <c r="D31" s="141">
        <v>172637</v>
      </c>
      <c r="E31" s="141">
        <v>175162</v>
      </c>
      <c r="F31" s="141">
        <v>165556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132218</v>
      </c>
      <c r="C32" s="141"/>
      <c r="D32" s="141">
        <v>42508</v>
      </c>
      <c r="E32" s="141">
        <v>42326</v>
      </c>
      <c r="F32" s="141">
        <v>47384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109705</v>
      </c>
      <c r="C33" s="141"/>
      <c r="D33" s="141">
        <v>35061</v>
      </c>
      <c r="E33" s="141">
        <v>35290</v>
      </c>
      <c r="F33" s="141">
        <v>39354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22513</v>
      </c>
      <c r="C34" s="141"/>
      <c r="D34" s="141">
        <v>7447</v>
      </c>
      <c r="E34" s="141">
        <v>7036</v>
      </c>
      <c r="F34" s="141">
        <v>8030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-13963</v>
      </c>
      <c r="C35" s="141"/>
      <c r="D35" s="141">
        <v>-3917</v>
      </c>
      <c r="E35" s="141">
        <v>-5373</v>
      </c>
      <c r="F35" s="141">
        <v>-4673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-6774</v>
      </c>
      <c r="C36" s="141"/>
      <c r="D36" s="141">
        <v>-1511</v>
      </c>
      <c r="E36" s="141">
        <v>-2338</v>
      </c>
      <c r="F36" s="141">
        <v>-2925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-7189</v>
      </c>
      <c r="C37" s="141"/>
      <c r="D37" s="141">
        <v>-2406</v>
      </c>
      <c r="E37" s="141">
        <v>-3035</v>
      </c>
      <c r="F37" s="141">
        <v>-1748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336631</v>
      </c>
      <c r="C38" s="141"/>
      <c r="D38" s="141">
        <v>112950</v>
      </c>
      <c r="E38" s="141">
        <v>115044</v>
      </c>
      <c r="F38" s="141">
        <v>108637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107674</v>
      </c>
      <c r="C39" s="141"/>
      <c r="D39" s="141">
        <v>35510</v>
      </c>
      <c r="E39" s="141">
        <v>39299</v>
      </c>
      <c r="F39" s="141">
        <v>32865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172236</v>
      </c>
      <c r="C40" s="141"/>
      <c r="D40" s="141">
        <v>57658</v>
      </c>
      <c r="E40" s="141">
        <v>60287</v>
      </c>
      <c r="F40" s="141">
        <v>54291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97530</v>
      </c>
      <c r="C41" s="141"/>
      <c r="D41" s="141">
        <v>32094</v>
      </c>
      <c r="E41" s="141">
        <v>35919</v>
      </c>
      <c r="F41" s="141">
        <v>29517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141502</v>
      </c>
      <c r="N48" s="141">
        <v>154343</v>
      </c>
      <c r="O48" s="141">
        <v>148460</v>
      </c>
      <c r="P48" s="141"/>
      <c r="Q48" s="141">
        <v>444305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83808</v>
      </c>
      <c r="N50" s="141">
        <v>96206</v>
      </c>
      <c r="O50" s="141">
        <v>89752</v>
      </c>
      <c r="P50" s="141"/>
      <c r="Q50" s="141">
        <v>269766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166281</v>
      </c>
      <c r="N52" s="141">
        <v>176037</v>
      </c>
      <c r="O52" s="141">
        <v>173630</v>
      </c>
      <c r="P52" s="141"/>
      <c r="Q52" s="141">
        <v>515948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46696</v>
      </c>
      <c r="N53" s="141">
        <v>40682</v>
      </c>
      <c r="O53" s="141">
        <v>41853</v>
      </c>
      <c r="P53" s="141"/>
      <c r="Q53" s="141">
        <v>129231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38667</v>
      </c>
      <c r="N54" s="141">
        <v>34651</v>
      </c>
      <c r="O54" s="141">
        <v>34406</v>
      </c>
      <c r="P54" s="141"/>
      <c r="Q54" s="141">
        <v>107724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8029</v>
      </c>
      <c r="N55" s="141">
        <v>6031</v>
      </c>
      <c r="O55" s="141">
        <v>7447</v>
      </c>
      <c r="P55" s="141"/>
      <c r="Q55" s="141">
        <v>21507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-4161</v>
      </c>
      <c r="N56" s="141">
        <v>-4809</v>
      </c>
      <c r="O56" s="141">
        <v>-3662</v>
      </c>
      <c r="P56" s="141"/>
      <c r="Q56" s="141">
        <v>-12632</v>
      </c>
    </row>
    <row r="57" spans="1:41" s="7" customFormat="1" ht="12" customHeight="1" x14ac:dyDescent="0.2">
      <c r="A57" s="142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-2870</v>
      </c>
      <c r="N57" s="141">
        <v>-2321</v>
      </c>
      <c r="O57" s="141">
        <v>-1507</v>
      </c>
      <c r="P57" s="141"/>
      <c r="Q57" s="141">
        <v>-6698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-1291</v>
      </c>
      <c r="N58" s="141">
        <v>-2488</v>
      </c>
      <c r="O58" s="141">
        <v>-2155</v>
      </c>
      <c r="P58" s="141"/>
      <c r="Q58" s="141">
        <v>-5934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260205</v>
      </c>
      <c r="C59" s="141"/>
      <c r="D59" s="141">
        <v>91832</v>
      </c>
      <c r="E59" s="141">
        <v>100537</v>
      </c>
      <c r="F59" s="141">
        <v>67836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66710</v>
      </c>
      <c r="N59" s="141">
        <v>95911</v>
      </c>
      <c r="O59" s="141">
        <v>88220</v>
      </c>
      <c r="P59" s="141"/>
      <c r="Q59" s="141">
        <v>250841</v>
      </c>
    </row>
    <row r="60" spans="1:41" s="11" customFormat="1" ht="12" customHeight="1" x14ac:dyDescent="0.2">
      <c r="A60" s="142"/>
      <c r="B60" s="141">
        <v>162419</v>
      </c>
      <c r="C60" s="141"/>
      <c r="D60" s="141">
        <v>61846</v>
      </c>
      <c r="E60" s="141">
        <v>56535</v>
      </c>
      <c r="F60" s="141">
        <v>44038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38708</v>
      </c>
      <c r="N60" s="141">
        <v>49603</v>
      </c>
      <c r="O60" s="141">
        <v>55435</v>
      </c>
      <c r="P60" s="141"/>
      <c r="Q60" s="141">
        <v>143746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71050</v>
      </c>
      <c r="C61" s="141"/>
      <c r="D61" s="141">
        <v>20575</v>
      </c>
      <c r="E61" s="141">
        <v>36530</v>
      </c>
      <c r="F61" s="141">
        <v>13945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16714</v>
      </c>
      <c r="N61" s="141">
        <v>34236</v>
      </c>
      <c r="O61" s="141">
        <v>19647</v>
      </c>
      <c r="P61" s="141"/>
      <c r="Q61" s="141">
        <v>70597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12447</v>
      </c>
      <c r="C62" s="141"/>
      <c r="D62" s="141">
        <v>4446</v>
      </c>
      <c r="E62" s="141">
        <v>2043</v>
      </c>
      <c r="F62" s="141">
        <v>5958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6277</v>
      </c>
      <c r="N62" s="141">
        <v>4869</v>
      </c>
      <c r="O62" s="141">
        <v>6881</v>
      </c>
      <c r="P62" s="141"/>
      <c r="Q62" s="141">
        <v>18027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12635</v>
      </c>
      <c r="C64" s="141"/>
      <c r="D64" s="141">
        <v>4530</v>
      </c>
      <c r="E64" s="141">
        <v>4653</v>
      </c>
      <c r="F64" s="141">
        <v>3452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4568</v>
      </c>
      <c r="N64" s="141">
        <v>6427</v>
      </c>
      <c r="O64" s="141">
        <v>5822</v>
      </c>
      <c r="P64" s="141"/>
      <c r="Q64" s="141">
        <v>16817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1654</v>
      </c>
      <c r="C66" s="141"/>
      <c r="D66" s="141">
        <v>435</v>
      </c>
      <c r="E66" s="141">
        <v>776</v>
      </c>
      <c r="F66" s="141">
        <v>443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443</v>
      </c>
      <c r="N66" s="141">
        <v>776</v>
      </c>
      <c r="O66" s="141">
        <v>435</v>
      </c>
      <c r="P66" s="141"/>
      <c r="Q66" s="141">
        <v>1654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1067488</v>
      </c>
      <c r="C67" s="141"/>
      <c r="D67" s="141">
        <v>356669</v>
      </c>
      <c r="E67" s="141">
        <v>361627</v>
      </c>
      <c r="F67" s="141">
        <v>349192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892949</v>
      </c>
      <c r="C68" s="141"/>
      <c r="D68" s="141">
        <v>297961</v>
      </c>
      <c r="E68" s="141">
        <v>303490</v>
      </c>
      <c r="F68" s="141">
        <v>291498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349192</v>
      </c>
      <c r="N75" s="141">
        <v>361627</v>
      </c>
      <c r="O75" s="141">
        <v>356669</v>
      </c>
      <c r="P75" s="141"/>
      <c r="Q75" s="141">
        <v>1067488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291498</v>
      </c>
      <c r="N76" s="141">
        <v>303490</v>
      </c>
      <c r="O76" s="141">
        <v>297961</v>
      </c>
      <c r="P76" s="141"/>
      <c r="Q76" s="141">
        <v>892949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127131</v>
      </c>
      <c r="C77" s="141"/>
      <c r="D77" s="141">
        <v>55024</v>
      </c>
      <c r="E77" s="141">
        <v>38311</v>
      </c>
      <c r="F77" s="141">
        <v>33796</v>
      </c>
      <c r="G77" s="17"/>
      <c r="H77" s="91" t="s">
        <v>18</v>
      </c>
      <c r="I77" s="103" t="s">
        <v>97</v>
      </c>
      <c r="J77" s="91"/>
      <c r="K77" s="91"/>
      <c r="L77" s="17"/>
      <c r="M77" s="141">
        <v>33696</v>
      </c>
      <c r="N77" s="141">
        <v>38306</v>
      </c>
      <c r="O77" s="141">
        <v>55073</v>
      </c>
      <c r="P77" s="141"/>
      <c r="Q77" s="141">
        <v>127075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156175</v>
      </c>
      <c r="C78" s="141"/>
      <c r="D78" s="141">
        <v>52573</v>
      </c>
      <c r="E78" s="141">
        <v>52912</v>
      </c>
      <c r="F78" s="141">
        <v>50690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50449</v>
      </c>
      <c r="N78" s="141">
        <v>52620</v>
      </c>
      <c r="O78" s="141">
        <v>52251</v>
      </c>
      <c r="P78" s="141"/>
      <c r="Q78" s="141">
        <v>155320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192348</v>
      </c>
      <c r="C79" s="141"/>
      <c r="D79" s="141">
        <v>59256</v>
      </c>
      <c r="E79" s="141">
        <v>74200</v>
      </c>
      <c r="F79" s="141">
        <v>58892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59855</v>
      </c>
      <c r="N79" s="141">
        <v>75050</v>
      </c>
      <c r="O79" s="141">
        <v>59860</v>
      </c>
      <c r="P79" s="141"/>
      <c r="Q79" s="141">
        <v>194765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126694</v>
      </c>
      <c r="C81" s="141"/>
      <c r="D81" s="141">
        <v>41793</v>
      </c>
      <c r="E81" s="141">
        <v>43817</v>
      </c>
      <c r="F81" s="141">
        <v>41084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38628</v>
      </c>
      <c r="N81" s="141">
        <v>39506</v>
      </c>
      <c r="O81" s="141">
        <v>36809</v>
      </c>
      <c r="P81" s="141"/>
      <c r="Q81" s="141">
        <v>114943</v>
      </c>
    </row>
    <row r="82" spans="1:41" s="11" customFormat="1" ht="12" customHeight="1" x14ac:dyDescent="0.2">
      <c r="A82" s="142"/>
      <c r="B82" s="141">
        <v>20458</v>
      </c>
      <c r="C82" s="141"/>
      <c r="D82" s="141">
        <v>6887</v>
      </c>
      <c r="E82" s="141">
        <v>7226</v>
      </c>
      <c r="F82" s="141">
        <v>6345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6798</v>
      </c>
      <c r="N82" s="141">
        <v>7272</v>
      </c>
      <c r="O82" s="141">
        <v>7081</v>
      </c>
      <c r="P82" s="141"/>
      <c r="Q82" s="141">
        <v>21151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21200</v>
      </c>
      <c r="C83" s="141"/>
      <c r="D83" s="141">
        <v>7196</v>
      </c>
      <c r="E83" s="141">
        <v>7450</v>
      </c>
      <c r="F83" s="141">
        <v>6554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6306</v>
      </c>
      <c r="N83" s="141">
        <v>7137</v>
      </c>
      <c r="O83" s="141">
        <v>6927</v>
      </c>
      <c r="P83" s="141"/>
      <c r="Q83" s="141">
        <v>20370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85036</v>
      </c>
      <c r="C84" s="141"/>
      <c r="D84" s="141">
        <v>27710</v>
      </c>
      <c r="E84" s="141">
        <v>29141</v>
      </c>
      <c r="F84" s="141">
        <v>28185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25524</v>
      </c>
      <c r="N84" s="141">
        <v>25097</v>
      </c>
      <c r="O84" s="141">
        <v>22801</v>
      </c>
      <c r="P84" s="141"/>
      <c r="Q84" s="141">
        <v>73422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1057243</v>
      </c>
      <c r="C85" s="141"/>
      <c r="D85" s="141">
        <v>352016</v>
      </c>
      <c r="E85" s="141">
        <v>357869</v>
      </c>
      <c r="F85" s="141">
        <v>347358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882704</v>
      </c>
      <c r="C86" s="141"/>
      <c r="D86" s="141">
        <v>293308</v>
      </c>
      <c r="E86" s="141">
        <v>299732</v>
      </c>
      <c r="F86" s="141">
        <v>289664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347358</v>
      </c>
      <c r="N93" s="141">
        <v>357869</v>
      </c>
      <c r="O93" s="141">
        <v>352016</v>
      </c>
      <c r="P93" s="141"/>
      <c r="Q93" s="141">
        <v>1057243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289664</v>
      </c>
      <c r="N94" s="141">
        <v>299732</v>
      </c>
      <c r="O94" s="141">
        <v>293308</v>
      </c>
      <c r="P94" s="141"/>
      <c r="Q94" s="141">
        <v>882704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137154</v>
      </c>
      <c r="C95" s="141"/>
      <c r="D95" s="141">
        <v>44035</v>
      </c>
      <c r="E95" s="141">
        <v>49357</v>
      </c>
      <c r="F95" s="141">
        <v>43762</v>
      </c>
      <c r="G95" s="17"/>
      <c r="H95" s="91" t="s">
        <v>25</v>
      </c>
      <c r="I95" s="103" t="s">
        <v>26</v>
      </c>
      <c r="J95" s="91"/>
      <c r="K95" s="91"/>
      <c r="L95" s="17"/>
      <c r="M95" s="141">
        <v>43762</v>
      </c>
      <c r="N95" s="141">
        <v>49357</v>
      </c>
      <c r="O95" s="141">
        <v>44035</v>
      </c>
      <c r="P95" s="141"/>
      <c r="Q95" s="141">
        <v>137154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109298</v>
      </c>
      <c r="C96" s="141"/>
      <c r="D96" s="141">
        <v>34709</v>
      </c>
      <c r="E96" s="141">
        <v>39306</v>
      </c>
      <c r="F96" s="141">
        <v>35283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27856</v>
      </c>
      <c r="C97" s="141"/>
      <c r="D97" s="141">
        <v>9326</v>
      </c>
      <c r="E97" s="141">
        <v>10051</v>
      </c>
      <c r="F97" s="141">
        <v>8479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1057243</v>
      </c>
      <c r="C98" s="141"/>
      <c r="D98" s="141">
        <v>352016</v>
      </c>
      <c r="E98" s="141">
        <v>357869</v>
      </c>
      <c r="F98" s="141">
        <v>347358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882704</v>
      </c>
      <c r="C99" s="141"/>
      <c r="D99" s="141">
        <v>293308</v>
      </c>
      <c r="E99" s="141">
        <v>299732</v>
      </c>
      <c r="F99" s="141">
        <v>289664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347358</v>
      </c>
      <c r="N106" s="141">
        <v>357869</v>
      </c>
      <c r="O106" s="141">
        <v>352016</v>
      </c>
      <c r="P106" s="141"/>
      <c r="Q106" s="141">
        <v>1057243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289664</v>
      </c>
      <c r="N107" s="141">
        <v>299732</v>
      </c>
      <c r="O107" s="141">
        <v>293308</v>
      </c>
      <c r="P107" s="141"/>
      <c r="Q107" s="141">
        <v>882704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815687</v>
      </c>
      <c r="C108" s="141"/>
      <c r="D108" s="141">
        <v>270724</v>
      </c>
      <c r="E108" s="141">
        <v>276489</v>
      </c>
      <c r="F108" s="141">
        <v>268474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731994</v>
      </c>
      <c r="C109" s="141"/>
      <c r="D109" s="141">
        <v>243557</v>
      </c>
      <c r="E109" s="141">
        <v>246756</v>
      </c>
      <c r="F109" s="141">
        <v>241681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83693</v>
      </c>
      <c r="C110" s="141"/>
      <c r="D110" s="141">
        <v>27167</v>
      </c>
      <c r="E110" s="141">
        <v>29733</v>
      </c>
      <c r="F110" s="141">
        <v>26793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-1895</v>
      </c>
      <c r="C111" s="141"/>
      <c r="D111" s="141">
        <v>-741</v>
      </c>
      <c r="E111" s="141">
        <v>-150</v>
      </c>
      <c r="F111" s="141">
        <v>-1004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-1004</v>
      </c>
      <c r="N111" s="141">
        <v>-150</v>
      </c>
      <c r="O111" s="141">
        <v>-741</v>
      </c>
      <c r="P111" s="141"/>
      <c r="Q111" s="141">
        <v>-1895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241556</v>
      </c>
      <c r="C113" s="141"/>
      <c r="D113" s="141">
        <v>81292</v>
      </c>
      <c r="E113" s="141">
        <v>81380</v>
      </c>
      <c r="F113" s="141">
        <v>78884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67017</v>
      </c>
      <c r="C114" s="141"/>
      <c r="D114" s="141">
        <v>22584</v>
      </c>
      <c r="E114" s="141">
        <v>23243</v>
      </c>
      <c r="F114" s="141">
        <v>21190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347358</v>
      </c>
      <c r="N121" s="141">
        <v>357869</v>
      </c>
      <c r="O121" s="141">
        <v>352016</v>
      </c>
      <c r="P121" s="141"/>
      <c r="Q121" s="141">
        <v>1057243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289664</v>
      </c>
      <c r="N122" s="141">
        <v>299732</v>
      </c>
      <c r="O122" s="141">
        <v>293308</v>
      </c>
      <c r="P122" s="141"/>
      <c r="Q122" s="141">
        <v>882704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815687</v>
      </c>
      <c r="C123" s="141"/>
      <c r="D123" s="141">
        <v>270724</v>
      </c>
      <c r="E123" s="141">
        <v>276489</v>
      </c>
      <c r="F123" s="141">
        <v>268474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731994</v>
      </c>
      <c r="C124" s="141"/>
      <c r="D124" s="141">
        <v>243557</v>
      </c>
      <c r="E124" s="141">
        <v>246756</v>
      </c>
      <c r="F124" s="141">
        <v>241681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83693</v>
      </c>
      <c r="C125" s="141"/>
      <c r="D125" s="141">
        <v>27167</v>
      </c>
      <c r="E125" s="141">
        <v>29733</v>
      </c>
      <c r="F125" s="141">
        <v>26793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-1895</v>
      </c>
      <c r="C126" s="141"/>
      <c r="D126" s="141">
        <v>-741</v>
      </c>
      <c r="E126" s="141">
        <v>-150</v>
      </c>
      <c r="F126" s="141">
        <v>-1004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-1004</v>
      </c>
      <c r="N126" s="141">
        <v>-150</v>
      </c>
      <c r="O126" s="141">
        <v>-741</v>
      </c>
      <c r="P126" s="141"/>
      <c r="Q126" s="141">
        <v>-1895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241556</v>
      </c>
      <c r="C128" s="141"/>
      <c r="D128" s="141">
        <v>81292</v>
      </c>
      <c r="E128" s="141">
        <v>81380</v>
      </c>
      <c r="F128" s="141">
        <v>78884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67017</v>
      </c>
      <c r="C129" s="141"/>
      <c r="D129" s="141">
        <v>22584</v>
      </c>
      <c r="E129" s="141">
        <v>23243</v>
      </c>
      <c r="F129" s="141">
        <v>21190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21190</v>
      </c>
      <c r="N138" s="141">
        <v>23243</v>
      </c>
      <c r="O138" s="141">
        <v>22584</v>
      </c>
      <c r="P138" s="141"/>
      <c r="Q138" s="141">
        <v>67017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4822</v>
      </c>
      <c r="N139" s="141">
        <v>5967</v>
      </c>
      <c r="O139" s="141">
        <v>6088</v>
      </c>
      <c r="P139" s="141"/>
      <c r="Q139" s="141">
        <v>16877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1284</v>
      </c>
      <c r="N140" s="141">
        <v>1320</v>
      </c>
      <c r="O140" s="141">
        <v>1333</v>
      </c>
      <c r="P140" s="141"/>
      <c r="Q140" s="141">
        <v>3937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3538</v>
      </c>
      <c r="N141" s="141">
        <v>4647</v>
      </c>
      <c r="O141" s="141">
        <v>4755</v>
      </c>
      <c r="P141" s="141"/>
      <c r="Q141" s="141">
        <v>12940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-3043</v>
      </c>
      <c r="N142" s="141">
        <v>-3813</v>
      </c>
      <c r="O142" s="141">
        <v>-3589</v>
      </c>
      <c r="P142" s="141"/>
      <c r="Q142" s="141">
        <v>-10445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-1284</v>
      </c>
      <c r="N143" s="141">
        <v>-1320</v>
      </c>
      <c r="O143" s="141">
        <v>-1333</v>
      </c>
      <c r="P143" s="141"/>
      <c r="Q143" s="141">
        <v>-3937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-1759</v>
      </c>
      <c r="N144" s="141">
        <v>-2493</v>
      </c>
      <c r="O144" s="141">
        <v>-2256</v>
      </c>
      <c r="P144" s="141"/>
      <c r="Q144" s="141">
        <v>-6508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73449</v>
      </c>
      <c r="C145" s="141"/>
      <c r="D145" s="141">
        <v>25083</v>
      </c>
      <c r="E145" s="141">
        <v>25397</v>
      </c>
      <c r="F145" s="141">
        <v>22969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22969</v>
      </c>
      <c r="N153" s="141">
        <v>25397</v>
      </c>
      <c r="O153" s="141">
        <v>25083</v>
      </c>
      <c r="P153" s="141"/>
      <c r="Q153" s="141">
        <v>73449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212590</v>
      </c>
      <c r="C155" s="141"/>
      <c r="D155" s="141">
        <v>70877</v>
      </c>
      <c r="E155" s="141">
        <v>73082</v>
      </c>
      <c r="F155" s="141">
        <v>68631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207164</v>
      </c>
      <c r="C156" s="141"/>
      <c r="D156" s="141">
        <v>68465</v>
      </c>
      <c r="E156" s="141">
        <v>71671</v>
      </c>
      <c r="F156" s="141">
        <v>67028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-174539</v>
      </c>
      <c r="C157" s="141"/>
      <c r="D157" s="141">
        <v>-58708</v>
      </c>
      <c r="E157" s="141">
        <v>-58137</v>
      </c>
      <c r="F157" s="141">
        <v>-57694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5426</v>
      </c>
      <c r="C158" s="141"/>
      <c r="D158" s="141">
        <v>2412</v>
      </c>
      <c r="E158" s="141">
        <v>1411</v>
      </c>
      <c r="F158" s="141">
        <v>1603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-1876</v>
      </c>
      <c r="C159" s="141"/>
      <c r="D159" s="141">
        <v>-756</v>
      </c>
      <c r="E159" s="141">
        <v>-103</v>
      </c>
      <c r="F159" s="141">
        <v>-1017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37274</v>
      </c>
      <c r="C161" s="141"/>
      <c r="D161" s="141">
        <v>13670</v>
      </c>
      <c r="E161" s="141">
        <v>10555</v>
      </c>
      <c r="F161" s="141">
        <v>13049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129210</v>
      </c>
      <c r="C169" s="141"/>
      <c r="D169" s="141">
        <v>48118</v>
      </c>
      <c r="E169" s="141">
        <v>45403</v>
      </c>
      <c r="F169" s="141">
        <v>35689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31130</v>
      </c>
      <c r="N169" s="141">
        <v>39228</v>
      </c>
      <c r="O169" s="141">
        <v>42809</v>
      </c>
      <c r="P169" s="141"/>
      <c r="Q169" s="141">
        <v>113167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127</v>
      </c>
      <c r="C170" s="141"/>
      <c r="D170" s="141">
        <v>62</v>
      </c>
      <c r="E170" s="141">
        <v>8</v>
      </c>
      <c r="F170" s="141">
        <v>57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75" t="s">
        <v>223</v>
      </c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ADB0EF97-2239-47F6-9C8B-8C94B9DF271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5">
    <pageSetUpPr fitToPage="1"/>
  </sheetPr>
  <dimension ref="A1:CY137"/>
  <sheetViews>
    <sheetView topLeftCell="D35" workbookViewId="0">
      <selection activeCell="D78" sqref="D78"/>
    </sheetView>
  </sheetViews>
  <sheetFormatPr defaultColWidth="11.42578125" defaultRowHeight="12" customHeight="1" x14ac:dyDescent="0.2"/>
  <cols>
    <col min="1" max="1" width="1.7109375" style="1" customWidth="1"/>
    <col min="2" max="2" width="9" style="12" customWidth="1"/>
    <col min="3" max="3" width="0.5703125" style="12" customWidth="1"/>
    <col min="4" max="4" width="63.42578125" style="12" customWidth="1"/>
    <col min="5" max="73" width="9.28515625" style="12" customWidth="1"/>
    <col min="74" max="103" width="9.28515625" style="1" customWidth="1"/>
    <col min="104" max="16384" width="11.42578125" style="1"/>
  </cols>
  <sheetData>
    <row r="1" spans="1:103" ht="10.5" customHeight="1" x14ac:dyDescent="0.2">
      <c r="A1" s="1" t="s">
        <v>242</v>
      </c>
    </row>
    <row r="2" spans="1:103" ht="18" x14ac:dyDescent="0.25">
      <c r="B2" s="48" t="s">
        <v>217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103" ht="20.85" customHeight="1" x14ac:dyDescent="0.25">
      <c r="B3" s="48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103" ht="18.2" customHeight="1" x14ac:dyDescent="0.25">
      <c r="B4" s="48" t="s">
        <v>184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103" ht="18.2" customHeight="1" x14ac:dyDescent="0.25">
      <c r="B5" s="49" t="s">
        <v>228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103" ht="15.6" customHeight="1" x14ac:dyDescent="0.25">
      <c r="B6" s="49" t="s">
        <v>73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45"/>
      <c r="BY6" s="45"/>
      <c r="BZ6" s="45"/>
      <c r="CC6" s="45"/>
      <c r="CE6" s="89"/>
      <c r="CF6" s="89"/>
      <c r="CH6" s="89"/>
      <c r="CI6" s="89"/>
      <c r="CK6" s="89"/>
      <c r="CL6" s="89"/>
      <c r="CX6" s="89" t="s">
        <v>152</v>
      </c>
    </row>
    <row r="7" spans="1:103" s="6" customFormat="1" ht="5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103" s="6" customFormat="1" ht="18" x14ac:dyDescent="0.2">
      <c r="A8" s="2"/>
      <c r="B8" s="53" t="s">
        <v>92</v>
      </c>
      <c r="C8" s="53"/>
      <c r="D8" s="53"/>
      <c r="E8" s="51">
        <v>1999</v>
      </c>
      <c r="F8" s="51">
        <v>1999</v>
      </c>
      <c r="G8" s="51">
        <v>1999</v>
      </c>
      <c r="H8" s="51">
        <v>1999</v>
      </c>
      <c r="I8" s="51">
        <v>2000</v>
      </c>
      <c r="J8" s="51">
        <v>2000</v>
      </c>
      <c r="K8" s="51">
        <v>2000</v>
      </c>
      <c r="L8" s="51">
        <v>2000</v>
      </c>
      <c r="M8" s="51">
        <v>2001</v>
      </c>
      <c r="N8" s="51">
        <v>2001</v>
      </c>
      <c r="O8" s="51">
        <v>2001</v>
      </c>
      <c r="P8" s="51">
        <v>2001</v>
      </c>
      <c r="Q8" s="51">
        <v>2002</v>
      </c>
      <c r="R8" s="51">
        <v>2002</v>
      </c>
      <c r="S8" s="51">
        <v>2002</v>
      </c>
      <c r="T8" s="51">
        <v>2002</v>
      </c>
      <c r="U8" s="51">
        <v>2003</v>
      </c>
      <c r="V8" s="51">
        <v>2003</v>
      </c>
      <c r="W8" s="51">
        <v>2003</v>
      </c>
      <c r="X8" s="51">
        <v>2003</v>
      </c>
      <c r="Y8" s="51">
        <v>2004</v>
      </c>
      <c r="Z8" s="51">
        <v>2004</v>
      </c>
      <c r="AA8" s="51">
        <v>2004</v>
      </c>
      <c r="AB8" s="51">
        <v>2004</v>
      </c>
      <c r="AC8" s="51">
        <v>2005</v>
      </c>
      <c r="AD8" s="51">
        <v>2005</v>
      </c>
      <c r="AE8" s="51">
        <v>2005</v>
      </c>
      <c r="AF8" s="51">
        <v>2005</v>
      </c>
      <c r="AG8" s="51">
        <v>2006</v>
      </c>
      <c r="AH8" s="51">
        <v>2006</v>
      </c>
      <c r="AI8" s="51">
        <v>2006</v>
      </c>
      <c r="AJ8" s="51">
        <v>2006</v>
      </c>
      <c r="AK8" s="51">
        <v>2007</v>
      </c>
      <c r="AL8" s="51">
        <v>2007</v>
      </c>
      <c r="AM8" s="51">
        <v>2007</v>
      </c>
      <c r="AN8" s="51">
        <v>2007</v>
      </c>
      <c r="AO8" s="51">
        <v>2008</v>
      </c>
      <c r="AP8" s="51">
        <v>2008</v>
      </c>
      <c r="AQ8" s="51">
        <v>2008</v>
      </c>
      <c r="AR8" s="51">
        <v>2008</v>
      </c>
      <c r="AS8" s="51">
        <v>2009</v>
      </c>
      <c r="AT8" s="51">
        <v>2009</v>
      </c>
      <c r="AU8" s="51">
        <v>2009</v>
      </c>
      <c r="AV8" s="51">
        <v>2009</v>
      </c>
      <c r="AW8" s="51">
        <v>2010</v>
      </c>
      <c r="AX8" s="51">
        <v>2010</v>
      </c>
      <c r="AY8" s="51">
        <v>2010</v>
      </c>
      <c r="AZ8" s="51">
        <v>2010</v>
      </c>
      <c r="BA8" s="51">
        <v>2011</v>
      </c>
      <c r="BB8" s="51">
        <v>2011</v>
      </c>
      <c r="BC8" s="51">
        <v>2011</v>
      </c>
      <c r="BD8" s="51">
        <v>2011</v>
      </c>
      <c r="BE8" s="51">
        <v>2012</v>
      </c>
      <c r="BF8" s="51">
        <v>2012</v>
      </c>
      <c r="BG8" s="51">
        <v>2012</v>
      </c>
      <c r="BH8" s="51">
        <v>2012</v>
      </c>
      <c r="BI8" s="51">
        <v>2013</v>
      </c>
      <c r="BJ8" s="51">
        <v>2013</v>
      </c>
      <c r="BK8" s="51">
        <v>2013</v>
      </c>
      <c r="BL8" s="51">
        <v>2013</v>
      </c>
      <c r="BM8" s="51">
        <v>2014</v>
      </c>
      <c r="BN8" s="51">
        <v>2014</v>
      </c>
      <c r="BO8" s="51">
        <v>2014</v>
      </c>
      <c r="BP8" s="51">
        <v>2014</v>
      </c>
      <c r="BQ8" s="51">
        <v>2015</v>
      </c>
      <c r="BR8" s="51">
        <v>2015</v>
      </c>
      <c r="BS8" s="51">
        <v>2015</v>
      </c>
      <c r="BT8" s="51">
        <v>2015</v>
      </c>
      <c r="BU8" s="51">
        <v>2016</v>
      </c>
      <c r="BV8" s="51">
        <v>2016</v>
      </c>
      <c r="BW8" s="51">
        <v>2016</v>
      </c>
      <c r="BX8" s="51">
        <v>2016</v>
      </c>
      <c r="BY8" s="51">
        <v>2017</v>
      </c>
      <c r="BZ8" s="51">
        <v>2017</v>
      </c>
      <c r="CA8" s="51">
        <v>2017</v>
      </c>
      <c r="CB8" s="51">
        <v>2017</v>
      </c>
      <c r="CC8" s="51">
        <v>2018</v>
      </c>
      <c r="CD8" s="51">
        <v>2018</v>
      </c>
      <c r="CE8" s="51">
        <v>2018</v>
      </c>
      <c r="CF8" s="51">
        <v>2018</v>
      </c>
      <c r="CG8" s="51">
        <v>2019</v>
      </c>
      <c r="CH8" s="51">
        <v>2019</v>
      </c>
      <c r="CI8" s="51">
        <v>2019</v>
      </c>
      <c r="CJ8" s="51">
        <v>2019</v>
      </c>
      <c r="CK8" s="51">
        <v>2020</v>
      </c>
      <c r="CL8" s="51">
        <v>2020</v>
      </c>
      <c r="CM8" s="51">
        <v>2020</v>
      </c>
      <c r="CN8" s="51">
        <v>2020</v>
      </c>
      <c r="CO8" s="51">
        <v>2021</v>
      </c>
      <c r="CP8" s="51">
        <v>2021</v>
      </c>
      <c r="CQ8" s="51">
        <v>2021</v>
      </c>
      <c r="CR8" s="51">
        <v>2021</v>
      </c>
      <c r="CS8" s="51">
        <v>2022</v>
      </c>
      <c r="CT8" s="51">
        <v>2022</v>
      </c>
      <c r="CU8" s="51">
        <v>2022</v>
      </c>
      <c r="CV8" s="51">
        <v>2022</v>
      </c>
      <c r="CW8" s="51">
        <v>2023</v>
      </c>
      <c r="CX8" s="51">
        <v>2023</v>
      </c>
      <c r="CY8" s="51">
        <v>2023</v>
      </c>
    </row>
    <row r="9" spans="1:103" s="6" customFormat="1" ht="2.25" customHeight="1" x14ac:dyDescent="0.2">
      <c r="A9" s="2"/>
      <c r="B9" s="53"/>
      <c r="C9" s="53"/>
      <c r="D9" s="5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</row>
    <row r="10" spans="1:103" s="6" customFormat="1" ht="15" customHeight="1" x14ac:dyDescent="0.2">
      <c r="A10" s="2"/>
      <c r="B10" s="53"/>
      <c r="C10" s="53"/>
      <c r="D10" s="53"/>
      <c r="E10" s="51" t="s">
        <v>81</v>
      </c>
      <c r="F10" s="51" t="s">
        <v>82</v>
      </c>
      <c r="G10" s="51" t="s">
        <v>83</v>
      </c>
      <c r="H10" s="51" t="s">
        <v>84</v>
      </c>
      <c r="I10" s="51" t="s">
        <v>81</v>
      </c>
      <c r="J10" s="51" t="s">
        <v>82</v>
      </c>
      <c r="K10" s="51" t="s">
        <v>83</v>
      </c>
      <c r="L10" s="51" t="s">
        <v>84</v>
      </c>
      <c r="M10" s="51" t="s">
        <v>81</v>
      </c>
      <c r="N10" s="51" t="s">
        <v>82</v>
      </c>
      <c r="O10" s="51" t="s">
        <v>83</v>
      </c>
      <c r="P10" s="51" t="s">
        <v>84</v>
      </c>
      <c r="Q10" s="51" t="s">
        <v>81</v>
      </c>
      <c r="R10" s="51" t="s">
        <v>82</v>
      </c>
      <c r="S10" s="51" t="s">
        <v>83</v>
      </c>
      <c r="T10" s="51" t="s">
        <v>84</v>
      </c>
      <c r="U10" s="51" t="s">
        <v>81</v>
      </c>
      <c r="V10" s="51" t="s">
        <v>82</v>
      </c>
      <c r="W10" s="51" t="s">
        <v>83</v>
      </c>
      <c r="X10" s="51" t="s">
        <v>84</v>
      </c>
      <c r="Y10" s="51" t="s">
        <v>81</v>
      </c>
      <c r="Z10" s="51" t="s">
        <v>82</v>
      </c>
      <c r="AA10" s="51" t="s">
        <v>83</v>
      </c>
      <c r="AB10" s="51" t="s">
        <v>84</v>
      </c>
      <c r="AC10" s="51" t="s">
        <v>81</v>
      </c>
      <c r="AD10" s="51" t="s">
        <v>82</v>
      </c>
      <c r="AE10" s="51" t="s">
        <v>83</v>
      </c>
      <c r="AF10" s="51" t="s">
        <v>84</v>
      </c>
      <c r="AG10" s="51" t="s">
        <v>81</v>
      </c>
      <c r="AH10" s="51" t="s">
        <v>82</v>
      </c>
      <c r="AI10" s="51" t="s">
        <v>83</v>
      </c>
      <c r="AJ10" s="51" t="s">
        <v>84</v>
      </c>
      <c r="AK10" s="51" t="s">
        <v>81</v>
      </c>
      <c r="AL10" s="51" t="s">
        <v>82</v>
      </c>
      <c r="AM10" s="51" t="s">
        <v>83</v>
      </c>
      <c r="AN10" s="51" t="s">
        <v>84</v>
      </c>
      <c r="AO10" s="51" t="s">
        <v>81</v>
      </c>
      <c r="AP10" s="51" t="s">
        <v>82</v>
      </c>
      <c r="AQ10" s="51" t="s">
        <v>83</v>
      </c>
      <c r="AR10" s="51" t="s">
        <v>84</v>
      </c>
      <c r="AS10" s="51" t="s">
        <v>81</v>
      </c>
      <c r="AT10" s="51" t="s">
        <v>82</v>
      </c>
      <c r="AU10" s="51" t="s">
        <v>83</v>
      </c>
      <c r="AV10" s="51" t="s">
        <v>84</v>
      </c>
      <c r="AW10" s="51" t="s">
        <v>81</v>
      </c>
      <c r="AX10" s="51" t="s">
        <v>82</v>
      </c>
      <c r="AY10" s="51" t="s">
        <v>83</v>
      </c>
      <c r="AZ10" s="51" t="s">
        <v>84</v>
      </c>
      <c r="BA10" s="51" t="s">
        <v>81</v>
      </c>
      <c r="BB10" s="51" t="s">
        <v>82</v>
      </c>
      <c r="BC10" s="51" t="s">
        <v>83</v>
      </c>
      <c r="BD10" s="51" t="s">
        <v>84</v>
      </c>
      <c r="BE10" s="51" t="s">
        <v>81</v>
      </c>
      <c r="BF10" s="51" t="s">
        <v>82</v>
      </c>
      <c r="BG10" s="51" t="s">
        <v>83</v>
      </c>
      <c r="BH10" s="51" t="s">
        <v>84</v>
      </c>
      <c r="BI10" s="51" t="s">
        <v>81</v>
      </c>
      <c r="BJ10" s="51" t="s">
        <v>82</v>
      </c>
      <c r="BK10" s="51" t="s">
        <v>83</v>
      </c>
      <c r="BL10" s="51" t="s">
        <v>84</v>
      </c>
      <c r="BM10" s="51" t="s">
        <v>81</v>
      </c>
      <c r="BN10" s="51" t="s">
        <v>82</v>
      </c>
      <c r="BO10" s="51" t="s">
        <v>83</v>
      </c>
      <c r="BP10" s="51" t="s">
        <v>84</v>
      </c>
      <c r="BQ10" s="51" t="s">
        <v>81</v>
      </c>
      <c r="BR10" s="51" t="s">
        <v>82</v>
      </c>
      <c r="BS10" s="51" t="s">
        <v>83</v>
      </c>
      <c r="BT10" s="51" t="s">
        <v>84</v>
      </c>
      <c r="BU10" s="51" t="s">
        <v>81</v>
      </c>
      <c r="BV10" s="51" t="s">
        <v>82</v>
      </c>
      <c r="BW10" s="51" t="s">
        <v>83</v>
      </c>
      <c r="BX10" s="51" t="s">
        <v>84</v>
      </c>
      <c r="BY10" s="51" t="s">
        <v>81</v>
      </c>
      <c r="BZ10" s="51" t="s">
        <v>82</v>
      </c>
      <c r="CA10" s="51" t="s">
        <v>83</v>
      </c>
      <c r="CB10" s="51" t="s">
        <v>84</v>
      </c>
      <c r="CC10" s="51" t="s">
        <v>81</v>
      </c>
      <c r="CD10" s="51" t="s">
        <v>82</v>
      </c>
      <c r="CE10" s="51" t="s">
        <v>83</v>
      </c>
      <c r="CF10" s="51" t="s">
        <v>84</v>
      </c>
      <c r="CG10" s="51" t="s">
        <v>81</v>
      </c>
      <c r="CH10" s="51" t="s">
        <v>82</v>
      </c>
      <c r="CI10" s="51" t="s">
        <v>83</v>
      </c>
      <c r="CJ10" s="51" t="s">
        <v>84</v>
      </c>
      <c r="CK10" s="51" t="s">
        <v>81</v>
      </c>
      <c r="CL10" s="51" t="s">
        <v>82</v>
      </c>
      <c r="CM10" s="51" t="s">
        <v>83</v>
      </c>
      <c r="CN10" s="51" t="s">
        <v>84</v>
      </c>
      <c r="CO10" s="51" t="s">
        <v>81</v>
      </c>
      <c r="CP10" s="51" t="s">
        <v>82</v>
      </c>
      <c r="CQ10" s="51" t="s">
        <v>83</v>
      </c>
      <c r="CR10" s="51" t="s">
        <v>84</v>
      </c>
      <c r="CS10" s="51" t="s">
        <v>81</v>
      </c>
      <c r="CT10" s="51" t="s">
        <v>82</v>
      </c>
      <c r="CU10" s="51" t="s">
        <v>83</v>
      </c>
      <c r="CV10" s="51" t="s">
        <v>84</v>
      </c>
      <c r="CW10" s="51" t="s">
        <v>81</v>
      </c>
      <c r="CX10" s="51" t="s">
        <v>82</v>
      </c>
      <c r="CY10" s="51" t="s">
        <v>83</v>
      </c>
    </row>
    <row r="11" spans="1:103" s="39" customFormat="1" ht="3" customHeight="1" x14ac:dyDescent="0.2">
      <c r="A11" s="2"/>
      <c r="B11" s="36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</row>
    <row r="12" spans="1:103" s="39" customFormat="1" ht="11.25" hidden="1" x14ac:dyDescent="0.2">
      <c r="A12" s="2"/>
      <c r="B12" s="24" t="s">
        <v>6</v>
      </c>
      <c r="C12" s="25"/>
      <c r="D12" s="25" t="s">
        <v>7</v>
      </c>
    </row>
    <row r="13" spans="1:103" s="39" customFormat="1" ht="12.75" x14ac:dyDescent="0.2">
      <c r="A13" s="1"/>
      <c r="B13" s="91" t="s">
        <v>11</v>
      </c>
      <c r="C13" s="131"/>
      <c r="D13" s="91" t="s">
        <v>12</v>
      </c>
      <c r="E13" s="141">
        <v>67832</v>
      </c>
      <c r="F13" s="141">
        <v>72658</v>
      </c>
      <c r="G13" s="141">
        <v>71912</v>
      </c>
      <c r="H13" s="141">
        <v>78069</v>
      </c>
      <c r="I13" s="141">
        <v>73950</v>
      </c>
      <c r="J13" s="141">
        <v>79428</v>
      </c>
      <c r="K13" s="141">
        <v>78614</v>
      </c>
      <c r="L13" s="141">
        <v>84263</v>
      </c>
      <c r="M13" s="141">
        <v>79325</v>
      </c>
      <c r="N13" s="141">
        <v>84422</v>
      </c>
      <c r="O13" s="141">
        <v>83466</v>
      </c>
      <c r="P13" s="141">
        <v>89822</v>
      </c>
      <c r="Q13" s="141">
        <v>84008</v>
      </c>
      <c r="R13" s="141">
        <v>90111</v>
      </c>
      <c r="S13" s="141">
        <v>88890</v>
      </c>
      <c r="T13" s="141">
        <v>95863</v>
      </c>
      <c r="U13" s="141">
        <v>89541</v>
      </c>
      <c r="V13" s="141">
        <v>95275</v>
      </c>
      <c r="W13" s="141">
        <v>93660</v>
      </c>
      <c r="X13" s="141">
        <v>101679</v>
      </c>
      <c r="Y13" s="141">
        <v>95607</v>
      </c>
      <c r="Z13" s="141">
        <v>101636</v>
      </c>
      <c r="AA13" s="141">
        <v>99728</v>
      </c>
      <c r="AB13" s="141">
        <v>108641</v>
      </c>
      <c r="AC13" s="141">
        <v>101388</v>
      </c>
      <c r="AD13" s="141">
        <v>109421</v>
      </c>
      <c r="AE13" s="141">
        <v>107332</v>
      </c>
      <c r="AF13" s="141">
        <v>117218</v>
      </c>
      <c r="AG13" s="141">
        <v>110479</v>
      </c>
      <c r="AH13" s="141">
        <v>118556</v>
      </c>
      <c r="AI13" s="141">
        <v>115892</v>
      </c>
      <c r="AJ13" s="141">
        <v>126913</v>
      </c>
      <c r="AK13" s="141">
        <v>119544</v>
      </c>
      <c r="AL13" s="141">
        <v>128074</v>
      </c>
      <c r="AM13" s="141">
        <v>124680</v>
      </c>
      <c r="AN13" s="141">
        <v>136695</v>
      </c>
      <c r="AO13" s="141">
        <v>131076</v>
      </c>
      <c r="AP13" s="141">
        <v>139071</v>
      </c>
      <c r="AQ13" s="141">
        <v>133397</v>
      </c>
      <c r="AR13" s="141">
        <v>141323</v>
      </c>
      <c r="AS13" s="141">
        <v>128413</v>
      </c>
      <c r="AT13" s="141">
        <v>135137</v>
      </c>
      <c r="AU13" s="141">
        <v>128821</v>
      </c>
      <c r="AV13" s="141">
        <v>138368</v>
      </c>
      <c r="AW13" s="141">
        <v>126601</v>
      </c>
      <c r="AX13" s="141">
        <v>135414</v>
      </c>
      <c r="AY13" s="141">
        <v>128319</v>
      </c>
      <c r="AZ13" s="141">
        <v>137328</v>
      </c>
      <c r="BA13" s="141">
        <v>124262</v>
      </c>
      <c r="BB13" s="141">
        <v>132476</v>
      </c>
      <c r="BC13" s="141">
        <v>124646</v>
      </c>
      <c r="BD13" s="141">
        <v>132818</v>
      </c>
      <c r="BE13" s="141">
        <v>119099</v>
      </c>
      <c r="BF13" s="141">
        <v>125489</v>
      </c>
      <c r="BG13" s="141">
        <v>117394</v>
      </c>
      <c r="BH13" s="141">
        <v>120733</v>
      </c>
      <c r="BI13" s="141">
        <v>113372</v>
      </c>
      <c r="BJ13" s="141">
        <v>119714</v>
      </c>
      <c r="BK13" s="141">
        <v>114441</v>
      </c>
      <c r="BL13" s="141">
        <v>122010</v>
      </c>
      <c r="BM13" s="141">
        <v>112282</v>
      </c>
      <c r="BN13" s="141">
        <v>121292</v>
      </c>
      <c r="BO13" s="141">
        <v>116850</v>
      </c>
      <c r="BP13" s="141">
        <v>125160</v>
      </c>
      <c r="BQ13" s="141">
        <v>116851</v>
      </c>
      <c r="BR13" s="141">
        <v>126215</v>
      </c>
      <c r="BS13" s="141">
        <v>121118</v>
      </c>
      <c r="BT13" s="141">
        <v>130787</v>
      </c>
      <c r="BU13" s="141">
        <v>119203</v>
      </c>
      <c r="BV13" s="141">
        <v>128892</v>
      </c>
      <c r="BW13" s="141">
        <v>124099</v>
      </c>
      <c r="BX13" s="141">
        <v>133632</v>
      </c>
      <c r="BY13" s="141">
        <v>123420</v>
      </c>
      <c r="BZ13" s="141">
        <v>133744</v>
      </c>
      <c r="CA13" s="141">
        <v>129590</v>
      </c>
      <c r="CB13" s="141">
        <v>139248</v>
      </c>
      <c r="CC13" s="141">
        <v>127972</v>
      </c>
      <c r="CD13" s="141">
        <v>138950</v>
      </c>
      <c r="CE13" s="141">
        <v>135748</v>
      </c>
      <c r="CF13" s="141">
        <v>145850</v>
      </c>
      <c r="CG13" s="141">
        <v>136469</v>
      </c>
      <c r="CH13" s="141">
        <v>148450</v>
      </c>
      <c r="CI13" s="141">
        <v>143519</v>
      </c>
      <c r="CJ13" s="141">
        <v>154222</v>
      </c>
      <c r="CK13" s="141">
        <v>141831</v>
      </c>
      <c r="CL13" s="141">
        <v>131417</v>
      </c>
      <c r="CM13" s="141">
        <v>139017</v>
      </c>
      <c r="CN13" s="141">
        <v>150793</v>
      </c>
      <c r="CO13" s="141">
        <v>142241</v>
      </c>
      <c r="CP13" s="141">
        <v>149357</v>
      </c>
      <c r="CQ13" s="141">
        <v>149573</v>
      </c>
      <c r="CR13" s="141">
        <v>161321</v>
      </c>
      <c r="CS13" s="141">
        <v>153106</v>
      </c>
      <c r="CT13" s="141">
        <v>161966</v>
      </c>
      <c r="CU13" s="141">
        <v>159250</v>
      </c>
      <c r="CV13" s="141">
        <v>172401</v>
      </c>
      <c r="CW13" s="141">
        <v>166281</v>
      </c>
      <c r="CX13" s="141">
        <v>176037</v>
      </c>
      <c r="CY13" s="141">
        <v>173630</v>
      </c>
    </row>
    <row r="14" spans="1:103" s="39" customFormat="1" ht="12.75" x14ac:dyDescent="0.2">
      <c r="A14" s="1"/>
      <c r="B14" s="91" t="s">
        <v>47</v>
      </c>
      <c r="C14" s="131"/>
      <c r="D14" s="91" t="s">
        <v>96</v>
      </c>
      <c r="E14" s="141">
        <v>17255</v>
      </c>
      <c r="F14" s="141">
        <v>16232</v>
      </c>
      <c r="G14" s="141">
        <v>16188</v>
      </c>
      <c r="H14" s="141">
        <v>18211</v>
      </c>
      <c r="I14" s="141">
        <v>19211</v>
      </c>
      <c r="J14" s="141">
        <v>17961</v>
      </c>
      <c r="K14" s="141">
        <v>17029</v>
      </c>
      <c r="L14" s="141">
        <v>18814</v>
      </c>
      <c r="M14" s="141">
        <v>20445</v>
      </c>
      <c r="N14" s="141">
        <v>17883</v>
      </c>
      <c r="O14" s="141">
        <v>17763</v>
      </c>
      <c r="P14" s="141">
        <v>20725</v>
      </c>
      <c r="Q14" s="141">
        <v>21819</v>
      </c>
      <c r="R14" s="141">
        <v>19864</v>
      </c>
      <c r="S14" s="141">
        <v>19424</v>
      </c>
      <c r="T14" s="141">
        <v>21019</v>
      </c>
      <c r="U14" s="141">
        <v>23932</v>
      </c>
      <c r="V14" s="141">
        <v>21713</v>
      </c>
      <c r="W14" s="141">
        <v>20785</v>
      </c>
      <c r="X14" s="141">
        <v>23621</v>
      </c>
      <c r="Y14" s="141">
        <v>25760</v>
      </c>
      <c r="Z14" s="141">
        <v>24205</v>
      </c>
      <c r="AA14" s="141">
        <v>23888</v>
      </c>
      <c r="AB14" s="141">
        <v>26775</v>
      </c>
      <c r="AC14" s="141">
        <v>28853</v>
      </c>
      <c r="AD14" s="141">
        <v>28766</v>
      </c>
      <c r="AE14" s="141">
        <v>25170</v>
      </c>
      <c r="AF14" s="141">
        <v>29659</v>
      </c>
      <c r="AG14" s="141">
        <v>32953</v>
      </c>
      <c r="AH14" s="141">
        <v>30337</v>
      </c>
      <c r="AI14" s="141">
        <v>26743</v>
      </c>
      <c r="AJ14" s="141">
        <v>32336</v>
      </c>
      <c r="AK14" s="141">
        <v>34696</v>
      </c>
      <c r="AL14" s="141">
        <v>31891</v>
      </c>
      <c r="AM14" s="141">
        <v>25080</v>
      </c>
      <c r="AN14" s="141">
        <v>31346</v>
      </c>
      <c r="AO14" s="141">
        <v>31293</v>
      </c>
      <c r="AP14" s="141">
        <v>26182</v>
      </c>
      <c r="AQ14" s="141">
        <v>20974</v>
      </c>
      <c r="AR14" s="141">
        <v>26057</v>
      </c>
      <c r="AS14" s="141">
        <v>26025</v>
      </c>
      <c r="AT14" s="141">
        <v>19193</v>
      </c>
      <c r="AU14" s="141">
        <v>18584</v>
      </c>
      <c r="AV14" s="141">
        <v>22409</v>
      </c>
      <c r="AW14" s="141">
        <v>28356</v>
      </c>
      <c r="AX14" s="141">
        <v>26914</v>
      </c>
      <c r="AY14" s="141">
        <v>26219</v>
      </c>
      <c r="AZ14" s="141">
        <v>24556</v>
      </c>
      <c r="BA14" s="141">
        <v>29537</v>
      </c>
      <c r="BB14" s="141">
        <v>26319</v>
      </c>
      <c r="BC14" s="141">
        <v>25048</v>
      </c>
      <c r="BD14" s="141">
        <v>21619</v>
      </c>
      <c r="BE14" s="141">
        <v>30513</v>
      </c>
      <c r="BF14" s="141">
        <v>24596</v>
      </c>
      <c r="BG14" s="141">
        <v>26178</v>
      </c>
      <c r="BH14" s="141">
        <v>24102</v>
      </c>
      <c r="BI14" s="141">
        <v>32183</v>
      </c>
      <c r="BJ14" s="141">
        <v>27461</v>
      </c>
      <c r="BK14" s="141">
        <v>27393</v>
      </c>
      <c r="BL14" s="141">
        <v>25783</v>
      </c>
      <c r="BM14" s="141">
        <v>33832</v>
      </c>
      <c r="BN14" s="141">
        <v>28589</v>
      </c>
      <c r="BO14" s="141">
        <v>28925</v>
      </c>
      <c r="BP14" s="141">
        <v>27140</v>
      </c>
      <c r="BQ14" s="141">
        <v>34471</v>
      </c>
      <c r="BR14" s="141">
        <v>31043</v>
      </c>
      <c r="BS14" s="141">
        <v>31131</v>
      </c>
      <c r="BT14" s="141">
        <v>29802</v>
      </c>
      <c r="BU14" s="141">
        <v>33872</v>
      </c>
      <c r="BV14" s="141">
        <v>32401</v>
      </c>
      <c r="BW14" s="141">
        <v>32166</v>
      </c>
      <c r="BX14" s="141">
        <v>30437</v>
      </c>
      <c r="BY14" s="141">
        <v>36152</v>
      </c>
      <c r="BZ14" s="141">
        <v>34132</v>
      </c>
      <c r="CA14" s="141">
        <v>33610</v>
      </c>
      <c r="CB14" s="141">
        <v>31166</v>
      </c>
      <c r="CC14" s="141">
        <v>37712</v>
      </c>
      <c r="CD14" s="141">
        <v>36019</v>
      </c>
      <c r="CE14" s="141">
        <v>34743</v>
      </c>
      <c r="CF14" s="141">
        <v>32681</v>
      </c>
      <c r="CG14" s="141">
        <v>39093</v>
      </c>
      <c r="CH14" s="141">
        <v>35932</v>
      </c>
      <c r="CI14" s="141">
        <v>35581</v>
      </c>
      <c r="CJ14" s="141">
        <v>32411</v>
      </c>
      <c r="CK14" s="141">
        <v>38030</v>
      </c>
      <c r="CL14" s="141">
        <v>25905</v>
      </c>
      <c r="CM14" s="141">
        <v>32103</v>
      </c>
      <c r="CN14" s="141">
        <v>30664</v>
      </c>
      <c r="CO14" s="141">
        <v>38118</v>
      </c>
      <c r="CP14" s="141">
        <v>35937</v>
      </c>
      <c r="CQ14" s="141">
        <v>37594</v>
      </c>
      <c r="CR14" s="141">
        <v>35268</v>
      </c>
      <c r="CS14" s="141">
        <v>44796</v>
      </c>
      <c r="CT14" s="141">
        <v>40985</v>
      </c>
      <c r="CU14" s="141">
        <v>41071</v>
      </c>
      <c r="CV14" s="141">
        <v>33854</v>
      </c>
      <c r="CW14" s="141">
        <v>46696</v>
      </c>
      <c r="CX14" s="141">
        <v>40682</v>
      </c>
      <c r="CY14" s="141">
        <v>41853</v>
      </c>
    </row>
    <row r="15" spans="1:103" s="83" customFormat="1" ht="12" customHeight="1" x14ac:dyDescent="0.2">
      <c r="B15" s="91" t="s">
        <v>48</v>
      </c>
      <c r="C15" s="132"/>
      <c r="D15" s="129" t="s">
        <v>49</v>
      </c>
      <c r="E15" s="141">
        <v>15480</v>
      </c>
      <c r="F15" s="141">
        <v>14449</v>
      </c>
      <c r="G15" s="141">
        <v>14375</v>
      </c>
      <c r="H15" s="141">
        <v>16364</v>
      </c>
      <c r="I15" s="141">
        <v>17328</v>
      </c>
      <c r="J15" s="141">
        <v>16018</v>
      </c>
      <c r="K15" s="141">
        <v>15129</v>
      </c>
      <c r="L15" s="141">
        <v>16919</v>
      </c>
      <c r="M15" s="141">
        <v>18435</v>
      </c>
      <c r="N15" s="141">
        <v>15862</v>
      </c>
      <c r="O15" s="141">
        <v>15740</v>
      </c>
      <c r="P15" s="141">
        <v>18621</v>
      </c>
      <c r="Q15" s="141">
        <v>19718</v>
      </c>
      <c r="R15" s="141">
        <v>17724</v>
      </c>
      <c r="S15" s="141">
        <v>17280</v>
      </c>
      <c r="T15" s="141">
        <v>18877</v>
      </c>
      <c r="U15" s="141">
        <v>21901</v>
      </c>
      <c r="V15" s="141">
        <v>19603</v>
      </c>
      <c r="W15" s="141">
        <v>18722</v>
      </c>
      <c r="X15" s="141">
        <v>21427</v>
      </c>
      <c r="Y15" s="141">
        <v>23559</v>
      </c>
      <c r="Z15" s="141">
        <v>21949</v>
      </c>
      <c r="AA15" s="141">
        <v>21656</v>
      </c>
      <c r="AB15" s="141">
        <v>24405</v>
      </c>
      <c r="AC15" s="141">
        <v>26436</v>
      </c>
      <c r="AD15" s="141">
        <v>26289</v>
      </c>
      <c r="AE15" s="141">
        <v>22654</v>
      </c>
      <c r="AF15" s="141">
        <v>27004</v>
      </c>
      <c r="AG15" s="141">
        <v>30260</v>
      </c>
      <c r="AH15" s="141">
        <v>27603</v>
      </c>
      <c r="AI15" s="141">
        <v>23990</v>
      </c>
      <c r="AJ15" s="141">
        <v>29421</v>
      </c>
      <c r="AK15" s="141">
        <v>31829</v>
      </c>
      <c r="AL15" s="141">
        <v>29025</v>
      </c>
      <c r="AM15" s="141">
        <v>22202</v>
      </c>
      <c r="AN15" s="141">
        <v>28295</v>
      </c>
      <c r="AO15" s="141">
        <v>28255</v>
      </c>
      <c r="AP15" s="141">
        <v>23062</v>
      </c>
      <c r="AQ15" s="141">
        <v>17881</v>
      </c>
      <c r="AR15" s="141">
        <v>22939</v>
      </c>
      <c r="AS15" s="141">
        <v>22791</v>
      </c>
      <c r="AT15" s="141">
        <v>15900</v>
      </c>
      <c r="AU15" s="141">
        <v>15272</v>
      </c>
      <c r="AV15" s="141">
        <v>19009</v>
      </c>
      <c r="AW15" s="141">
        <v>24910</v>
      </c>
      <c r="AX15" s="141">
        <v>23354</v>
      </c>
      <c r="AY15" s="141">
        <v>22660</v>
      </c>
      <c r="AZ15" s="141">
        <v>20983</v>
      </c>
      <c r="BA15" s="141">
        <v>25888</v>
      </c>
      <c r="BB15" s="141">
        <v>22656</v>
      </c>
      <c r="BC15" s="141">
        <v>21367</v>
      </c>
      <c r="BD15" s="141">
        <v>17862</v>
      </c>
      <c r="BE15" s="141">
        <v>24591</v>
      </c>
      <c r="BF15" s="141">
        <v>20519</v>
      </c>
      <c r="BG15" s="141">
        <v>21953</v>
      </c>
      <c r="BH15" s="141">
        <v>19790</v>
      </c>
      <c r="BI15" s="141">
        <v>26417</v>
      </c>
      <c r="BJ15" s="141">
        <v>23203</v>
      </c>
      <c r="BK15" s="141">
        <v>22987</v>
      </c>
      <c r="BL15" s="141">
        <v>21211</v>
      </c>
      <c r="BM15" s="141">
        <v>27874</v>
      </c>
      <c r="BN15" s="141">
        <v>24060</v>
      </c>
      <c r="BO15" s="141">
        <v>24520</v>
      </c>
      <c r="BP15" s="141">
        <v>22025</v>
      </c>
      <c r="BQ15" s="141">
        <v>28550</v>
      </c>
      <c r="BR15" s="141">
        <v>26388</v>
      </c>
      <c r="BS15" s="141">
        <v>26237</v>
      </c>
      <c r="BT15" s="141">
        <v>24726</v>
      </c>
      <c r="BU15" s="141">
        <v>28541</v>
      </c>
      <c r="BV15" s="141">
        <v>27618</v>
      </c>
      <c r="BW15" s="141">
        <v>27148</v>
      </c>
      <c r="BX15" s="141">
        <v>25507</v>
      </c>
      <c r="BY15" s="141">
        <v>30712</v>
      </c>
      <c r="BZ15" s="141">
        <v>29334</v>
      </c>
      <c r="CA15" s="141">
        <v>28496</v>
      </c>
      <c r="CB15" s="141">
        <v>26175</v>
      </c>
      <c r="CC15" s="141">
        <v>31999</v>
      </c>
      <c r="CD15" s="141">
        <v>31013</v>
      </c>
      <c r="CE15" s="141">
        <v>29502</v>
      </c>
      <c r="CF15" s="141">
        <v>27472</v>
      </c>
      <c r="CG15" s="141">
        <v>33184</v>
      </c>
      <c r="CH15" s="141">
        <v>30864</v>
      </c>
      <c r="CI15" s="141">
        <v>30228</v>
      </c>
      <c r="CJ15" s="141">
        <v>27133</v>
      </c>
      <c r="CK15" s="141">
        <v>32114</v>
      </c>
      <c r="CL15" s="141">
        <v>20998</v>
      </c>
      <c r="CM15" s="141">
        <v>26860</v>
      </c>
      <c r="CN15" s="141">
        <v>25375</v>
      </c>
      <c r="CO15" s="141">
        <v>31862</v>
      </c>
      <c r="CP15" s="141">
        <v>30476</v>
      </c>
      <c r="CQ15" s="141">
        <v>31908</v>
      </c>
      <c r="CR15" s="141">
        <v>29638</v>
      </c>
      <c r="CS15" s="141">
        <v>38274</v>
      </c>
      <c r="CT15" s="141">
        <v>35271</v>
      </c>
      <c r="CU15" s="141">
        <v>35229</v>
      </c>
      <c r="CV15" s="141">
        <v>27877</v>
      </c>
      <c r="CW15" s="141">
        <v>38667</v>
      </c>
      <c r="CX15" s="141">
        <v>34651</v>
      </c>
      <c r="CY15" s="141">
        <v>34406</v>
      </c>
    </row>
    <row r="16" spans="1:103" s="83" customFormat="1" ht="12" customHeight="1" x14ac:dyDescent="0.2">
      <c r="B16" s="91" t="s">
        <v>50</v>
      </c>
      <c r="C16" s="132"/>
      <c r="D16" s="129" t="s">
        <v>56</v>
      </c>
      <c r="E16" s="141">
        <v>1775</v>
      </c>
      <c r="F16" s="141">
        <v>1783</v>
      </c>
      <c r="G16" s="141">
        <v>1813</v>
      </c>
      <c r="H16" s="141">
        <v>1847</v>
      </c>
      <c r="I16" s="141">
        <v>1883</v>
      </c>
      <c r="J16" s="141">
        <v>1943</v>
      </c>
      <c r="K16" s="141">
        <v>1900</v>
      </c>
      <c r="L16" s="141">
        <v>1895</v>
      </c>
      <c r="M16" s="141">
        <v>2010</v>
      </c>
      <c r="N16" s="141">
        <v>2021</v>
      </c>
      <c r="O16" s="141">
        <v>2023</v>
      </c>
      <c r="P16" s="141">
        <v>2104</v>
      </c>
      <c r="Q16" s="141">
        <v>2101</v>
      </c>
      <c r="R16" s="141">
        <v>2140</v>
      </c>
      <c r="S16" s="141">
        <v>2144</v>
      </c>
      <c r="T16" s="141">
        <v>2142</v>
      </c>
      <c r="U16" s="141">
        <v>2031</v>
      </c>
      <c r="V16" s="141">
        <v>2110</v>
      </c>
      <c r="W16" s="141">
        <v>2063</v>
      </c>
      <c r="X16" s="141">
        <v>2194</v>
      </c>
      <c r="Y16" s="141">
        <v>2201</v>
      </c>
      <c r="Z16" s="141">
        <v>2256</v>
      </c>
      <c r="AA16" s="141">
        <v>2232</v>
      </c>
      <c r="AB16" s="141">
        <v>2370</v>
      </c>
      <c r="AC16" s="141">
        <v>2417</v>
      </c>
      <c r="AD16" s="141">
        <v>2477</v>
      </c>
      <c r="AE16" s="141">
        <v>2516</v>
      </c>
      <c r="AF16" s="141">
        <v>2655</v>
      </c>
      <c r="AG16" s="141">
        <v>2693</v>
      </c>
      <c r="AH16" s="141">
        <v>2734</v>
      </c>
      <c r="AI16" s="141">
        <v>2753</v>
      </c>
      <c r="AJ16" s="141">
        <v>2915</v>
      </c>
      <c r="AK16" s="141">
        <v>2867</v>
      </c>
      <c r="AL16" s="141">
        <v>2866</v>
      </c>
      <c r="AM16" s="141">
        <v>2878</v>
      </c>
      <c r="AN16" s="141">
        <v>3051</v>
      </c>
      <c r="AO16" s="141">
        <v>3038</v>
      </c>
      <c r="AP16" s="141">
        <v>3120</v>
      </c>
      <c r="AQ16" s="141">
        <v>3093</v>
      </c>
      <c r="AR16" s="141">
        <v>3118</v>
      </c>
      <c r="AS16" s="141">
        <v>3234</v>
      </c>
      <c r="AT16" s="141">
        <v>3293</v>
      </c>
      <c r="AU16" s="141">
        <v>3312</v>
      </c>
      <c r="AV16" s="141">
        <v>3400</v>
      </c>
      <c r="AW16" s="141">
        <v>3446</v>
      </c>
      <c r="AX16" s="141">
        <v>3560</v>
      </c>
      <c r="AY16" s="141">
        <v>3559</v>
      </c>
      <c r="AZ16" s="141">
        <v>3573</v>
      </c>
      <c r="BA16" s="141">
        <v>3649</v>
      </c>
      <c r="BB16" s="141">
        <v>3663</v>
      </c>
      <c r="BC16" s="141">
        <v>3681</v>
      </c>
      <c r="BD16" s="141">
        <v>3757</v>
      </c>
      <c r="BE16" s="141">
        <v>5922</v>
      </c>
      <c r="BF16" s="141">
        <v>4077</v>
      </c>
      <c r="BG16" s="141">
        <v>4225</v>
      </c>
      <c r="BH16" s="141">
        <v>4312</v>
      </c>
      <c r="BI16" s="141">
        <v>5766</v>
      </c>
      <c r="BJ16" s="141">
        <v>4258</v>
      </c>
      <c r="BK16" s="141">
        <v>4406</v>
      </c>
      <c r="BL16" s="141">
        <v>4572</v>
      </c>
      <c r="BM16" s="141">
        <v>5958</v>
      </c>
      <c r="BN16" s="141">
        <v>4529</v>
      </c>
      <c r="BO16" s="141">
        <v>4405</v>
      </c>
      <c r="BP16" s="141">
        <v>5115</v>
      </c>
      <c r="BQ16" s="141">
        <v>5921</v>
      </c>
      <c r="BR16" s="141">
        <v>4655</v>
      </c>
      <c r="BS16" s="141">
        <v>4894</v>
      </c>
      <c r="BT16" s="141">
        <v>5076</v>
      </c>
      <c r="BU16" s="141">
        <v>5331</v>
      </c>
      <c r="BV16" s="141">
        <v>4783</v>
      </c>
      <c r="BW16" s="141">
        <v>5018</v>
      </c>
      <c r="BX16" s="141">
        <v>4930</v>
      </c>
      <c r="BY16" s="141">
        <v>5440</v>
      </c>
      <c r="BZ16" s="141">
        <v>4798</v>
      </c>
      <c r="CA16" s="141">
        <v>5114</v>
      </c>
      <c r="CB16" s="141">
        <v>4991</v>
      </c>
      <c r="CC16" s="141">
        <v>5713</v>
      </c>
      <c r="CD16" s="141">
        <v>5006</v>
      </c>
      <c r="CE16" s="141">
        <v>5241</v>
      </c>
      <c r="CF16" s="141">
        <v>5209</v>
      </c>
      <c r="CG16" s="141">
        <v>5909</v>
      </c>
      <c r="CH16" s="141">
        <v>5068</v>
      </c>
      <c r="CI16" s="141">
        <v>5353</v>
      </c>
      <c r="CJ16" s="141">
        <v>5278</v>
      </c>
      <c r="CK16" s="141">
        <v>5916</v>
      </c>
      <c r="CL16" s="141">
        <v>4907</v>
      </c>
      <c r="CM16" s="141">
        <v>5243</v>
      </c>
      <c r="CN16" s="141">
        <v>5289</v>
      </c>
      <c r="CO16" s="141">
        <v>6256</v>
      </c>
      <c r="CP16" s="141">
        <v>5461</v>
      </c>
      <c r="CQ16" s="141">
        <v>5686</v>
      </c>
      <c r="CR16" s="141">
        <v>5630</v>
      </c>
      <c r="CS16" s="141">
        <v>6522</v>
      </c>
      <c r="CT16" s="141">
        <v>5714</v>
      </c>
      <c r="CU16" s="141">
        <v>5842</v>
      </c>
      <c r="CV16" s="141">
        <v>5977</v>
      </c>
      <c r="CW16" s="141">
        <v>8029</v>
      </c>
      <c r="CX16" s="141">
        <v>6031</v>
      </c>
      <c r="CY16" s="141">
        <v>7447</v>
      </c>
    </row>
    <row r="17" spans="1:103" s="39" customFormat="1" ht="12" customHeight="1" x14ac:dyDescent="0.2">
      <c r="A17" s="1"/>
      <c r="B17" s="91" t="s">
        <v>51</v>
      </c>
      <c r="C17" s="131"/>
      <c r="D17" s="91" t="s">
        <v>52</v>
      </c>
      <c r="E17" s="141">
        <v>2552</v>
      </c>
      <c r="F17" s="141">
        <v>2827</v>
      </c>
      <c r="G17" s="141">
        <v>2434</v>
      </c>
      <c r="H17" s="141">
        <v>5018</v>
      </c>
      <c r="I17" s="141">
        <v>2599</v>
      </c>
      <c r="J17" s="141">
        <v>2381</v>
      </c>
      <c r="K17" s="141">
        <v>2437</v>
      </c>
      <c r="L17" s="141">
        <v>5569</v>
      </c>
      <c r="M17" s="141">
        <v>2410</v>
      </c>
      <c r="N17" s="141">
        <v>2825</v>
      </c>
      <c r="O17" s="141">
        <v>2409</v>
      </c>
      <c r="P17" s="141">
        <v>5489</v>
      </c>
      <c r="Q17" s="141">
        <v>2440</v>
      </c>
      <c r="R17" s="141">
        <v>2945</v>
      </c>
      <c r="S17" s="141">
        <v>2404</v>
      </c>
      <c r="T17" s="141">
        <v>6430</v>
      </c>
      <c r="U17" s="141">
        <v>2423</v>
      </c>
      <c r="V17" s="141">
        <v>3593</v>
      </c>
      <c r="W17" s="141">
        <v>2466</v>
      </c>
      <c r="X17" s="141">
        <v>6134</v>
      </c>
      <c r="Y17" s="141">
        <v>2506</v>
      </c>
      <c r="Z17" s="141">
        <v>3107</v>
      </c>
      <c r="AA17" s="141">
        <v>2465</v>
      </c>
      <c r="AB17" s="141">
        <v>7054</v>
      </c>
      <c r="AC17" s="141">
        <v>2348</v>
      </c>
      <c r="AD17" s="141">
        <v>3460</v>
      </c>
      <c r="AE17" s="141">
        <v>2788</v>
      </c>
      <c r="AF17" s="141">
        <v>7074</v>
      </c>
      <c r="AG17" s="141">
        <v>2558</v>
      </c>
      <c r="AH17" s="141">
        <v>3718</v>
      </c>
      <c r="AI17" s="141">
        <v>3014</v>
      </c>
      <c r="AJ17" s="141">
        <v>6663</v>
      </c>
      <c r="AK17" s="141">
        <v>3306</v>
      </c>
      <c r="AL17" s="141">
        <v>3684</v>
      </c>
      <c r="AM17" s="141">
        <v>2898</v>
      </c>
      <c r="AN17" s="141">
        <v>8384</v>
      </c>
      <c r="AO17" s="141">
        <v>3074</v>
      </c>
      <c r="AP17" s="141">
        <v>3808</v>
      </c>
      <c r="AQ17" s="141">
        <v>3434</v>
      </c>
      <c r="AR17" s="141">
        <v>8052</v>
      </c>
      <c r="AS17" s="141">
        <v>2793</v>
      </c>
      <c r="AT17" s="141">
        <v>4042</v>
      </c>
      <c r="AU17" s="141">
        <v>3303</v>
      </c>
      <c r="AV17" s="141">
        <v>8648</v>
      </c>
      <c r="AW17" s="141">
        <v>2569</v>
      </c>
      <c r="AX17" s="141">
        <v>3440</v>
      </c>
      <c r="AY17" s="141">
        <v>3179</v>
      </c>
      <c r="AZ17" s="141">
        <v>9100</v>
      </c>
      <c r="BA17" s="141">
        <v>2630</v>
      </c>
      <c r="BB17" s="141">
        <v>3270</v>
      </c>
      <c r="BC17" s="141">
        <v>2609</v>
      </c>
      <c r="BD17" s="141">
        <v>9441</v>
      </c>
      <c r="BE17" s="141">
        <v>2328</v>
      </c>
      <c r="BF17" s="141">
        <v>2429</v>
      </c>
      <c r="BG17" s="141">
        <v>1767</v>
      </c>
      <c r="BH17" s="141">
        <v>9119</v>
      </c>
      <c r="BI17" s="141">
        <v>1704</v>
      </c>
      <c r="BJ17" s="141">
        <v>2046</v>
      </c>
      <c r="BK17" s="141">
        <v>2157</v>
      </c>
      <c r="BL17" s="141">
        <v>10394</v>
      </c>
      <c r="BM17" s="141">
        <v>1813</v>
      </c>
      <c r="BN17" s="141">
        <v>3047</v>
      </c>
      <c r="BO17" s="141">
        <v>2155</v>
      </c>
      <c r="BP17" s="141">
        <v>9782</v>
      </c>
      <c r="BQ17" s="141">
        <v>2496</v>
      </c>
      <c r="BR17" s="141">
        <v>2854</v>
      </c>
      <c r="BS17" s="141">
        <v>2697</v>
      </c>
      <c r="BT17" s="141">
        <v>8817</v>
      </c>
      <c r="BU17" s="141">
        <v>2882</v>
      </c>
      <c r="BV17" s="141">
        <v>3566</v>
      </c>
      <c r="BW17" s="141">
        <v>2751</v>
      </c>
      <c r="BX17" s="141">
        <v>7983</v>
      </c>
      <c r="BY17" s="141">
        <v>2638</v>
      </c>
      <c r="BZ17" s="141">
        <v>3743</v>
      </c>
      <c r="CA17" s="141">
        <v>2999</v>
      </c>
      <c r="CB17" s="141">
        <v>8515</v>
      </c>
      <c r="CC17" s="141">
        <v>2764</v>
      </c>
      <c r="CD17" s="141">
        <v>3490</v>
      </c>
      <c r="CE17" s="141">
        <v>2763</v>
      </c>
      <c r="CF17" s="141">
        <v>8610</v>
      </c>
      <c r="CG17" s="141">
        <v>2595</v>
      </c>
      <c r="CH17" s="141">
        <v>3979</v>
      </c>
      <c r="CI17" s="141">
        <v>3180</v>
      </c>
      <c r="CJ17" s="141">
        <v>8358</v>
      </c>
      <c r="CK17" s="141">
        <v>3701</v>
      </c>
      <c r="CL17" s="141">
        <v>8875</v>
      </c>
      <c r="CM17" s="141">
        <v>5022</v>
      </c>
      <c r="CN17" s="141">
        <v>9668</v>
      </c>
      <c r="CO17" s="141">
        <v>4152</v>
      </c>
      <c r="CP17" s="141">
        <v>5226</v>
      </c>
      <c r="CQ17" s="141">
        <v>4340</v>
      </c>
      <c r="CR17" s="141">
        <v>9817</v>
      </c>
      <c r="CS17" s="141">
        <v>3804</v>
      </c>
      <c r="CT17" s="141">
        <v>6050</v>
      </c>
      <c r="CU17" s="141">
        <v>7036</v>
      </c>
      <c r="CV17" s="141">
        <v>15817</v>
      </c>
      <c r="CW17" s="141">
        <v>4673</v>
      </c>
      <c r="CX17" s="141">
        <v>5373</v>
      </c>
      <c r="CY17" s="141">
        <v>3917</v>
      </c>
    </row>
    <row r="18" spans="1:103" s="83" customFormat="1" ht="12" customHeight="1" x14ac:dyDescent="0.2">
      <c r="B18" s="91" t="s">
        <v>42</v>
      </c>
      <c r="C18" s="132"/>
      <c r="D18" s="129" t="s">
        <v>53</v>
      </c>
      <c r="E18" s="141">
        <v>1564</v>
      </c>
      <c r="F18" s="141">
        <v>1509</v>
      </c>
      <c r="G18" s="141">
        <v>1446</v>
      </c>
      <c r="H18" s="141">
        <v>2780</v>
      </c>
      <c r="I18" s="141">
        <v>1446</v>
      </c>
      <c r="J18" s="141">
        <v>1137</v>
      </c>
      <c r="K18" s="141">
        <v>1307</v>
      </c>
      <c r="L18" s="141">
        <v>3688</v>
      </c>
      <c r="M18" s="141">
        <v>1355</v>
      </c>
      <c r="N18" s="141">
        <v>1490</v>
      </c>
      <c r="O18" s="141">
        <v>1331</v>
      </c>
      <c r="P18" s="141">
        <v>3618</v>
      </c>
      <c r="Q18" s="141">
        <v>1381</v>
      </c>
      <c r="R18" s="141">
        <v>1561</v>
      </c>
      <c r="S18" s="141">
        <v>1076</v>
      </c>
      <c r="T18" s="141">
        <v>4243</v>
      </c>
      <c r="U18" s="141">
        <v>1303</v>
      </c>
      <c r="V18" s="141">
        <v>1945</v>
      </c>
      <c r="W18" s="141">
        <v>1265</v>
      </c>
      <c r="X18" s="141">
        <v>3765</v>
      </c>
      <c r="Y18" s="141">
        <v>1300</v>
      </c>
      <c r="Z18" s="141">
        <v>1648</v>
      </c>
      <c r="AA18" s="141">
        <v>1260</v>
      </c>
      <c r="AB18" s="141">
        <v>4574</v>
      </c>
      <c r="AC18" s="141">
        <v>1300</v>
      </c>
      <c r="AD18" s="141">
        <v>1977</v>
      </c>
      <c r="AE18" s="141">
        <v>1491</v>
      </c>
      <c r="AF18" s="141">
        <v>4154</v>
      </c>
      <c r="AG18" s="141">
        <v>1233</v>
      </c>
      <c r="AH18" s="141">
        <v>1810</v>
      </c>
      <c r="AI18" s="141">
        <v>1580</v>
      </c>
      <c r="AJ18" s="141">
        <v>1687</v>
      </c>
      <c r="AK18" s="141">
        <v>1382</v>
      </c>
      <c r="AL18" s="141">
        <v>1637</v>
      </c>
      <c r="AM18" s="141">
        <v>1229</v>
      </c>
      <c r="AN18" s="141">
        <v>2458</v>
      </c>
      <c r="AO18" s="141">
        <v>1319</v>
      </c>
      <c r="AP18" s="141">
        <v>1919</v>
      </c>
      <c r="AQ18" s="141">
        <v>1341</v>
      </c>
      <c r="AR18" s="141">
        <v>2156</v>
      </c>
      <c r="AS18" s="141">
        <v>1202</v>
      </c>
      <c r="AT18" s="141">
        <v>1810</v>
      </c>
      <c r="AU18" s="141">
        <v>1643</v>
      </c>
      <c r="AV18" s="141">
        <v>2374</v>
      </c>
      <c r="AW18" s="141">
        <v>1146</v>
      </c>
      <c r="AX18" s="141">
        <v>1632</v>
      </c>
      <c r="AY18" s="141">
        <v>1301</v>
      </c>
      <c r="AZ18" s="141">
        <v>2142</v>
      </c>
      <c r="BA18" s="141">
        <v>1118</v>
      </c>
      <c r="BB18" s="141">
        <v>1365</v>
      </c>
      <c r="BC18" s="141">
        <v>1165</v>
      </c>
      <c r="BD18" s="141">
        <v>2160</v>
      </c>
      <c r="BE18" s="141">
        <v>982</v>
      </c>
      <c r="BF18" s="141">
        <v>936</v>
      </c>
      <c r="BG18" s="141">
        <v>834</v>
      </c>
      <c r="BH18" s="141">
        <v>2787</v>
      </c>
      <c r="BI18" s="141">
        <v>949</v>
      </c>
      <c r="BJ18" s="141">
        <v>934</v>
      </c>
      <c r="BK18" s="141">
        <v>1305</v>
      </c>
      <c r="BL18" s="141">
        <v>4054</v>
      </c>
      <c r="BM18" s="141">
        <v>970</v>
      </c>
      <c r="BN18" s="141">
        <v>1988</v>
      </c>
      <c r="BO18" s="141">
        <v>1382</v>
      </c>
      <c r="BP18" s="141">
        <v>3489</v>
      </c>
      <c r="BQ18" s="141">
        <v>1696</v>
      </c>
      <c r="BR18" s="141">
        <v>1643</v>
      </c>
      <c r="BS18" s="141">
        <v>1764</v>
      </c>
      <c r="BT18" s="141">
        <v>3495</v>
      </c>
      <c r="BU18" s="141">
        <v>1773</v>
      </c>
      <c r="BV18" s="141">
        <v>1742</v>
      </c>
      <c r="BW18" s="141">
        <v>1712</v>
      </c>
      <c r="BX18" s="141">
        <v>2312</v>
      </c>
      <c r="BY18" s="141">
        <v>1587</v>
      </c>
      <c r="BZ18" s="141">
        <v>2198</v>
      </c>
      <c r="CA18" s="141">
        <v>1737</v>
      </c>
      <c r="CB18" s="141">
        <v>2445</v>
      </c>
      <c r="CC18" s="141">
        <v>1774</v>
      </c>
      <c r="CD18" s="141">
        <v>1941</v>
      </c>
      <c r="CE18" s="141">
        <v>1489</v>
      </c>
      <c r="CF18" s="141">
        <v>2261</v>
      </c>
      <c r="CG18" s="141">
        <v>1402</v>
      </c>
      <c r="CH18" s="141">
        <v>2115</v>
      </c>
      <c r="CI18" s="141">
        <v>1897</v>
      </c>
      <c r="CJ18" s="141">
        <v>2067</v>
      </c>
      <c r="CK18" s="141">
        <v>1818</v>
      </c>
      <c r="CL18" s="141">
        <v>2492</v>
      </c>
      <c r="CM18" s="141">
        <v>1878</v>
      </c>
      <c r="CN18" s="141">
        <v>2891</v>
      </c>
      <c r="CO18" s="141">
        <v>2020</v>
      </c>
      <c r="CP18" s="141">
        <v>2631</v>
      </c>
      <c r="CQ18" s="141">
        <v>2191</v>
      </c>
      <c r="CR18" s="141">
        <v>2630</v>
      </c>
      <c r="CS18" s="141">
        <v>2232</v>
      </c>
      <c r="CT18" s="141">
        <v>3486</v>
      </c>
      <c r="CU18" s="141">
        <v>4925</v>
      </c>
      <c r="CV18" s="141">
        <v>8052</v>
      </c>
      <c r="CW18" s="141">
        <v>2925</v>
      </c>
      <c r="CX18" s="141">
        <v>2338</v>
      </c>
      <c r="CY18" s="141">
        <v>1511</v>
      </c>
    </row>
    <row r="19" spans="1:103" s="83" customFormat="1" ht="12" customHeight="1" x14ac:dyDescent="0.2">
      <c r="B19" s="91" t="s">
        <v>54</v>
      </c>
      <c r="C19" s="132"/>
      <c r="D19" s="129" t="s">
        <v>55</v>
      </c>
      <c r="E19" s="141">
        <v>988</v>
      </c>
      <c r="F19" s="141">
        <v>1318</v>
      </c>
      <c r="G19" s="141">
        <v>988</v>
      </c>
      <c r="H19" s="141">
        <v>2238</v>
      </c>
      <c r="I19" s="141">
        <v>1153</v>
      </c>
      <c r="J19" s="141">
        <v>1244</v>
      </c>
      <c r="K19" s="141">
        <v>1130</v>
      </c>
      <c r="L19" s="141">
        <v>1881</v>
      </c>
      <c r="M19" s="141">
        <v>1055</v>
      </c>
      <c r="N19" s="141">
        <v>1335</v>
      </c>
      <c r="O19" s="141">
        <v>1078</v>
      </c>
      <c r="P19" s="141">
        <v>1871</v>
      </c>
      <c r="Q19" s="141">
        <v>1059</v>
      </c>
      <c r="R19" s="141">
        <v>1384</v>
      </c>
      <c r="S19" s="141">
        <v>1328</v>
      </c>
      <c r="T19" s="141">
        <v>2187</v>
      </c>
      <c r="U19" s="141">
        <v>1120</v>
      </c>
      <c r="V19" s="141">
        <v>1648</v>
      </c>
      <c r="W19" s="141">
        <v>1201</v>
      </c>
      <c r="X19" s="141">
        <v>2369</v>
      </c>
      <c r="Y19" s="141">
        <v>1206</v>
      </c>
      <c r="Z19" s="141">
        <v>1459</v>
      </c>
      <c r="AA19" s="141">
        <v>1205</v>
      </c>
      <c r="AB19" s="141">
        <v>2480</v>
      </c>
      <c r="AC19" s="141">
        <v>1048</v>
      </c>
      <c r="AD19" s="141">
        <v>1483</v>
      </c>
      <c r="AE19" s="141">
        <v>1297</v>
      </c>
      <c r="AF19" s="141">
        <v>2920</v>
      </c>
      <c r="AG19" s="141">
        <v>1325</v>
      </c>
      <c r="AH19" s="141">
        <v>1908</v>
      </c>
      <c r="AI19" s="141">
        <v>1434</v>
      </c>
      <c r="AJ19" s="141">
        <v>4976</v>
      </c>
      <c r="AK19" s="141">
        <v>1924</v>
      </c>
      <c r="AL19" s="141">
        <v>2047</v>
      </c>
      <c r="AM19" s="141">
        <v>1669</v>
      </c>
      <c r="AN19" s="141">
        <v>5926</v>
      </c>
      <c r="AO19" s="141">
        <v>1755</v>
      </c>
      <c r="AP19" s="141">
        <v>1889</v>
      </c>
      <c r="AQ19" s="141">
        <v>2093</v>
      </c>
      <c r="AR19" s="141">
        <v>5896</v>
      </c>
      <c r="AS19" s="141">
        <v>1591</v>
      </c>
      <c r="AT19" s="141">
        <v>2232</v>
      </c>
      <c r="AU19" s="141">
        <v>1660</v>
      </c>
      <c r="AV19" s="141">
        <v>6274</v>
      </c>
      <c r="AW19" s="141">
        <v>1423</v>
      </c>
      <c r="AX19" s="141">
        <v>1808</v>
      </c>
      <c r="AY19" s="141">
        <v>1878</v>
      </c>
      <c r="AZ19" s="141">
        <v>6958</v>
      </c>
      <c r="BA19" s="141">
        <v>1512</v>
      </c>
      <c r="BB19" s="141">
        <v>1905</v>
      </c>
      <c r="BC19" s="141">
        <v>1444</v>
      </c>
      <c r="BD19" s="141">
        <v>7281</v>
      </c>
      <c r="BE19" s="141">
        <v>1346</v>
      </c>
      <c r="BF19" s="141">
        <v>1493</v>
      </c>
      <c r="BG19" s="141">
        <v>933</v>
      </c>
      <c r="BH19" s="141">
        <v>6332</v>
      </c>
      <c r="BI19" s="141">
        <v>755</v>
      </c>
      <c r="BJ19" s="141">
        <v>1112</v>
      </c>
      <c r="BK19" s="141">
        <v>852</v>
      </c>
      <c r="BL19" s="141">
        <v>6340</v>
      </c>
      <c r="BM19" s="141">
        <v>843</v>
      </c>
      <c r="BN19" s="141">
        <v>1059</v>
      </c>
      <c r="BO19" s="141">
        <v>773</v>
      </c>
      <c r="BP19" s="141">
        <v>6293</v>
      </c>
      <c r="BQ19" s="141">
        <v>800</v>
      </c>
      <c r="BR19" s="141">
        <v>1211</v>
      </c>
      <c r="BS19" s="141">
        <v>933</v>
      </c>
      <c r="BT19" s="141">
        <v>5322</v>
      </c>
      <c r="BU19" s="141">
        <v>1109</v>
      </c>
      <c r="BV19" s="141">
        <v>1824</v>
      </c>
      <c r="BW19" s="141">
        <v>1039</v>
      </c>
      <c r="BX19" s="141">
        <v>5671</v>
      </c>
      <c r="BY19" s="141">
        <v>1051</v>
      </c>
      <c r="BZ19" s="141">
        <v>1545</v>
      </c>
      <c r="CA19" s="141">
        <v>1262</v>
      </c>
      <c r="CB19" s="141">
        <v>6070</v>
      </c>
      <c r="CC19" s="141">
        <v>990</v>
      </c>
      <c r="CD19" s="141">
        <v>1549</v>
      </c>
      <c r="CE19" s="141">
        <v>1274</v>
      </c>
      <c r="CF19" s="141">
        <v>6349</v>
      </c>
      <c r="CG19" s="141">
        <v>1193</v>
      </c>
      <c r="CH19" s="141">
        <v>1864</v>
      </c>
      <c r="CI19" s="141">
        <v>1283</v>
      </c>
      <c r="CJ19" s="141">
        <v>6291</v>
      </c>
      <c r="CK19" s="141">
        <v>1883</v>
      </c>
      <c r="CL19" s="141">
        <v>6383</v>
      </c>
      <c r="CM19" s="141">
        <v>3144</v>
      </c>
      <c r="CN19" s="141">
        <v>6777</v>
      </c>
      <c r="CO19" s="141">
        <v>2132</v>
      </c>
      <c r="CP19" s="141">
        <v>2595</v>
      </c>
      <c r="CQ19" s="141">
        <v>2149</v>
      </c>
      <c r="CR19" s="141">
        <v>7187</v>
      </c>
      <c r="CS19" s="141">
        <v>1572</v>
      </c>
      <c r="CT19" s="141">
        <v>2564</v>
      </c>
      <c r="CU19" s="141">
        <v>2111</v>
      </c>
      <c r="CV19" s="141">
        <v>7765</v>
      </c>
      <c r="CW19" s="141">
        <v>1748</v>
      </c>
      <c r="CX19" s="141">
        <v>3035</v>
      </c>
      <c r="CY19" s="141">
        <v>2406</v>
      </c>
    </row>
    <row r="20" spans="1:103" s="39" customFormat="1" ht="12" customHeight="1" x14ac:dyDescent="0.2">
      <c r="A20" s="1"/>
      <c r="B20" s="91" t="s">
        <v>16</v>
      </c>
      <c r="C20" s="131"/>
      <c r="D20" s="91" t="s">
        <v>17</v>
      </c>
      <c r="E20" s="141">
        <v>27194</v>
      </c>
      <c r="F20" s="141">
        <v>24252</v>
      </c>
      <c r="G20" s="141">
        <v>22578</v>
      </c>
      <c r="H20" s="141">
        <v>30355</v>
      </c>
      <c r="I20" s="141">
        <v>27657</v>
      </c>
      <c r="J20" s="141">
        <v>34316</v>
      </c>
      <c r="K20" s="141">
        <v>29414</v>
      </c>
      <c r="L20" s="141">
        <v>41307</v>
      </c>
      <c r="M20" s="141">
        <v>36476</v>
      </c>
      <c r="N20" s="141">
        <v>41698</v>
      </c>
      <c r="O20" s="141">
        <v>35025</v>
      </c>
      <c r="P20" s="141">
        <v>42287</v>
      </c>
      <c r="Q20" s="141">
        <v>31332</v>
      </c>
      <c r="R20" s="141">
        <v>41449</v>
      </c>
      <c r="S20" s="141">
        <v>31153</v>
      </c>
      <c r="T20" s="141">
        <v>38624</v>
      </c>
      <c r="U20" s="141">
        <v>31596</v>
      </c>
      <c r="V20" s="141">
        <v>39363</v>
      </c>
      <c r="W20" s="141">
        <v>27544</v>
      </c>
      <c r="X20" s="141">
        <v>36790</v>
      </c>
      <c r="Y20" s="141">
        <v>30848</v>
      </c>
      <c r="Z20" s="141">
        <v>38374</v>
      </c>
      <c r="AA20" s="141">
        <v>31757</v>
      </c>
      <c r="AB20" s="141">
        <v>39846</v>
      </c>
      <c r="AC20" s="141">
        <v>35228</v>
      </c>
      <c r="AD20" s="141">
        <v>49725</v>
      </c>
      <c r="AE20" s="141">
        <v>36361</v>
      </c>
      <c r="AF20" s="141">
        <v>47927</v>
      </c>
      <c r="AG20" s="141">
        <v>44988</v>
      </c>
      <c r="AH20" s="141">
        <v>64143</v>
      </c>
      <c r="AI20" s="141">
        <v>50534</v>
      </c>
      <c r="AJ20" s="141">
        <v>62659</v>
      </c>
      <c r="AK20" s="141">
        <v>63071</v>
      </c>
      <c r="AL20" s="141">
        <v>83687</v>
      </c>
      <c r="AM20" s="141">
        <v>67439</v>
      </c>
      <c r="AN20" s="141">
        <v>83483</v>
      </c>
      <c r="AO20" s="141">
        <v>73306</v>
      </c>
      <c r="AP20" s="141">
        <v>94911</v>
      </c>
      <c r="AQ20" s="141">
        <v>79968</v>
      </c>
      <c r="AR20" s="141">
        <v>86259</v>
      </c>
      <c r="AS20" s="141">
        <v>59551</v>
      </c>
      <c r="AT20" s="141">
        <v>70435</v>
      </c>
      <c r="AU20" s="141">
        <v>45742</v>
      </c>
      <c r="AV20" s="141">
        <v>53280</v>
      </c>
      <c r="AW20" s="141">
        <v>47225</v>
      </c>
      <c r="AX20" s="141">
        <v>65764</v>
      </c>
      <c r="AY20" s="141">
        <v>50418</v>
      </c>
      <c r="AZ20" s="141">
        <v>56920</v>
      </c>
      <c r="BA20" s="141">
        <v>53160</v>
      </c>
      <c r="BB20" s="141">
        <v>72286</v>
      </c>
      <c r="BC20" s="141">
        <v>55147</v>
      </c>
      <c r="BD20" s="141">
        <v>66385</v>
      </c>
      <c r="BE20" s="141">
        <v>54877</v>
      </c>
      <c r="BF20" s="141">
        <v>67249</v>
      </c>
      <c r="BG20" s="141">
        <v>52800</v>
      </c>
      <c r="BH20" s="141">
        <v>58567</v>
      </c>
      <c r="BI20" s="141">
        <v>49972</v>
      </c>
      <c r="BJ20" s="141">
        <v>66118</v>
      </c>
      <c r="BK20" s="141">
        <v>46910</v>
      </c>
      <c r="BL20" s="141">
        <v>53200</v>
      </c>
      <c r="BM20" s="141">
        <v>45351</v>
      </c>
      <c r="BN20" s="141">
        <v>47756</v>
      </c>
      <c r="BO20" s="141">
        <v>43089</v>
      </c>
      <c r="BP20" s="141">
        <v>61549</v>
      </c>
      <c r="BQ20" s="141">
        <v>41498</v>
      </c>
      <c r="BR20" s="141">
        <v>51077</v>
      </c>
      <c r="BS20" s="141">
        <v>40221</v>
      </c>
      <c r="BT20" s="141">
        <v>40792</v>
      </c>
      <c r="BU20" s="141">
        <v>39473</v>
      </c>
      <c r="BV20" s="141">
        <v>57045</v>
      </c>
      <c r="BW20" s="141">
        <v>37085</v>
      </c>
      <c r="BX20" s="141">
        <v>44360</v>
      </c>
      <c r="BY20" s="141">
        <v>36956</v>
      </c>
      <c r="BZ20" s="141">
        <v>58198</v>
      </c>
      <c r="CA20" s="141">
        <v>34940</v>
      </c>
      <c r="CB20" s="141">
        <v>44995</v>
      </c>
      <c r="CC20" s="141">
        <v>38226</v>
      </c>
      <c r="CD20" s="141">
        <v>63280</v>
      </c>
      <c r="CE20" s="141">
        <v>37857</v>
      </c>
      <c r="CF20" s="141">
        <v>50072</v>
      </c>
      <c r="CG20" s="141">
        <v>41707</v>
      </c>
      <c r="CH20" s="141">
        <v>71330</v>
      </c>
      <c r="CI20" s="141">
        <v>36737</v>
      </c>
      <c r="CJ20" s="141">
        <v>53053</v>
      </c>
      <c r="CK20" s="141">
        <v>36783</v>
      </c>
      <c r="CL20" s="141">
        <v>39610</v>
      </c>
      <c r="CM20" s="141">
        <v>46760</v>
      </c>
      <c r="CN20" s="141">
        <v>50124</v>
      </c>
      <c r="CO20" s="141">
        <v>33622</v>
      </c>
      <c r="CP20" s="141">
        <v>40989</v>
      </c>
      <c r="CQ20" s="141">
        <v>41750</v>
      </c>
      <c r="CR20" s="141">
        <v>44442</v>
      </c>
      <c r="CS20" s="141">
        <v>35371</v>
      </c>
      <c r="CT20" s="141">
        <v>52884</v>
      </c>
      <c r="CU20" s="141">
        <v>48282</v>
      </c>
      <c r="CV20" s="141">
        <v>64455</v>
      </c>
      <c r="CW20" s="141">
        <v>66710</v>
      </c>
      <c r="CX20" s="141">
        <v>95911</v>
      </c>
      <c r="CY20" s="141">
        <v>88220</v>
      </c>
    </row>
    <row r="21" spans="1:103" s="83" customFormat="1" ht="12" customHeight="1" x14ac:dyDescent="0.2">
      <c r="A21" s="82"/>
      <c r="B21" s="91" t="s">
        <v>57</v>
      </c>
      <c r="C21" s="132"/>
      <c r="D21" s="138" t="s">
        <v>214</v>
      </c>
      <c r="E21" s="141">
        <v>18512</v>
      </c>
      <c r="F21" s="141">
        <v>15106</v>
      </c>
      <c r="G21" s="141">
        <v>16713</v>
      </c>
      <c r="H21" s="141">
        <v>19428</v>
      </c>
      <c r="I21" s="141">
        <v>19795</v>
      </c>
      <c r="J21" s="141">
        <v>21936</v>
      </c>
      <c r="K21" s="141">
        <v>22618</v>
      </c>
      <c r="L21" s="141">
        <v>26994</v>
      </c>
      <c r="M21" s="141">
        <v>25478</v>
      </c>
      <c r="N21" s="141">
        <v>25568</v>
      </c>
      <c r="O21" s="141">
        <v>25782</v>
      </c>
      <c r="P21" s="141">
        <v>25923</v>
      </c>
      <c r="Q21" s="141">
        <v>22472</v>
      </c>
      <c r="R21" s="141">
        <v>22890</v>
      </c>
      <c r="S21" s="141">
        <v>22950</v>
      </c>
      <c r="T21" s="141">
        <v>23752</v>
      </c>
      <c r="U21" s="141">
        <v>21709</v>
      </c>
      <c r="V21" s="141">
        <v>20792</v>
      </c>
      <c r="W21" s="141">
        <v>19414</v>
      </c>
      <c r="X21" s="141">
        <v>20319</v>
      </c>
      <c r="Y21" s="141">
        <v>20285</v>
      </c>
      <c r="Z21" s="141">
        <v>20547</v>
      </c>
      <c r="AA21" s="141">
        <v>21749</v>
      </c>
      <c r="AB21" s="141">
        <v>21976</v>
      </c>
      <c r="AC21" s="141">
        <v>22967</v>
      </c>
      <c r="AD21" s="141">
        <v>24064</v>
      </c>
      <c r="AE21" s="141">
        <v>25126</v>
      </c>
      <c r="AF21" s="141">
        <v>27279</v>
      </c>
      <c r="AG21" s="141">
        <v>29141</v>
      </c>
      <c r="AH21" s="141">
        <v>31711</v>
      </c>
      <c r="AI21" s="141">
        <v>34002</v>
      </c>
      <c r="AJ21" s="141">
        <v>38395</v>
      </c>
      <c r="AK21" s="141">
        <v>42498</v>
      </c>
      <c r="AL21" s="141">
        <v>47585</v>
      </c>
      <c r="AM21" s="141">
        <v>48245</v>
      </c>
      <c r="AN21" s="141">
        <v>53189</v>
      </c>
      <c r="AO21" s="141">
        <v>53835</v>
      </c>
      <c r="AP21" s="141">
        <v>56117</v>
      </c>
      <c r="AQ21" s="141">
        <v>60339</v>
      </c>
      <c r="AR21" s="141">
        <v>56267</v>
      </c>
      <c r="AS21" s="141">
        <v>43475</v>
      </c>
      <c r="AT21" s="141">
        <v>36787</v>
      </c>
      <c r="AU21" s="141">
        <v>29034</v>
      </c>
      <c r="AV21" s="141">
        <v>26907</v>
      </c>
      <c r="AW21" s="141">
        <v>27206</v>
      </c>
      <c r="AX21" s="141">
        <v>29271</v>
      </c>
      <c r="AY21" s="141">
        <v>30077</v>
      </c>
      <c r="AZ21" s="141">
        <v>30907</v>
      </c>
      <c r="BA21" s="141">
        <v>33552</v>
      </c>
      <c r="BB21" s="141">
        <v>34606</v>
      </c>
      <c r="BC21" s="141">
        <v>34720</v>
      </c>
      <c r="BD21" s="141">
        <v>37751</v>
      </c>
      <c r="BE21" s="141">
        <v>36631</v>
      </c>
      <c r="BF21" s="141">
        <v>33845</v>
      </c>
      <c r="BG21" s="141">
        <v>33621</v>
      </c>
      <c r="BH21" s="141">
        <v>30358</v>
      </c>
      <c r="BI21" s="141">
        <v>28444</v>
      </c>
      <c r="BJ21" s="141">
        <v>28977</v>
      </c>
      <c r="BK21" s="141">
        <v>26237</v>
      </c>
      <c r="BL21" s="141">
        <v>27071</v>
      </c>
      <c r="BM21" s="141">
        <v>24646</v>
      </c>
      <c r="BN21" s="141">
        <v>23915</v>
      </c>
      <c r="BO21" s="141">
        <v>23080</v>
      </c>
      <c r="BP21" s="141">
        <v>22835</v>
      </c>
      <c r="BQ21" s="141">
        <v>19439</v>
      </c>
      <c r="BR21" s="141">
        <v>18032</v>
      </c>
      <c r="BS21" s="141">
        <v>17007</v>
      </c>
      <c r="BT21" s="141">
        <v>16000</v>
      </c>
      <c r="BU21" s="141">
        <v>15835</v>
      </c>
      <c r="BV21" s="141">
        <v>15787</v>
      </c>
      <c r="BW21" s="141">
        <v>15958</v>
      </c>
      <c r="BX21" s="141">
        <v>15929</v>
      </c>
      <c r="BY21" s="141">
        <v>14787</v>
      </c>
      <c r="BZ21" s="141">
        <v>14433</v>
      </c>
      <c r="CA21" s="141">
        <v>13586</v>
      </c>
      <c r="CB21" s="141">
        <v>14827</v>
      </c>
      <c r="CC21" s="141">
        <v>12939</v>
      </c>
      <c r="CD21" s="141">
        <v>14105</v>
      </c>
      <c r="CE21" s="141">
        <v>13368</v>
      </c>
      <c r="CF21" s="141">
        <v>14112</v>
      </c>
      <c r="CG21" s="141">
        <v>14144</v>
      </c>
      <c r="CH21" s="141">
        <v>15000</v>
      </c>
      <c r="CI21" s="141">
        <v>13707</v>
      </c>
      <c r="CJ21" s="141">
        <v>14515</v>
      </c>
      <c r="CK21" s="141">
        <v>13541</v>
      </c>
      <c r="CL21" s="141">
        <v>12416</v>
      </c>
      <c r="CM21" s="141">
        <v>11633</v>
      </c>
      <c r="CN21" s="141">
        <v>13465</v>
      </c>
      <c r="CO21" s="141">
        <v>11552</v>
      </c>
      <c r="CP21" s="141">
        <v>11741</v>
      </c>
      <c r="CQ21" s="141">
        <v>11527</v>
      </c>
      <c r="CR21" s="141">
        <v>13326</v>
      </c>
      <c r="CS21" s="141">
        <v>11320</v>
      </c>
      <c r="CT21" s="141">
        <v>15253</v>
      </c>
      <c r="CU21" s="141">
        <v>18438</v>
      </c>
      <c r="CV21" s="141">
        <v>31606</v>
      </c>
      <c r="CW21" s="141">
        <v>38708</v>
      </c>
      <c r="CX21" s="141">
        <v>49603</v>
      </c>
      <c r="CY21" s="141">
        <v>55435</v>
      </c>
    </row>
    <row r="22" spans="1:103" s="83" customFormat="1" ht="12" customHeight="1" x14ac:dyDescent="0.2">
      <c r="A22" s="82"/>
      <c r="B22" s="91" t="s">
        <v>167</v>
      </c>
      <c r="C22" s="132"/>
      <c r="D22" s="129" t="s">
        <v>166</v>
      </c>
      <c r="E22" s="141">
        <v>4028</v>
      </c>
      <c r="F22" s="141">
        <v>6627</v>
      </c>
      <c r="G22" s="141">
        <v>2203</v>
      </c>
      <c r="H22" s="141">
        <v>7306</v>
      </c>
      <c r="I22" s="141">
        <v>3854</v>
      </c>
      <c r="J22" s="141">
        <v>8122</v>
      </c>
      <c r="K22" s="141">
        <v>2442</v>
      </c>
      <c r="L22" s="141">
        <v>9701</v>
      </c>
      <c r="M22" s="141">
        <v>6795</v>
      </c>
      <c r="N22" s="141">
        <v>12470</v>
      </c>
      <c r="O22" s="141">
        <v>5461</v>
      </c>
      <c r="P22" s="141">
        <v>12890</v>
      </c>
      <c r="Q22" s="141">
        <v>4529</v>
      </c>
      <c r="R22" s="141">
        <v>14051</v>
      </c>
      <c r="S22" s="141">
        <v>4177</v>
      </c>
      <c r="T22" s="141">
        <v>12624</v>
      </c>
      <c r="U22" s="141">
        <v>4813</v>
      </c>
      <c r="V22" s="141">
        <v>14262</v>
      </c>
      <c r="W22" s="141">
        <v>4993</v>
      </c>
      <c r="X22" s="141">
        <v>12825</v>
      </c>
      <c r="Y22" s="141">
        <v>4938</v>
      </c>
      <c r="Z22" s="141">
        <v>14512</v>
      </c>
      <c r="AA22" s="141">
        <v>4864</v>
      </c>
      <c r="AB22" s="141">
        <v>14172</v>
      </c>
      <c r="AC22" s="141">
        <v>5664</v>
      </c>
      <c r="AD22" s="141">
        <v>20021</v>
      </c>
      <c r="AE22" s="141">
        <v>7359</v>
      </c>
      <c r="AF22" s="141">
        <v>16225</v>
      </c>
      <c r="AG22" s="141">
        <v>7975</v>
      </c>
      <c r="AH22" s="141">
        <v>25283</v>
      </c>
      <c r="AI22" s="141">
        <v>7983</v>
      </c>
      <c r="AJ22" s="141">
        <v>18304</v>
      </c>
      <c r="AK22" s="141">
        <v>10562</v>
      </c>
      <c r="AL22" s="141">
        <v>29020</v>
      </c>
      <c r="AM22" s="141">
        <v>8583</v>
      </c>
      <c r="AN22" s="141">
        <v>22234</v>
      </c>
      <c r="AO22" s="141">
        <v>12710</v>
      </c>
      <c r="AP22" s="141">
        <v>32597</v>
      </c>
      <c r="AQ22" s="141">
        <v>12079</v>
      </c>
      <c r="AR22" s="141">
        <v>25779</v>
      </c>
      <c r="AS22" s="141">
        <v>9451</v>
      </c>
      <c r="AT22" s="141">
        <v>27941</v>
      </c>
      <c r="AU22" s="141">
        <v>11716</v>
      </c>
      <c r="AV22" s="141">
        <v>22099</v>
      </c>
      <c r="AW22" s="141">
        <v>12013</v>
      </c>
      <c r="AX22" s="141">
        <v>30741</v>
      </c>
      <c r="AY22" s="141">
        <v>13581</v>
      </c>
      <c r="AZ22" s="141">
        <v>23769</v>
      </c>
      <c r="BA22" s="141">
        <v>11622</v>
      </c>
      <c r="BB22" s="141">
        <v>32210</v>
      </c>
      <c r="BC22" s="141">
        <v>12741</v>
      </c>
      <c r="BD22" s="141">
        <v>23155</v>
      </c>
      <c r="BE22" s="141">
        <v>9929</v>
      </c>
      <c r="BF22" s="141">
        <v>26599</v>
      </c>
      <c r="BG22" s="141">
        <v>11566</v>
      </c>
      <c r="BH22" s="141">
        <v>22373</v>
      </c>
      <c r="BI22" s="141">
        <v>11019</v>
      </c>
      <c r="BJ22" s="141">
        <v>27635</v>
      </c>
      <c r="BK22" s="141">
        <v>11542</v>
      </c>
      <c r="BL22" s="141">
        <v>20966</v>
      </c>
      <c r="BM22" s="141">
        <v>11916</v>
      </c>
      <c r="BN22" s="141">
        <v>14426</v>
      </c>
      <c r="BO22" s="141">
        <v>10541</v>
      </c>
      <c r="BP22" s="141">
        <v>32237</v>
      </c>
      <c r="BQ22" s="141">
        <v>12541</v>
      </c>
      <c r="BR22" s="141">
        <v>23201</v>
      </c>
      <c r="BS22" s="141">
        <v>13041</v>
      </c>
      <c r="BT22" s="141">
        <v>18505</v>
      </c>
      <c r="BU22" s="141">
        <v>14218</v>
      </c>
      <c r="BV22" s="141">
        <v>30746</v>
      </c>
      <c r="BW22" s="141">
        <v>11465</v>
      </c>
      <c r="BX22" s="141">
        <v>22776</v>
      </c>
      <c r="BY22" s="141">
        <v>12615</v>
      </c>
      <c r="BZ22" s="141">
        <v>32417</v>
      </c>
      <c r="CA22" s="141">
        <v>11916</v>
      </c>
      <c r="CB22" s="141">
        <v>27554</v>
      </c>
      <c r="CC22" s="141">
        <v>15591</v>
      </c>
      <c r="CD22" s="141">
        <v>37136</v>
      </c>
      <c r="CE22" s="141">
        <v>14076</v>
      </c>
      <c r="CF22" s="141">
        <v>31406</v>
      </c>
      <c r="CG22" s="141">
        <v>17194</v>
      </c>
      <c r="CH22" s="141">
        <v>45034</v>
      </c>
      <c r="CI22" s="141">
        <v>11537</v>
      </c>
      <c r="CJ22" s="141">
        <v>35497</v>
      </c>
      <c r="CK22" s="141">
        <v>14986</v>
      </c>
      <c r="CL22" s="141">
        <v>17362</v>
      </c>
      <c r="CM22" s="141">
        <v>27227</v>
      </c>
      <c r="CN22" s="141">
        <v>34025</v>
      </c>
      <c r="CO22" s="141">
        <v>9944</v>
      </c>
      <c r="CP22" s="141">
        <v>17319</v>
      </c>
      <c r="CQ22" s="141">
        <v>18377</v>
      </c>
      <c r="CR22" s="141">
        <v>24415</v>
      </c>
      <c r="CS22" s="141">
        <v>12091</v>
      </c>
      <c r="CT22" s="141">
        <v>27075</v>
      </c>
      <c r="CU22" s="141">
        <v>20339</v>
      </c>
      <c r="CV22" s="141">
        <v>27660</v>
      </c>
      <c r="CW22" s="141">
        <v>16714</v>
      </c>
      <c r="CX22" s="141">
        <v>34236</v>
      </c>
      <c r="CY22" s="141">
        <v>19647</v>
      </c>
    </row>
    <row r="23" spans="1:103" s="83" customFormat="1" ht="12" customHeight="1" x14ac:dyDescent="0.2">
      <c r="A23" s="82"/>
      <c r="B23" s="91" t="s">
        <v>58</v>
      </c>
      <c r="C23" s="132"/>
      <c r="D23" s="129" t="s">
        <v>175</v>
      </c>
      <c r="E23" s="141">
        <v>576</v>
      </c>
      <c r="F23" s="141">
        <v>527</v>
      </c>
      <c r="G23" s="141">
        <v>641</v>
      </c>
      <c r="H23" s="141">
        <v>414</v>
      </c>
      <c r="I23" s="141">
        <v>977</v>
      </c>
      <c r="J23" s="141">
        <v>1051</v>
      </c>
      <c r="K23" s="141">
        <v>1055</v>
      </c>
      <c r="L23" s="141">
        <v>758</v>
      </c>
      <c r="M23" s="141">
        <v>666</v>
      </c>
      <c r="N23" s="141">
        <v>-246</v>
      </c>
      <c r="O23" s="141">
        <v>-14</v>
      </c>
      <c r="P23" s="141">
        <v>-335</v>
      </c>
      <c r="Q23" s="141">
        <v>915</v>
      </c>
      <c r="R23" s="141">
        <v>613</v>
      </c>
      <c r="S23" s="141">
        <v>415</v>
      </c>
      <c r="T23" s="141">
        <v>-1453</v>
      </c>
      <c r="U23" s="141">
        <v>1518</v>
      </c>
      <c r="V23" s="141">
        <v>408</v>
      </c>
      <c r="W23" s="141">
        <v>-437</v>
      </c>
      <c r="X23" s="141">
        <v>52</v>
      </c>
      <c r="Y23" s="141">
        <v>1806</v>
      </c>
      <c r="Z23" s="141">
        <v>-800</v>
      </c>
      <c r="AA23" s="141">
        <v>1329</v>
      </c>
      <c r="AB23" s="141">
        <v>-423</v>
      </c>
      <c r="AC23" s="141">
        <v>2497</v>
      </c>
      <c r="AD23" s="141">
        <v>755</v>
      </c>
      <c r="AE23" s="141">
        <v>-495</v>
      </c>
      <c r="AF23" s="141">
        <v>22</v>
      </c>
      <c r="AG23" s="141">
        <v>3675</v>
      </c>
      <c r="AH23" s="141">
        <v>2172</v>
      </c>
      <c r="AI23" s="141">
        <v>3985</v>
      </c>
      <c r="AJ23" s="141">
        <v>968</v>
      </c>
      <c r="AK23" s="141">
        <v>4944</v>
      </c>
      <c r="AL23" s="141">
        <v>1429</v>
      </c>
      <c r="AM23" s="141">
        <v>5147</v>
      </c>
      <c r="AN23" s="141">
        <v>2126</v>
      </c>
      <c r="AO23" s="141">
        <v>1078</v>
      </c>
      <c r="AP23" s="141">
        <v>204</v>
      </c>
      <c r="AQ23" s="141">
        <v>1899</v>
      </c>
      <c r="AR23" s="141">
        <v>-123</v>
      </c>
      <c r="AS23" s="141">
        <v>2372</v>
      </c>
      <c r="AT23" s="141">
        <v>1159</v>
      </c>
      <c r="AU23" s="141">
        <v>1130</v>
      </c>
      <c r="AV23" s="141">
        <v>70</v>
      </c>
      <c r="AW23" s="141">
        <v>4087</v>
      </c>
      <c r="AX23" s="141">
        <v>1132</v>
      </c>
      <c r="AY23" s="141">
        <v>2755</v>
      </c>
      <c r="AZ23" s="141">
        <v>-1983</v>
      </c>
      <c r="BA23" s="141">
        <v>4025</v>
      </c>
      <c r="BB23" s="141">
        <v>596</v>
      </c>
      <c r="BC23" s="141">
        <v>3527</v>
      </c>
      <c r="BD23" s="141">
        <v>965</v>
      </c>
      <c r="BE23" s="141">
        <v>3871</v>
      </c>
      <c r="BF23" s="141">
        <v>2013</v>
      </c>
      <c r="BG23" s="141">
        <v>3346</v>
      </c>
      <c r="BH23" s="141">
        <v>1530</v>
      </c>
      <c r="BI23" s="141">
        <v>5842</v>
      </c>
      <c r="BJ23" s="141">
        <v>4340</v>
      </c>
      <c r="BK23" s="141">
        <v>4731</v>
      </c>
      <c r="BL23" s="141">
        <v>778</v>
      </c>
      <c r="BM23" s="141">
        <v>4383</v>
      </c>
      <c r="BN23" s="141">
        <v>4242</v>
      </c>
      <c r="BO23" s="141">
        <v>5173</v>
      </c>
      <c r="BP23" s="141">
        <v>2008</v>
      </c>
      <c r="BQ23" s="141">
        <v>5375</v>
      </c>
      <c r="BR23" s="141">
        <v>4576</v>
      </c>
      <c r="BS23" s="141">
        <v>5859</v>
      </c>
      <c r="BT23" s="141">
        <v>1968</v>
      </c>
      <c r="BU23" s="141">
        <v>5243</v>
      </c>
      <c r="BV23" s="141">
        <v>4499</v>
      </c>
      <c r="BW23" s="141">
        <v>5684</v>
      </c>
      <c r="BX23" s="141">
        <v>1864</v>
      </c>
      <c r="BY23" s="141">
        <v>5540</v>
      </c>
      <c r="BZ23" s="141">
        <v>5840</v>
      </c>
      <c r="CA23" s="141">
        <v>5761</v>
      </c>
      <c r="CB23" s="141">
        <v>-1471</v>
      </c>
      <c r="CC23" s="141">
        <v>5885</v>
      </c>
      <c r="CD23" s="141">
        <v>6001</v>
      </c>
      <c r="CE23" s="141">
        <v>6474</v>
      </c>
      <c r="CF23" s="141">
        <v>367</v>
      </c>
      <c r="CG23" s="141">
        <v>6612</v>
      </c>
      <c r="CH23" s="141">
        <v>5507</v>
      </c>
      <c r="CI23" s="141">
        <v>7321</v>
      </c>
      <c r="CJ23" s="141">
        <v>-1060</v>
      </c>
      <c r="CK23" s="141">
        <v>4437</v>
      </c>
      <c r="CL23" s="141">
        <v>5170</v>
      </c>
      <c r="CM23" s="141">
        <v>4415</v>
      </c>
      <c r="CN23" s="141">
        <v>-1836</v>
      </c>
      <c r="CO23" s="141">
        <v>8452</v>
      </c>
      <c r="CP23" s="141">
        <v>6834</v>
      </c>
      <c r="CQ23" s="141">
        <v>7792</v>
      </c>
      <c r="CR23" s="141">
        <v>2908</v>
      </c>
      <c r="CS23" s="141">
        <v>8237</v>
      </c>
      <c r="CT23" s="141">
        <v>4751</v>
      </c>
      <c r="CU23" s="141">
        <v>5381</v>
      </c>
      <c r="CV23" s="141">
        <v>696</v>
      </c>
      <c r="CW23" s="141">
        <v>6277</v>
      </c>
      <c r="CX23" s="141">
        <v>4869</v>
      </c>
      <c r="CY23" s="141">
        <v>6881</v>
      </c>
    </row>
    <row r="24" spans="1:103" s="83" customFormat="1" ht="12" customHeight="1" x14ac:dyDescent="0.2">
      <c r="A24" s="82"/>
      <c r="B24" s="91" t="s">
        <v>59</v>
      </c>
      <c r="C24" s="132"/>
      <c r="D24" s="129" t="s">
        <v>176</v>
      </c>
      <c r="E24" s="141">
        <v>3897</v>
      </c>
      <c r="F24" s="141">
        <v>1806</v>
      </c>
      <c r="G24" s="141">
        <v>2845</v>
      </c>
      <c r="H24" s="141">
        <v>3022</v>
      </c>
      <c r="I24" s="141">
        <v>2890</v>
      </c>
      <c r="J24" s="141">
        <v>2984</v>
      </c>
      <c r="K24" s="141">
        <v>3106</v>
      </c>
      <c r="L24" s="141">
        <v>3634</v>
      </c>
      <c r="M24" s="141">
        <v>3335</v>
      </c>
      <c r="N24" s="141">
        <v>3470</v>
      </c>
      <c r="O24" s="141">
        <v>3603</v>
      </c>
      <c r="P24" s="141">
        <v>3180</v>
      </c>
      <c r="Q24" s="141">
        <v>3204</v>
      </c>
      <c r="R24" s="141">
        <v>3512</v>
      </c>
      <c r="S24" s="141">
        <v>3403</v>
      </c>
      <c r="T24" s="141">
        <v>3491</v>
      </c>
      <c r="U24" s="141">
        <v>3321</v>
      </c>
      <c r="V24" s="141">
        <v>3498</v>
      </c>
      <c r="W24" s="141">
        <v>3373</v>
      </c>
      <c r="X24" s="141">
        <v>3392</v>
      </c>
      <c r="Y24" s="141">
        <v>3587</v>
      </c>
      <c r="Z24" s="141">
        <v>3714</v>
      </c>
      <c r="AA24" s="141">
        <v>3618</v>
      </c>
      <c r="AB24" s="141">
        <v>3901</v>
      </c>
      <c r="AC24" s="141">
        <v>3871</v>
      </c>
      <c r="AD24" s="141">
        <v>4408</v>
      </c>
      <c r="AE24" s="141">
        <v>4162</v>
      </c>
      <c r="AF24" s="141">
        <v>4211</v>
      </c>
      <c r="AG24" s="141">
        <v>3976</v>
      </c>
      <c r="AH24" s="141">
        <v>4571</v>
      </c>
      <c r="AI24" s="141">
        <v>4329</v>
      </c>
      <c r="AJ24" s="141">
        <v>4717</v>
      </c>
      <c r="AK24" s="141">
        <v>4700</v>
      </c>
      <c r="AL24" s="141">
        <v>5384</v>
      </c>
      <c r="AM24" s="141">
        <v>5106</v>
      </c>
      <c r="AN24" s="141">
        <v>5641</v>
      </c>
      <c r="AO24" s="141">
        <v>5300</v>
      </c>
      <c r="AP24" s="141">
        <v>5424</v>
      </c>
      <c r="AQ24" s="141">
        <v>5311</v>
      </c>
      <c r="AR24" s="141">
        <v>3890</v>
      </c>
      <c r="AS24" s="141">
        <v>3908</v>
      </c>
      <c r="AT24" s="141">
        <v>3919</v>
      </c>
      <c r="AU24" s="141">
        <v>3471</v>
      </c>
      <c r="AV24" s="141">
        <v>3790</v>
      </c>
      <c r="AW24" s="141">
        <v>3579</v>
      </c>
      <c r="AX24" s="141">
        <v>3988</v>
      </c>
      <c r="AY24" s="141">
        <v>3681</v>
      </c>
      <c r="AZ24" s="141">
        <v>3931</v>
      </c>
      <c r="BA24" s="141">
        <v>3628</v>
      </c>
      <c r="BB24" s="141">
        <v>4246</v>
      </c>
      <c r="BC24" s="141">
        <v>3842</v>
      </c>
      <c r="BD24" s="141">
        <v>4223</v>
      </c>
      <c r="BE24" s="141">
        <v>4121</v>
      </c>
      <c r="BF24" s="141">
        <v>4175</v>
      </c>
      <c r="BG24" s="141">
        <v>3940</v>
      </c>
      <c r="BH24" s="141">
        <v>4022</v>
      </c>
      <c r="BI24" s="141">
        <v>4333</v>
      </c>
      <c r="BJ24" s="141">
        <v>4547</v>
      </c>
      <c r="BK24" s="141">
        <v>4072</v>
      </c>
      <c r="BL24" s="141">
        <v>4081</v>
      </c>
      <c r="BM24" s="141">
        <v>4066</v>
      </c>
      <c r="BN24" s="141">
        <v>4541</v>
      </c>
      <c r="BO24" s="141">
        <v>3926</v>
      </c>
      <c r="BP24" s="141">
        <v>4171</v>
      </c>
      <c r="BQ24" s="141">
        <v>3788</v>
      </c>
      <c r="BR24" s="141">
        <v>4601</v>
      </c>
      <c r="BS24" s="141">
        <v>3954</v>
      </c>
      <c r="BT24" s="141">
        <v>3991</v>
      </c>
      <c r="BU24" s="141">
        <v>3798</v>
      </c>
      <c r="BV24" s="141">
        <v>5323</v>
      </c>
      <c r="BW24" s="141">
        <v>3611</v>
      </c>
      <c r="BX24" s="141">
        <v>3447</v>
      </c>
      <c r="BY24" s="141">
        <v>3630</v>
      </c>
      <c r="BZ24" s="141">
        <v>4805</v>
      </c>
      <c r="CA24" s="141">
        <v>3303</v>
      </c>
      <c r="CB24" s="141">
        <v>3729</v>
      </c>
      <c r="CC24" s="141">
        <v>3411</v>
      </c>
      <c r="CD24" s="141">
        <v>5321</v>
      </c>
      <c r="CE24" s="141">
        <v>3555</v>
      </c>
      <c r="CF24" s="141">
        <v>3809</v>
      </c>
      <c r="CG24" s="141">
        <v>3350</v>
      </c>
      <c r="CH24" s="141">
        <v>5056</v>
      </c>
      <c r="CI24" s="141">
        <v>3779</v>
      </c>
      <c r="CJ24" s="141">
        <v>3674</v>
      </c>
      <c r="CK24" s="141">
        <v>3436</v>
      </c>
      <c r="CL24" s="141">
        <v>4059</v>
      </c>
      <c r="CM24" s="141">
        <v>3067</v>
      </c>
      <c r="CN24" s="141">
        <v>4087</v>
      </c>
      <c r="CO24" s="141">
        <v>3269</v>
      </c>
      <c r="CP24" s="141">
        <v>4376</v>
      </c>
      <c r="CQ24" s="141">
        <v>3683</v>
      </c>
      <c r="CR24" s="141">
        <v>3399</v>
      </c>
      <c r="CS24" s="141">
        <v>3306</v>
      </c>
      <c r="CT24" s="141">
        <v>5039</v>
      </c>
      <c r="CU24" s="141">
        <v>3719</v>
      </c>
      <c r="CV24" s="141">
        <v>4078</v>
      </c>
      <c r="CW24" s="141">
        <v>4568</v>
      </c>
      <c r="CX24" s="141">
        <v>6427</v>
      </c>
      <c r="CY24" s="141">
        <v>5822</v>
      </c>
    </row>
    <row r="25" spans="1:103" s="83" customFormat="1" ht="12" customHeight="1" x14ac:dyDescent="0.2">
      <c r="A25" s="82"/>
      <c r="B25" s="91" t="s">
        <v>60</v>
      </c>
      <c r="C25" s="132"/>
      <c r="D25" s="129" t="s">
        <v>61</v>
      </c>
      <c r="E25" s="141">
        <v>181</v>
      </c>
      <c r="F25" s="141">
        <v>186</v>
      </c>
      <c r="G25" s="141">
        <v>176</v>
      </c>
      <c r="H25" s="141">
        <v>185</v>
      </c>
      <c r="I25" s="141">
        <v>141</v>
      </c>
      <c r="J25" s="141">
        <v>223</v>
      </c>
      <c r="K25" s="141">
        <v>193</v>
      </c>
      <c r="L25" s="141">
        <v>220</v>
      </c>
      <c r="M25" s="141">
        <v>202</v>
      </c>
      <c r="N25" s="141">
        <v>436</v>
      </c>
      <c r="O25" s="141">
        <v>193</v>
      </c>
      <c r="P25" s="141">
        <v>629</v>
      </c>
      <c r="Q25" s="141">
        <v>212</v>
      </c>
      <c r="R25" s="141">
        <v>383</v>
      </c>
      <c r="S25" s="141">
        <v>208</v>
      </c>
      <c r="T25" s="141">
        <v>210</v>
      </c>
      <c r="U25" s="141">
        <v>235</v>
      </c>
      <c r="V25" s="141">
        <v>403</v>
      </c>
      <c r="W25" s="141">
        <v>201</v>
      </c>
      <c r="X25" s="141">
        <v>202</v>
      </c>
      <c r="Y25" s="141">
        <v>232</v>
      </c>
      <c r="Z25" s="141">
        <v>401</v>
      </c>
      <c r="AA25" s="141">
        <v>197</v>
      </c>
      <c r="AB25" s="141">
        <v>220</v>
      </c>
      <c r="AC25" s="141">
        <v>229</v>
      </c>
      <c r="AD25" s="141">
        <v>477</v>
      </c>
      <c r="AE25" s="141">
        <v>209</v>
      </c>
      <c r="AF25" s="141">
        <v>190</v>
      </c>
      <c r="AG25" s="141">
        <v>221</v>
      </c>
      <c r="AH25" s="141">
        <v>406</v>
      </c>
      <c r="AI25" s="141">
        <v>235</v>
      </c>
      <c r="AJ25" s="141">
        <v>275</v>
      </c>
      <c r="AK25" s="141">
        <v>367</v>
      </c>
      <c r="AL25" s="141">
        <v>269</v>
      </c>
      <c r="AM25" s="141">
        <v>358</v>
      </c>
      <c r="AN25" s="141">
        <v>293</v>
      </c>
      <c r="AO25" s="141">
        <v>383</v>
      </c>
      <c r="AP25" s="141">
        <v>569</v>
      </c>
      <c r="AQ25" s="141">
        <v>340</v>
      </c>
      <c r="AR25" s="141">
        <v>446</v>
      </c>
      <c r="AS25" s="141">
        <v>345</v>
      </c>
      <c r="AT25" s="141">
        <v>629</v>
      </c>
      <c r="AU25" s="141">
        <v>391</v>
      </c>
      <c r="AV25" s="141">
        <v>414</v>
      </c>
      <c r="AW25" s="141">
        <v>340</v>
      </c>
      <c r="AX25" s="141">
        <v>632</v>
      </c>
      <c r="AY25" s="141">
        <v>324</v>
      </c>
      <c r="AZ25" s="141">
        <v>296</v>
      </c>
      <c r="BA25" s="141">
        <v>333</v>
      </c>
      <c r="BB25" s="141">
        <v>628</v>
      </c>
      <c r="BC25" s="141">
        <v>317</v>
      </c>
      <c r="BD25" s="141">
        <v>291</v>
      </c>
      <c r="BE25" s="141">
        <v>325</v>
      </c>
      <c r="BF25" s="141">
        <v>617</v>
      </c>
      <c r="BG25" s="141">
        <v>327</v>
      </c>
      <c r="BH25" s="141">
        <v>284</v>
      </c>
      <c r="BI25" s="141">
        <v>334</v>
      </c>
      <c r="BJ25" s="141">
        <v>619</v>
      </c>
      <c r="BK25" s="141">
        <v>328</v>
      </c>
      <c r="BL25" s="141">
        <v>304</v>
      </c>
      <c r="BM25" s="141">
        <v>340</v>
      </c>
      <c r="BN25" s="141">
        <v>632</v>
      </c>
      <c r="BO25" s="141">
        <v>369</v>
      </c>
      <c r="BP25" s="141">
        <v>298</v>
      </c>
      <c r="BQ25" s="141">
        <v>355</v>
      </c>
      <c r="BR25" s="141">
        <v>667</v>
      </c>
      <c r="BS25" s="141">
        <v>360</v>
      </c>
      <c r="BT25" s="141">
        <v>328</v>
      </c>
      <c r="BU25" s="141">
        <v>379</v>
      </c>
      <c r="BV25" s="141">
        <v>690</v>
      </c>
      <c r="BW25" s="141">
        <v>367</v>
      </c>
      <c r="BX25" s="141">
        <v>344</v>
      </c>
      <c r="BY25" s="141">
        <v>384</v>
      </c>
      <c r="BZ25" s="141">
        <v>703</v>
      </c>
      <c r="CA25" s="141">
        <v>374</v>
      </c>
      <c r="CB25" s="141">
        <v>356</v>
      </c>
      <c r="CC25" s="141">
        <v>400</v>
      </c>
      <c r="CD25" s="141">
        <v>717</v>
      </c>
      <c r="CE25" s="141">
        <v>384</v>
      </c>
      <c r="CF25" s="141">
        <v>378</v>
      </c>
      <c r="CG25" s="141">
        <v>407</v>
      </c>
      <c r="CH25" s="141">
        <v>733</v>
      </c>
      <c r="CI25" s="141">
        <v>393</v>
      </c>
      <c r="CJ25" s="141">
        <v>427</v>
      </c>
      <c r="CK25" s="141">
        <v>383</v>
      </c>
      <c r="CL25" s="141">
        <v>603</v>
      </c>
      <c r="CM25" s="141">
        <v>418</v>
      </c>
      <c r="CN25" s="141">
        <v>383</v>
      </c>
      <c r="CO25" s="141">
        <v>405</v>
      </c>
      <c r="CP25" s="141">
        <v>719</v>
      </c>
      <c r="CQ25" s="141">
        <v>371</v>
      </c>
      <c r="CR25" s="141">
        <v>394</v>
      </c>
      <c r="CS25" s="141">
        <v>417</v>
      </c>
      <c r="CT25" s="141">
        <v>766</v>
      </c>
      <c r="CU25" s="141">
        <v>405</v>
      </c>
      <c r="CV25" s="141">
        <v>415</v>
      </c>
      <c r="CW25" s="141">
        <v>443</v>
      </c>
      <c r="CX25" s="141">
        <v>776</v>
      </c>
      <c r="CY25" s="141">
        <v>435</v>
      </c>
    </row>
    <row r="26" spans="1:103" s="39" customFormat="1" ht="12" customHeight="1" x14ac:dyDescent="0.2">
      <c r="A26" s="1"/>
      <c r="B26" s="91" t="s">
        <v>18</v>
      </c>
      <c r="C26" s="131"/>
      <c r="D26" s="91" t="s">
        <v>97</v>
      </c>
      <c r="E26" s="141">
        <v>11452</v>
      </c>
      <c r="F26" s="141">
        <v>15537</v>
      </c>
      <c r="G26" s="141">
        <v>12895</v>
      </c>
      <c r="H26" s="141">
        <v>17976</v>
      </c>
      <c r="I26" s="141">
        <v>11539</v>
      </c>
      <c r="J26" s="141">
        <v>17083</v>
      </c>
      <c r="K26" s="141">
        <v>14435</v>
      </c>
      <c r="L26" s="141">
        <v>19825</v>
      </c>
      <c r="M26" s="141">
        <v>13123</v>
      </c>
      <c r="N26" s="141">
        <v>16096</v>
      </c>
      <c r="O26" s="141">
        <v>16510</v>
      </c>
      <c r="P26" s="141">
        <v>21791</v>
      </c>
      <c r="Q26" s="141">
        <v>13387</v>
      </c>
      <c r="R26" s="141">
        <v>14791</v>
      </c>
      <c r="S26" s="141">
        <v>22339</v>
      </c>
      <c r="T26" s="141">
        <v>25207</v>
      </c>
      <c r="U26" s="141">
        <v>14150</v>
      </c>
      <c r="V26" s="141">
        <v>15694</v>
      </c>
      <c r="W26" s="141">
        <v>22498</v>
      </c>
      <c r="X26" s="141">
        <v>25039</v>
      </c>
      <c r="Y26" s="141">
        <v>14938</v>
      </c>
      <c r="Z26" s="141">
        <v>16895</v>
      </c>
      <c r="AA26" s="141">
        <v>25310</v>
      </c>
      <c r="AB26" s="141">
        <v>28937</v>
      </c>
      <c r="AC26" s="141">
        <v>16789</v>
      </c>
      <c r="AD26" s="141">
        <v>18882</v>
      </c>
      <c r="AE26" s="141">
        <v>30261</v>
      </c>
      <c r="AF26" s="141">
        <v>33949</v>
      </c>
      <c r="AG26" s="141">
        <v>18873</v>
      </c>
      <c r="AH26" s="141">
        <v>22160</v>
      </c>
      <c r="AI26" s="141">
        <v>35105</v>
      </c>
      <c r="AJ26" s="141">
        <v>38564</v>
      </c>
      <c r="AK26" s="141">
        <v>21556</v>
      </c>
      <c r="AL26" s="141">
        <v>25678</v>
      </c>
      <c r="AM26" s="141">
        <v>45295</v>
      </c>
      <c r="AN26" s="141">
        <v>42471</v>
      </c>
      <c r="AO26" s="141">
        <v>23694</v>
      </c>
      <c r="AP26" s="141">
        <v>25390</v>
      </c>
      <c r="AQ26" s="141">
        <v>34408</v>
      </c>
      <c r="AR26" s="141">
        <v>30424</v>
      </c>
      <c r="AS26" s="141">
        <v>21828</v>
      </c>
      <c r="AT26" s="141">
        <v>18715</v>
      </c>
      <c r="AU26" s="141">
        <v>28888</v>
      </c>
      <c r="AV26" s="141">
        <v>28190</v>
      </c>
      <c r="AW26" s="141">
        <v>21696</v>
      </c>
      <c r="AX26" s="141">
        <v>19844</v>
      </c>
      <c r="AY26" s="141">
        <v>28014</v>
      </c>
      <c r="AZ26" s="141">
        <v>27693</v>
      </c>
      <c r="BA26" s="141">
        <v>21797</v>
      </c>
      <c r="BB26" s="141">
        <v>20009</v>
      </c>
      <c r="BC26" s="141">
        <v>27138</v>
      </c>
      <c r="BD26" s="141">
        <v>29429</v>
      </c>
      <c r="BE26" s="141">
        <v>22315</v>
      </c>
      <c r="BF26" s="141">
        <v>21500</v>
      </c>
      <c r="BG26" s="141">
        <v>27086</v>
      </c>
      <c r="BH26" s="141">
        <v>32072</v>
      </c>
      <c r="BI26" s="141">
        <v>22327</v>
      </c>
      <c r="BJ26" s="141">
        <v>20135</v>
      </c>
      <c r="BK26" s="141">
        <v>28069</v>
      </c>
      <c r="BL26" s="141">
        <v>31702</v>
      </c>
      <c r="BM26" s="141">
        <v>22995</v>
      </c>
      <c r="BN26" s="141">
        <v>21624</v>
      </c>
      <c r="BO26" s="141">
        <v>28600</v>
      </c>
      <c r="BP26" s="141">
        <v>31176</v>
      </c>
      <c r="BQ26" s="141">
        <v>22948</v>
      </c>
      <c r="BR26" s="141">
        <v>22708</v>
      </c>
      <c r="BS26" s="141">
        <v>29915</v>
      </c>
      <c r="BT26" s="141">
        <v>31536</v>
      </c>
      <c r="BU26" s="141">
        <v>21862</v>
      </c>
      <c r="BV26" s="141">
        <v>20299</v>
      </c>
      <c r="BW26" s="141">
        <v>31959</v>
      </c>
      <c r="BX26" s="141">
        <v>35887</v>
      </c>
      <c r="BY26" s="141">
        <v>22863</v>
      </c>
      <c r="BZ26" s="141">
        <v>23793</v>
      </c>
      <c r="CA26" s="141">
        <v>35170</v>
      </c>
      <c r="CB26" s="141">
        <v>35120</v>
      </c>
      <c r="CC26" s="141">
        <v>24583</v>
      </c>
      <c r="CD26" s="141">
        <v>25247</v>
      </c>
      <c r="CE26" s="141">
        <v>38095</v>
      </c>
      <c r="CF26" s="141">
        <v>39371</v>
      </c>
      <c r="CG26" s="141">
        <v>24363</v>
      </c>
      <c r="CH26" s="141">
        <v>27145</v>
      </c>
      <c r="CI26" s="141">
        <v>39949</v>
      </c>
      <c r="CJ26" s="141">
        <v>37667</v>
      </c>
      <c r="CK26" s="141">
        <v>25796</v>
      </c>
      <c r="CL26" s="141">
        <v>23231</v>
      </c>
      <c r="CM26" s="141">
        <v>40060</v>
      </c>
      <c r="CN26" s="141">
        <v>36261</v>
      </c>
      <c r="CO26" s="141">
        <v>26553</v>
      </c>
      <c r="CP26" s="141">
        <v>29384</v>
      </c>
      <c r="CQ26" s="141">
        <v>41531</v>
      </c>
      <c r="CR26" s="141">
        <v>46017</v>
      </c>
      <c r="CS26" s="141">
        <v>30320</v>
      </c>
      <c r="CT26" s="141">
        <v>34054</v>
      </c>
      <c r="CU26" s="141">
        <v>50144</v>
      </c>
      <c r="CV26" s="141">
        <v>50240</v>
      </c>
      <c r="CW26" s="141">
        <v>33696</v>
      </c>
      <c r="CX26" s="141">
        <v>38306</v>
      </c>
      <c r="CY26" s="141">
        <v>55073</v>
      </c>
    </row>
    <row r="27" spans="1:103" s="39" customFormat="1" ht="12" customHeight="1" x14ac:dyDescent="0.2">
      <c r="A27" s="1"/>
      <c r="B27" s="91" t="s">
        <v>19</v>
      </c>
      <c r="C27" s="131"/>
      <c r="D27" s="91" t="s">
        <v>134</v>
      </c>
      <c r="E27" s="141">
        <v>19652</v>
      </c>
      <c r="F27" s="141">
        <v>20718</v>
      </c>
      <c r="G27" s="141">
        <v>20517</v>
      </c>
      <c r="H27" s="141">
        <v>21399</v>
      </c>
      <c r="I27" s="141">
        <v>21955</v>
      </c>
      <c r="J27" s="141">
        <v>23002</v>
      </c>
      <c r="K27" s="141">
        <v>22966</v>
      </c>
      <c r="L27" s="141">
        <v>23808</v>
      </c>
      <c r="M27" s="141">
        <v>23712</v>
      </c>
      <c r="N27" s="141">
        <v>24744</v>
      </c>
      <c r="O27" s="141">
        <v>24494</v>
      </c>
      <c r="P27" s="141">
        <v>25372</v>
      </c>
      <c r="Q27" s="141">
        <v>25495</v>
      </c>
      <c r="R27" s="141">
        <v>26538</v>
      </c>
      <c r="S27" s="141">
        <v>26345</v>
      </c>
      <c r="T27" s="141">
        <v>27144</v>
      </c>
      <c r="U27" s="141">
        <v>26612</v>
      </c>
      <c r="V27" s="141">
        <v>27840</v>
      </c>
      <c r="W27" s="141">
        <v>27464</v>
      </c>
      <c r="X27" s="141">
        <v>28434</v>
      </c>
      <c r="Y27" s="141">
        <v>29285</v>
      </c>
      <c r="Z27" s="141">
        <v>30338</v>
      </c>
      <c r="AA27" s="141">
        <v>30030</v>
      </c>
      <c r="AB27" s="141">
        <v>31095</v>
      </c>
      <c r="AC27" s="141">
        <v>30954</v>
      </c>
      <c r="AD27" s="141">
        <v>32683</v>
      </c>
      <c r="AE27" s="141">
        <v>32307</v>
      </c>
      <c r="AF27" s="141">
        <v>33565</v>
      </c>
      <c r="AG27" s="141">
        <v>34003</v>
      </c>
      <c r="AH27" s="141">
        <v>35512</v>
      </c>
      <c r="AI27" s="141">
        <v>35297</v>
      </c>
      <c r="AJ27" s="141">
        <v>37034</v>
      </c>
      <c r="AK27" s="141">
        <v>36495</v>
      </c>
      <c r="AL27" s="141">
        <v>37920</v>
      </c>
      <c r="AM27" s="141">
        <v>37370</v>
      </c>
      <c r="AN27" s="141">
        <v>39074</v>
      </c>
      <c r="AO27" s="141">
        <v>39540</v>
      </c>
      <c r="AP27" s="141">
        <v>40685</v>
      </c>
      <c r="AQ27" s="141">
        <v>39540</v>
      </c>
      <c r="AR27" s="141">
        <v>40069</v>
      </c>
      <c r="AS27" s="141">
        <v>38648</v>
      </c>
      <c r="AT27" s="141">
        <v>39614</v>
      </c>
      <c r="AU27" s="141">
        <v>38655</v>
      </c>
      <c r="AV27" s="141">
        <v>39612</v>
      </c>
      <c r="AW27" s="141">
        <v>38238</v>
      </c>
      <c r="AX27" s="141">
        <v>39795</v>
      </c>
      <c r="AY27" s="141">
        <v>38976</v>
      </c>
      <c r="AZ27" s="141">
        <v>39896</v>
      </c>
      <c r="BA27" s="141">
        <v>37688</v>
      </c>
      <c r="BB27" s="141">
        <v>38554</v>
      </c>
      <c r="BC27" s="141">
        <v>37737</v>
      </c>
      <c r="BD27" s="141">
        <v>39380</v>
      </c>
      <c r="BE27" s="141">
        <v>36343</v>
      </c>
      <c r="BF27" s="141">
        <v>37565</v>
      </c>
      <c r="BG27" s="141">
        <v>36064</v>
      </c>
      <c r="BH27" s="141">
        <v>36259</v>
      </c>
      <c r="BI27" s="141">
        <v>35001</v>
      </c>
      <c r="BJ27" s="141">
        <v>35812</v>
      </c>
      <c r="BK27" s="141">
        <v>35409</v>
      </c>
      <c r="BL27" s="141">
        <v>35829</v>
      </c>
      <c r="BM27" s="141">
        <v>35725</v>
      </c>
      <c r="BN27" s="141">
        <v>36004</v>
      </c>
      <c r="BO27" s="141">
        <v>35397</v>
      </c>
      <c r="BP27" s="141">
        <v>36683</v>
      </c>
      <c r="BQ27" s="141">
        <v>35258</v>
      </c>
      <c r="BR27" s="141">
        <v>36260</v>
      </c>
      <c r="BS27" s="141">
        <v>35600</v>
      </c>
      <c r="BT27" s="141">
        <v>36858</v>
      </c>
      <c r="BU27" s="141">
        <v>35993</v>
      </c>
      <c r="BV27" s="141">
        <v>36958</v>
      </c>
      <c r="BW27" s="141">
        <v>36750</v>
      </c>
      <c r="BX27" s="141">
        <v>37630</v>
      </c>
      <c r="BY27" s="141">
        <v>37074</v>
      </c>
      <c r="BZ27" s="141">
        <v>38469</v>
      </c>
      <c r="CA27" s="141">
        <v>38380</v>
      </c>
      <c r="CB27" s="141">
        <v>39433</v>
      </c>
      <c r="CC27" s="141">
        <v>38806</v>
      </c>
      <c r="CD27" s="141">
        <v>40141</v>
      </c>
      <c r="CE27" s="141">
        <v>39920</v>
      </c>
      <c r="CF27" s="141">
        <v>41191</v>
      </c>
      <c r="CG27" s="141">
        <v>42309</v>
      </c>
      <c r="CH27" s="141">
        <v>43452</v>
      </c>
      <c r="CI27" s="141">
        <v>43093</v>
      </c>
      <c r="CJ27" s="141">
        <v>44181</v>
      </c>
      <c r="CK27" s="141">
        <v>43256</v>
      </c>
      <c r="CL27" s="141">
        <v>43061</v>
      </c>
      <c r="CM27" s="141">
        <v>42868</v>
      </c>
      <c r="CN27" s="141">
        <v>44791</v>
      </c>
      <c r="CO27" s="141">
        <v>45051</v>
      </c>
      <c r="CP27" s="141">
        <v>45465</v>
      </c>
      <c r="CQ27" s="141">
        <v>46148</v>
      </c>
      <c r="CR27" s="141">
        <v>46910</v>
      </c>
      <c r="CS27" s="141">
        <v>46494</v>
      </c>
      <c r="CT27" s="141">
        <v>48243</v>
      </c>
      <c r="CU27" s="141">
        <v>47757</v>
      </c>
      <c r="CV27" s="141">
        <v>49468</v>
      </c>
      <c r="CW27" s="141">
        <v>50449</v>
      </c>
      <c r="CX27" s="141">
        <v>52620</v>
      </c>
      <c r="CY27" s="141">
        <v>52251</v>
      </c>
    </row>
    <row r="28" spans="1:103" s="39" customFormat="1" ht="12" customHeight="1" x14ac:dyDescent="0.2">
      <c r="A28" s="1"/>
      <c r="B28" s="91" t="s">
        <v>20</v>
      </c>
      <c r="C28" s="131"/>
      <c r="D28" s="91" t="s">
        <v>98</v>
      </c>
      <c r="E28" s="141">
        <v>17136</v>
      </c>
      <c r="F28" s="141">
        <v>21138</v>
      </c>
      <c r="G28" s="141">
        <v>17164</v>
      </c>
      <c r="H28" s="141">
        <v>22362</v>
      </c>
      <c r="I28" s="141">
        <v>18973</v>
      </c>
      <c r="J28" s="141">
        <v>23031</v>
      </c>
      <c r="K28" s="141">
        <v>18751</v>
      </c>
      <c r="L28" s="141">
        <v>24048</v>
      </c>
      <c r="M28" s="141">
        <v>18886</v>
      </c>
      <c r="N28" s="141">
        <v>24018</v>
      </c>
      <c r="O28" s="141">
        <v>19533</v>
      </c>
      <c r="P28" s="141">
        <v>25869</v>
      </c>
      <c r="Q28" s="141">
        <v>21360</v>
      </c>
      <c r="R28" s="141">
        <v>26471</v>
      </c>
      <c r="S28" s="141">
        <v>21168</v>
      </c>
      <c r="T28" s="141">
        <v>28629</v>
      </c>
      <c r="U28" s="141">
        <v>22812</v>
      </c>
      <c r="V28" s="141">
        <v>27881</v>
      </c>
      <c r="W28" s="141">
        <v>22880</v>
      </c>
      <c r="X28" s="141">
        <v>29383</v>
      </c>
      <c r="Y28" s="141">
        <v>25008</v>
      </c>
      <c r="Z28" s="141">
        <v>30555</v>
      </c>
      <c r="AA28" s="141">
        <v>25093</v>
      </c>
      <c r="AB28" s="141">
        <v>32278</v>
      </c>
      <c r="AC28" s="141">
        <v>26581</v>
      </c>
      <c r="AD28" s="141">
        <v>32547</v>
      </c>
      <c r="AE28" s="141">
        <v>26737</v>
      </c>
      <c r="AF28" s="141">
        <v>34849</v>
      </c>
      <c r="AG28" s="141">
        <v>28884</v>
      </c>
      <c r="AH28" s="141">
        <v>35518</v>
      </c>
      <c r="AI28" s="141">
        <v>29253</v>
      </c>
      <c r="AJ28" s="141">
        <v>37411</v>
      </c>
      <c r="AK28" s="141">
        <v>30627</v>
      </c>
      <c r="AL28" s="141">
        <v>37438</v>
      </c>
      <c r="AM28" s="141">
        <v>30632</v>
      </c>
      <c r="AN28" s="141">
        <v>41601</v>
      </c>
      <c r="AO28" s="141">
        <v>34444</v>
      </c>
      <c r="AP28" s="141">
        <v>42196</v>
      </c>
      <c r="AQ28" s="141">
        <v>35735</v>
      </c>
      <c r="AR28" s="141">
        <v>45758</v>
      </c>
      <c r="AS28" s="141">
        <v>39768</v>
      </c>
      <c r="AT28" s="141">
        <v>47392</v>
      </c>
      <c r="AU28" s="141">
        <v>40176</v>
      </c>
      <c r="AV28" s="141">
        <v>49364</v>
      </c>
      <c r="AW28" s="141">
        <v>42111</v>
      </c>
      <c r="AX28" s="141">
        <v>49644</v>
      </c>
      <c r="AY28" s="141">
        <v>41346</v>
      </c>
      <c r="AZ28" s="141">
        <v>52019</v>
      </c>
      <c r="BA28" s="141">
        <v>42017</v>
      </c>
      <c r="BB28" s="141">
        <v>49772</v>
      </c>
      <c r="BC28" s="141">
        <v>41702</v>
      </c>
      <c r="BD28" s="141">
        <v>51731</v>
      </c>
      <c r="BE28" s="141">
        <v>42814</v>
      </c>
      <c r="BF28" s="141">
        <v>50917</v>
      </c>
      <c r="BG28" s="141">
        <v>43464</v>
      </c>
      <c r="BH28" s="141">
        <v>52101</v>
      </c>
      <c r="BI28" s="141">
        <v>44045</v>
      </c>
      <c r="BJ28" s="141">
        <v>52299</v>
      </c>
      <c r="BK28" s="141">
        <v>43532</v>
      </c>
      <c r="BL28" s="141">
        <v>51921</v>
      </c>
      <c r="BM28" s="141">
        <v>42558</v>
      </c>
      <c r="BN28" s="141">
        <v>51721</v>
      </c>
      <c r="BO28" s="141">
        <v>42249</v>
      </c>
      <c r="BP28" s="141">
        <v>53262</v>
      </c>
      <c r="BQ28" s="141">
        <v>42433</v>
      </c>
      <c r="BR28" s="141">
        <v>51466</v>
      </c>
      <c r="BS28" s="141">
        <v>41724</v>
      </c>
      <c r="BT28" s="141">
        <v>52795</v>
      </c>
      <c r="BU28" s="141">
        <v>42409</v>
      </c>
      <c r="BV28" s="141">
        <v>52591</v>
      </c>
      <c r="BW28" s="141">
        <v>42381</v>
      </c>
      <c r="BX28" s="141">
        <v>53554</v>
      </c>
      <c r="BY28" s="141">
        <v>42640</v>
      </c>
      <c r="BZ28" s="141">
        <v>53297</v>
      </c>
      <c r="CA28" s="141">
        <v>42699</v>
      </c>
      <c r="CB28" s="141">
        <v>54955</v>
      </c>
      <c r="CC28" s="141">
        <v>44005</v>
      </c>
      <c r="CD28" s="141">
        <v>55141</v>
      </c>
      <c r="CE28" s="141">
        <v>45389</v>
      </c>
      <c r="CF28" s="141">
        <v>57373</v>
      </c>
      <c r="CG28" s="141">
        <v>46803</v>
      </c>
      <c r="CH28" s="141">
        <v>60503</v>
      </c>
      <c r="CI28" s="141">
        <v>48286</v>
      </c>
      <c r="CJ28" s="141">
        <v>60299</v>
      </c>
      <c r="CK28" s="141">
        <v>51153</v>
      </c>
      <c r="CL28" s="141">
        <v>75497</v>
      </c>
      <c r="CM28" s="141">
        <v>54648</v>
      </c>
      <c r="CN28" s="141">
        <v>67184</v>
      </c>
      <c r="CO28" s="141">
        <v>56350</v>
      </c>
      <c r="CP28" s="141">
        <v>70497</v>
      </c>
      <c r="CQ28" s="141">
        <v>53752</v>
      </c>
      <c r="CR28" s="141">
        <v>67827</v>
      </c>
      <c r="CS28" s="141">
        <v>55183</v>
      </c>
      <c r="CT28" s="141">
        <v>68278</v>
      </c>
      <c r="CU28" s="141">
        <v>54553</v>
      </c>
      <c r="CV28" s="141">
        <v>68583</v>
      </c>
      <c r="CW28" s="141">
        <v>59855</v>
      </c>
      <c r="CX28" s="141">
        <v>75050</v>
      </c>
      <c r="CY28" s="141">
        <v>59860</v>
      </c>
    </row>
    <row r="29" spans="1:103" s="39" customFormat="1" ht="12" customHeight="1" x14ac:dyDescent="0.2">
      <c r="A29" s="1"/>
      <c r="B29" s="91" t="s">
        <v>25</v>
      </c>
      <c r="C29" s="131"/>
      <c r="D29" s="91" t="s">
        <v>26</v>
      </c>
      <c r="E29" s="141">
        <v>14660</v>
      </c>
      <c r="F29" s="141">
        <v>16460</v>
      </c>
      <c r="G29" s="141">
        <v>14073</v>
      </c>
      <c r="H29" s="141">
        <v>17143</v>
      </c>
      <c r="I29" s="141">
        <v>15542</v>
      </c>
      <c r="J29" s="141">
        <v>17211</v>
      </c>
      <c r="K29" s="141">
        <v>15610</v>
      </c>
      <c r="L29" s="141">
        <v>18672</v>
      </c>
      <c r="M29" s="141">
        <v>16388</v>
      </c>
      <c r="N29" s="141">
        <v>18423</v>
      </c>
      <c r="O29" s="141">
        <v>16305</v>
      </c>
      <c r="P29" s="141">
        <v>20182</v>
      </c>
      <c r="Q29" s="141">
        <v>17844</v>
      </c>
      <c r="R29" s="141">
        <v>20110</v>
      </c>
      <c r="S29" s="141">
        <v>17935</v>
      </c>
      <c r="T29" s="141">
        <v>22013</v>
      </c>
      <c r="U29" s="141">
        <v>19544</v>
      </c>
      <c r="V29" s="141">
        <v>21824</v>
      </c>
      <c r="W29" s="141">
        <v>19216</v>
      </c>
      <c r="X29" s="141">
        <v>22982</v>
      </c>
      <c r="Y29" s="141">
        <v>21676</v>
      </c>
      <c r="Z29" s="141">
        <v>23898</v>
      </c>
      <c r="AA29" s="141">
        <v>21375</v>
      </c>
      <c r="AB29" s="141">
        <v>25526</v>
      </c>
      <c r="AC29" s="141">
        <v>23823</v>
      </c>
      <c r="AD29" s="141">
        <v>26594</v>
      </c>
      <c r="AE29" s="141">
        <v>22986</v>
      </c>
      <c r="AF29" s="141">
        <v>28724</v>
      </c>
      <c r="AG29" s="141">
        <v>25164</v>
      </c>
      <c r="AH29" s="141">
        <v>28409</v>
      </c>
      <c r="AI29" s="141">
        <v>24733</v>
      </c>
      <c r="AJ29" s="141">
        <v>31335</v>
      </c>
      <c r="AK29" s="141">
        <v>27223</v>
      </c>
      <c r="AL29" s="141">
        <v>31024</v>
      </c>
      <c r="AM29" s="141">
        <v>27163</v>
      </c>
      <c r="AN29" s="141">
        <v>34182</v>
      </c>
      <c r="AO29" s="141">
        <v>29891</v>
      </c>
      <c r="AP29" s="141">
        <v>34256</v>
      </c>
      <c r="AQ29" s="141">
        <v>29411</v>
      </c>
      <c r="AR29" s="141">
        <v>37177</v>
      </c>
      <c r="AS29" s="141">
        <v>31624</v>
      </c>
      <c r="AT29" s="141">
        <v>36566</v>
      </c>
      <c r="AU29" s="141">
        <v>31404</v>
      </c>
      <c r="AV29" s="141">
        <v>39535</v>
      </c>
      <c r="AW29" s="141">
        <v>32111</v>
      </c>
      <c r="AX29" s="141">
        <v>36861</v>
      </c>
      <c r="AY29" s="141">
        <v>31029</v>
      </c>
      <c r="AZ29" s="141">
        <v>38175</v>
      </c>
      <c r="BA29" s="141">
        <v>31972</v>
      </c>
      <c r="BB29" s="141">
        <v>35872</v>
      </c>
      <c r="BC29" s="141">
        <v>30422</v>
      </c>
      <c r="BD29" s="141">
        <v>37659</v>
      </c>
      <c r="BE29" s="141">
        <v>30900</v>
      </c>
      <c r="BF29" s="141">
        <v>34173</v>
      </c>
      <c r="BG29" s="141">
        <v>29160</v>
      </c>
      <c r="BH29" s="141">
        <v>33447</v>
      </c>
      <c r="BI29" s="141">
        <v>29263</v>
      </c>
      <c r="BJ29" s="141">
        <v>32617</v>
      </c>
      <c r="BK29" s="141">
        <v>28177</v>
      </c>
      <c r="BL29" s="141">
        <v>35024</v>
      </c>
      <c r="BM29" s="141">
        <v>29588</v>
      </c>
      <c r="BN29" s="141">
        <v>32645</v>
      </c>
      <c r="BO29" s="141">
        <v>28424</v>
      </c>
      <c r="BP29" s="141">
        <v>34645</v>
      </c>
      <c r="BQ29" s="141">
        <v>30810</v>
      </c>
      <c r="BR29" s="141">
        <v>34369</v>
      </c>
      <c r="BS29" s="141">
        <v>29702</v>
      </c>
      <c r="BT29" s="141">
        <v>36585</v>
      </c>
      <c r="BU29" s="141">
        <v>31638</v>
      </c>
      <c r="BV29" s="141">
        <v>35440</v>
      </c>
      <c r="BW29" s="141">
        <v>30597</v>
      </c>
      <c r="BX29" s="141">
        <v>37008</v>
      </c>
      <c r="BY29" s="141">
        <v>32542</v>
      </c>
      <c r="BZ29" s="141">
        <v>35887</v>
      </c>
      <c r="CA29" s="141">
        <v>31574</v>
      </c>
      <c r="CB29" s="141">
        <v>38355</v>
      </c>
      <c r="CC29" s="141">
        <v>33321</v>
      </c>
      <c r="CD29" s="141">
        <v>36910</v>
      </c>
      <c r="CE29" s="141">
        <v>32960</v>
      </c>
      <c r="CF29" s="141">
        <v>40208</v>
      </c>
      <c r="CG29" s="141">
        <v>35259</v>
      </c>
      <c r="CH29" s="141">
        <v>39488</v>
      </c>
      <c r="CI29" s="141">
        <v>34538</v>
      </c>
      <c r="CJ29" s="141">
        <v>42674</v>
      </c>
      <c r="CK29" s="141">
        <v>37013</v>
      </c>
      <c r="CL29" s="141">
        <v>41532</v>
      </c>
      <c r="CM29" s="141">
        <v>36471</v>
      </c>
      <c r="CN29" s="141">
        <v>45797</v>
      </c>
      <c r="CO29" s="141">
        <v>39476</v>
      </c>
      <c r="CP29" s="141">
        <v>44615</v>
      </c>
      <c r="CQ29" s="141">
        <v>38858</v>
      </c>
      <c r="CR29" s="141">
        <v>48222</v>
      </c>
      <c r="CS29" s="141">
        <v>41293</v>
      </c>
      <c r="CT29" s="141">
        <v>45793</v>
      </c>
      <c r="CU29" s="141">
        <v>41059</v>
      </c>
      <c r="CV29" s="141">
        <v>51541</v>
      </c>
      <c r="CW29" s="141">
        <v>43762</v>
      </c>
      <c r="CX29" s="141">
        <v>49357</v>
      </c>
      <c r="CY29" s="141">
        <v>44035</v>
      </c>
    </row>
    <row r="30" spans="1:103" s="39" customFormat="1" ht="12" customHeight="1" x14ac:dyDescent="0.2">
      <c r="A30" s="1"/>
      <c r="B30" s="91" t="s">
        <v>21</v>
      </c>
      <c r="C30" s="131"/>
      <c r="D30" s="91" t="s">
        <v>22</v>
      </c>
      <c r="E30" s="141">
        <v>14461</v>
      </c>
      <c r="F30" s="141">
        <v>14399</v>
      </c>
      <c r="G30" s="141">
        <v>13996</v>
      </c>
      <c r="H30" s="141">
        <v>20014</v>
      </c>
      <c r="I30" s="141">
        <v>16238</v>
      </c>
      <c r="J30" s="141">
        <v>15923</v>
      </c>
      <c r="K30" s="141">
        <v>15289</v>
      </c>
      <c r="L30" s="141">
        <v>19773</v>
      </c>
      <c r="M30" s="141">
        <v>17596</v>
      </c>
      <c r="N30" s="141">
        <v>17783</v>
      </c>
      <c r="O30" s="141">
        <v>16551</v>
      </c>
      <c r="P30" s="141">
        <v>19626</v>
      </c>
      <c r="Q30" s="141">
        <v>17729</v>
      </c>
      <c r="R30" s="141">
        <v>17917</v>
      </c>
      <c r="S30" s="141">
        <v>18487</v>
      </c>
      <c r="T30" s="141">
        <v>21069</v>
      </c>
      <c r="U30" s="141">
        <v>18417</v>
      </c>
      <c r="V30" s="141">
        <v>19058</v>
      </c>
      <c r="W30" s="141">
        <v>18643</v>
      </c>
      <c r="X30" s="141">
        <v>23260</v>
      </c>
      <c r="Y30" s="141">
        <v>19811</v>
      </c>
      <c r="Z30" s="141">
        <v>19617</v>
      </c>
      <c r="AA30" s="141">
        <v>18987</v>
      </c>
      <c r="AB30" s="141">
        <v>24531</v>
      </c>
      <c r="AC30" s="141">
        <v>21299</v>
      </c>
      <c r="AD30" s="141">
        <v>21606</v>
      </c>
      <c r="AE30" s="141">
        <v>21290</v>
      </c>
      <c r="AF30" s="141">
        <v>25590</v>
      </c>
      <c r="AG30" s="141">
        <v>22327</v>
      </c>
      <c r="AH30" s="141">
        <v>22247</v>
      </c>
      <c r="AI30" s="141">
        <v>21586</v>
      </c>
      <c r="AJ30" s="141">
        <v>26145</v>
      </c>
      <c r="AK30" s="141">
        <v>23647</v>
      </c>
      <c r="AL30" s="141">
        <v>24179</v>
      </c>
      <c r="AM30" s="141">
        <v>23057</v>
      </c>
      <c r="AN30" s="141">
        <v>28677</v>
      </c>
      <c r="AO30" s="141">
        <v>25163</v>
      </c>
      <c r="AP30" s="141">
        <v>25190</v>
      </c>
      <c r="AQ30" s="141">
        <v>24876</v>
      </c>
      <c r="AR30" s="141">
        <v>30476</v>
      </c>
      <c r="AS30" s="141">
        <v>26032</v>
      </c>
      <c r="AT30" s="141">
        <v>24949</v>
      </c>
      <c r="AU30" s="141">
        <v>23000</v>
      </c>
      <c r="AV30" s="141">
        <v>30311</v>
      </c>
      <c r="AW30" s="141">
        <v>23872</v>
      </c>
      <c r="AX30" s="141">
        <v>23061</v>
      </c>
      <c r="AY30" s="141">
        <v>23249</v>
      </c>
      <c r="AZ30" s="141">
        <v>28715</v>
      </c>
      <c r="BA30" s="141">
        <v>23282</v>
      </c>
      <c r="BB30" s="141">
        <v>22790</v>
      </c>
      <c r="BC30" s="141">
        <v>22639</v>
      </c>
      <c r="BD30" s="141">
        <v>27352</v>
      </c>
      <c r="BE30" s="141">
        <v>23503</v>
      </c>
      <c r="BF30" s="141">
        <v>22231</v>
      </c>
      <c r="BG30" s="141">
        <v>22263</v>
      </c>
      <c r="BH30" s="141">
        <v>26779</v>
      </c>
      <c r="BI30" s="141">
        <v>23710</v>
      </c>
      <c r="BJ30" s="141">
        <v>22717</v>
      </c>
      <c r="BK30" s="141">
        <v>22092</v>
      </c>
      <c r="BL30" s="141">
        <v>27786</v>
      </c>
      <c r="BM30" s="141">
        <v>23001</v>
      </c>
      <c r="BN30" s="141">
        <v>22266</v>
      </c>
      <c r="BO30" s="141">
        <v>22107</v>
      </c>
      <c r="BP30" s="141">
        <v>27322</v>
      </c>
      <c r="BQ30" s="141">
        <v>24024</v>
      </c>
      <c r="BR30" s="141">
        <v>23547</v>
      </c>
      <c r="BS30" s="141">
        <v>22890</v>
      </c>
      <c r="BT30" s="141">
        <v>27835</v>
      </c>
      <c r="BU30" s="141">
        <v>25286</v>
      </c>
      <c r="BV30" s="141">
        <v>25331</v>
      </c>
      <c r="BW30" s="141">
        <v>23437</v>
      </c>
      <c r="BX30" s="141">
        <v>30646</v>
      </c>
      <c r="BY30" s="141">
        <v>28183</v>
      </c>
      <c r="BZ30" s="141">
        <v>27377</v>
      </c>
      <c r="CA30" s="141">
        <v>26294</v>
      </c>
      <c r="CB30" s="141">
        <v>32849</v>
      </c>
      <c r="CC30" s="141">
        <v>29581</v>
      </c>
      <c r="CD30" s="141">
        <v>29513</v>
      </c>
      <c r="CE30" s="141">
        <v>27846</v>
      </c>
      <c r="CF30" s="141">
        <v>36193</v>
      </c>
      <c r="CG30" s="141">
        <v>31128</v>
      </c>
      <c r="CH30" s="141">
        <v>30828</v>
      </c>
      <c r="CI30" s="141">
        <v>30557</v>
      </c>
      <c r="CJ30" s="141">
        <v>36527</v>
      </c>
      <c r="CK30" s="141">
        <v>32180</v>
      </c>
      <c r="CL30" s="141">
        <v>26230</v>
      </c>
      <c r="CM30" s="141">
        <v>33017</v>
      </c>
      <c r="CN30" s="141">
        <v>39144</v>
      </c>
      <c r="CO30" s="141">
        <v>35836</v>
      </c>
      <c r="CP30" s="141">
        <v>35730</v>
      </c>
      <c r="CQ30" s="141">
        <v>35084</v>
      </c>
      <c r="CR30" s="141">
        <v>43739</v>
      </c>
      <c r="CS30" s="141">
        <v>37581</v>
      </c>
      <c r="CT30" s="141">
        <v>40897</v>
      </c>
      <c r="CU30" s="141">
        <v>34474</v>
      </c>
      <c r="CV30" s="141">
        <v>45994</v>
      </c>
      <c r="CW30" s="141">
        <v>38628</v>
      </c>
      <c r="CX30" s="141">
        <v>39506</v>
      </c>
      <c r="CY30" s="141">
        <v>36809</v>
      </c>
    </row>
    <row r="31" spans="1:103" s="83" customFormat="1" ht="12" customHeight="1" x14ac:dyDescent="0.2">
      <c r="A31" s="82"/>
      <c r="B31" s="91" t="s">
        <v>66</v>
      </c>
      <c r="C31" s="132"/>
      <c r="D31" s="129" t="s">
        <v>114</v>
      </c>
      <c r="E31" s="141">
        <v>2880</v>
      </c>
      <c r="F31" s="141">
        <v>2856</v>
      </c>
      <c r="G31" s="141">
        <v>2783</v>
      </c>
      <c r="H31" s="141">
        <v>3828</v>
      </c>
      <c r="I31" s="141">
        <v>3279</v>
      </c>
      <c r="J31" s="141">
        <v>3344</v>
      </c>
      <c r="K31" s="141">
        <v>3185</v>
      </c>
      <c r="L31" s="141">
        <v>4125</v>
      </c>
      <c r="M31" s="141">
        <v>3919</v>
      </c>
      <c r="N31" s="141">
        <v>3637</v>
      </c>
      <c r="O31" s="141">
        <v>3672</v>
      </c>
      <c r="P31" s="141">
        <v>3896</v>
      </c>
      <c r="Q31" s="141">
        <v>3811</v>
      </c>
      <c r="R31" s="141">
        <v>3938</v>
      </c>
      <c r="S31" s="141">
        <v>3880</v>
      </c>
      <c r="T31" s="141">
        <v>4349</v>
      </c>
      <c r="U31" s="141">
        <v>4052</v>
      </c>
      <c r="V31" s="141">
        <v>4389</v>
      </c>
      <c r="W31" s="141">
        <v>4358</v>
      </c>
      <c r="X31" s="141">
        <v>4538</v>
      </c>
      <c r="Y31" s="141">
        <v>4440</v>
      </c>
      <c r="Z31" s="141">
        <v>4448</v>
      </c>
      <c r="AA31" s="141">
        <v>4256</v>
      </c>
      <c r="AB31" s="141">
        <v>4904</v>
      </c>
      <c r="AC31" s="141">
        <v>4851</v>
      </c>
      <c r="AD31" s="141">
        <v>5064</v>
      </c>
      <c r="AE31" s="141">
        <v>4840</v>
      </c>
      <c r="AF31" s="141">
        <v>5173</v>
      </c>
      <c r="AG31" s="141">
        <v>5211</v>
      </c>
      <c r="AH31" s="141">
        <v>5115</v>
      </c>
      <c r="AI31" s="141">
        <v>5094</v>
      </c>
      <c r="AJ31" s="141">
        <v>5487</v>
      </c>
      <c r="AK31" s="141">
        <v>5555</v>
      </c>
      <c r="AL31" s="141">
        <v>5542</v>
      </c>
      <c r="AM31" s="141">
        <v>5421</v>
      </c>
      <c r="AN31" s="141">
        <v>5903</v>
      </c>
      <c r="AO31" s="141">
        <v>5857</v>
      </c>
      <c r="AP31" s="141">
        <v>5942</v>
      </c>
      <c r="AQ31" s="141">
        <v>5976</v>
      </c>
      <c r="AR31" s="141">
        <v>6210</v>
      </c>
      <c r="AS31" s="141">
        <v>6356</v>
      </c>
      <c r="AT31" s="141">
        <v>6050</v>
      </c>
      <c r="AU31" s="141">
        <v>5198</v>
      </c>
      <c r="AV31" s="141">
        <v>6148</v>
      </c>
      <c r="AW31" s="141">
        <v>5548</v>
      </c>
      <c r="AX31" s="141">
        <v>5492</v>
      </c>
      <c r="AY31" s="141">
        <v>5649</v>
      </c>
      <c r="AZ31" s="141">
        <v>6162</v>
      </c>
      <c r="BA31" s="141">
        <v>5669</v>
      </c>
      <c r="BB31" s="141">
        <v>5272</v>
      </c>
      <c r="BC31" s="141">
        <v>5575</v>
      </c>
      <c r="BD31" s="141">
        <v>5763</v>
      </c>
      <c r="BE31" s="141">
        <v>5612</v>
      </c>
      <c r="BF31" s="141">
        <v>5372</v>
      </c>
      <c r="BG31" s="141">
        <v>5190</v>
      </c>
      <c r="BH31" s="141">
        <v>5792</v>
      </c>
      <c r="BI31" s="141">
        <v>5829</v>
      </c>
      <c r="BJ31" s="141">
        <v>5550</v>
      </c>
      <c r="BK31" s="141">
        <v>5393</v>
      </c>
      <c r="BL31" s="141">
        <v>5950</v>
      </c>
      <c r="BM31" s="141">
        <v>5528</v>
      </c>
      <c r="BN31" s="141">
        <v>5242</v>
      </c>
      <c r="BO31" s="141">
        <v>5469</v>
      </c>
      <c r="BP31" s="141">
        <v>5761</v>
      </c>
      <c r="BQ31" s="141">
        <v>5812</v>
      </c>
      <c r="BR31" s="141">
        <v>5462</v>
      </c>
      <c r="BS31" s="141">
        <v>5487</v>
      </c>
      <c r="BT31" s="141">
        <v>5820</v>
      </c>
      <c r="BU31" s="141">
        <v>5831</v>
      </c>
      <c r="BV31" s="141">
        <v>5669</v>
      </c>
      <c r="BW31" s="141">
        <v>5055</v>
      </c>
      <c r="BX31" s="141">
        <v>6376</v>
      </c>
      <c r="BY31" s="141">
        <v>6355</v>
      </c>
      <c r="BZ31" s="141">
        <v>6071</v>
      </c>
      <c r="CA31" s="141">
        <v>5745</v>
      </c>
      <c r="CB31" s="141">
        <v>6462</v>
      </c>
      <c r="CC31" s="141">
        <v>6182</v>
      </c>
      <c r="CD31" s="141">
        <v>6427</v>
      </c>
      <c r="CE31" s="141">
        <v>5727</v>
      </c>
      <c r="CF31" s="141">
        <v>7070</v>
      </c>
      <c r="CG31" s="141">
        <v>6401</v>
      </c>
      <c r="CH31" s="141">
        <v>6650</v>
      </c>
      <c r="CI31" s="141">
        <v>6528</v>
      </c>
      <c r="CJ31" s="141">
        <v>6711</v>
      </c>
      <c r="CK31" s="141">
        <v>6846</v>
      </c>
      <c r="CL31" s="141">
        <v>5762</v>
      </c>
      <c r="CM31" s="141">
        <v>7028</v>
      </c>
      <c r="CN31" s="141">
        <v>6657</v>
      </c>
      <c r="CO31" s="141">
        <v>6927</v>
      </c>
      <c r="CP31" s="141">
        <v>6704</v>
      </c>
      <c r="CQ31" s="141">
        <v>6482</v>
      </c>
      <c r="CR31" s="141">
        <v>6902</v>
      </c>
      <c r="CS31" s="141">
        <v>6943</v>
      </c>
      <c r="CT31" s="141">
        <v>8439</v>
      </c>
      <c r="CU31" s="141">
        <v>5913</v>
      </c>
      <c r="CV31" s="141">
        <v>7867</v>
      </c>
      <c r="CW31" s="141">
        <v>6798</v>
      </c>
      <c r="CX31" s="141">
        <v>7272</v>
      </c>
      <c r="CY31" s="141">
        <v>7081</v>
      </c>
    </row>
    <row r="32" spans="1:103" s="83" customFormat="1" ht="12" customHeight="1" x14ac:dyDescent="0.2">
      <c r="A32" s="82"/>
      <c r="B32" s="91" t="s">
        <v>67</v>
      </c>
      <c r="C32" s="132"/>
      <c r="D32" s="129" t="s">
        <v>113</v>
      </c>
      <c r="E32" s="141">
        <v>3074</v>
      </c>
      <c r="F32" s="141">
        <v>3067</v>
      </c>
      <c r="G32" s="141">
        <v>2968</v>
      </c>
      <c r="H32" s="141">
        <v>4166</v>
      </c>
      <c r="I32" s="141">
        <v>3503</v>
      </c>
      <c r="J32" s="141">
        <v>3587</v>
      </c>
      <c r="K32" s="141">
        <v>3387</v>
      </c>
      <c r="L32" s="141">
        <v>4437</v>
      </c>
      <c r="M32" s="141">
        <v>4114</v>
      </c>
      <c r="N32" s="141">
        <v>3854</v>
      </c>
      <c r="O32" s="141">
        <v>3831</v>
      </c>
      <c r="P32" s="141">
        <v>4101</v>
      </c>
      <c r="Q32" s="141">
        <v>4020</v>
      </c>
      <c r="R32" s="141">
        <v>4090</v>
      </c>
      <c r="S32" s="141">
        <v>4032</v>
      </c>
      <c r="T32" s="141">
        <v>4550</v>
      </c>
      <c r="U32" s="141">
        <v>4232</v>
      </c>
      <c r="V32" s="141">
        <v>4555</v>
      </c>
      <c r="W32" s="141">
        <v>4504</v>
      </c>
      <c r="X32" s="141">
        <v>4721</v>
      </c>
      <c r="Y32" s="141">
        <v>4662</v>
      </c>
      <c r="Z32" s="141">
        <v>4631</v>
      </c>
      <c r="AA32" s="141">
        <v>4383</v>
      </c>
      <c r="AB32" s="141">
        <v>5142</v>
      </c>
      <c r="AC32" s="141">
        <v>5036</v>
      </c>
      <c r="AD32" s="141">
        <v>5251</v>
      </c>
      <c r="AE32" s="141">
        <v>5009</v>
      </c>
      <c r="AF32" s="141">
        <v>5349</v>
      </c>
      <c r="AG32" s="141">
        <v>5352</v>
      </c>
      <c r="AH32" s="141">
        <v>5314</v>
      </c>
      <c r="AI32" s="141">
        <v>5183</v>
      </c>
      <c r="AJ32" s="141">
        <v>5667</v>
      </c>
      <c r="AK32" s="141">
        <v>5694</v>
      </c>
      <c r="AL32" s="141">
        <v>5806</v>
      </c>
      <c r="AM32" s="141">
        <v>5658</v>
      </c>
      <c r="AN32" s="141">
        <v>6165</v>
      </c>
      <c r="AO32" s="141">
        <v>6008</v>
      </c>
      <c r="AP32" s="141">
        <v>6373</v>
      </c>
      <c r="AQ32" s="141">
        <v>6157</v>
      </c>
      <c r="AR32" s="141">
        <v>6606</v>
      </c>
      <c r="AS32" s="141">
        <v>6683</v>
      </c>
      <c r="AT32" s="141">
        <v>6315</v>
      </c>
      <c r="AU32" s="141">
        <v>5371</v>
      </c>
      <c r="AV32" s="141">
        <v>6342</v>
      </c>
      <c r="AW32" s="141">
        <v>6001</v>
      </c>
      <c r="AX32" s="141">
        <v>5672</v>
      </c>
      <c r="AY32" s="141">
        <v>5498</v>
      </c>
      <c r="AZ32" s="141">
        <v>6129</v>
      </c>
      <c r="BA32" s="141">
        <v>5507</v>
      </c>
      <c r="BB32" s="141">
        <v>5282</v>
      </c>
      <c r="BC32" s="141">
        <v>5351</v>
      </c>
      <c r="BD32" s="141">
        <v>5528</v>
      </c>
      <c r="BE32" s="141">
        <v>5438</v>
      </c>
      <c r="BF32" s="141">
        <v>5227</v>
      </c>
      <c r="BG32" s="141">
        <v>5137</v>
      </c>
      <c r="BH32" s="141">
        <v>5721</v>
      </c>
      <c r="BI32" s="141">
        <v>5273</v>
      </c>
      <c r="BJ32" s="141">
        <v>5303</v>
      </c>
      <c r="BK32" s="141">
        <v>5139</v>
      </c>
      <c r="BL32" s="141">
        <v>5995</v>
      </c>
      <c r="BM32" s="141">
        <v>5271</v>
      </c>
      <c r="BN32" s="141">
        <v>4873</v>
      </c>
      <c r="BO32" s="141">
        <v>5131</v>
      </c>
      <c r="BP32" s="141">
        <v>5481</v>
      </c>
      <c r="BQ32" s="141">
        <v>5320</v>
      </c>
      <c r="BR32" s="141">
        <v>5093</v>
      </c>
      <c r="BS32" s="141">
        <v>5084</v>
      </c>
      <c r="BT32" s="141">
        <v>5448</v>
      </c>
      <c r="BU32" s="141">
        <v>5415</v>
      </c>
      <c r="BV32" s="141">
        <v>5387</v>
      </c>
      <c r="BW32" s="141">
        <v>4708</v>
      </c>
      <c r="BX32" s="141">
        <v>6241</v>
      </c>
      <c r="BY32" s="141">
        <v>5933</v>
      </c>
      <c r="BZ32" s="141">
        <v>5694</v>
      </c>
      <c r="CA32" s="141">
        <v>5450</v>
      </c>
      <c r="CB32" s="141">
        <v>5834</v>
      </c>
      <c r="CC32" s="141">
        <v>5974</v>
      </c>
      <c r="CD32" s="141">
        <v>6038</v>
      </c>
      <c r="CE32" s="141">
        <v>5419</v>
      </c>
      <c r="CF32" s="141">
        <v>7003</v>
      </c>
      <c r="CG32" s="141">
        <v>5950</v>
      </c>
      <c r="CH32" s="141">
        <v>6194</v>
      </c>
      <c r="CI32" s="141">
        <v>6013</v>
      </c>
      <c r="CJ32" s="141">
        <v>6859</v>
      </c>
      <c r="CK32" s="141">
        <v>6540</v>
      </c>
      <c r="CL32" s="141">
        <v>5405</v>
      </c>
      <c r="CM32" s="141">
        <v>6742</v>
      </c>
      <c r="CN32" s="141">
        <v>6536</v>
      </c>
      <c r="CO32" s="141">
        <v>6736</v>
      </c>
      <c r="CP32" s="141">
        <v>6436</v>
      </c>
      <c r="CQ32" s="141">
        <v>6344</v>
      </c>
      <c r="CR32" s="141">
        <v>6850</v>
      </c>
      <c r="CS32" s="141">
        <v>6580</v>
      </c>
      <c r="CT32" s="141">
        <v>8221</v>
      </c>
      <c r="CU32" s="141">
        <v>5589</v>
      </c>
      <c r="CV32" s="141">
        <v>7643</v>
      </c>
      <c r="CW32" s="141">
        <v>6306</v>
      </c>
      <c r="CX32" s="141">
        <v>7137</v>
      </c>
      <c r="CY32" s="141">
        <v>6927</v>
      </c>
    </row>
    <row r="33" spans="1:103" s="83" customFormat="1" ht="12" customHeight="1" x14ac:dyDescent="0.2">
      <c r="A33" s="82"/>
      <c r="B33" s="91" t="s">
        <v>147</v>
      </c>
      <c r="C33" s="132"/>
      <c r="D33" s="129" t="s">
        <v>112</v>
      </c>
      <c r="E33" s="141">
        <v>8507</v>
      </c>
      <c r="F33" s="141">
        <v>8476</v>
      </c>
      <c r="G33" s="141">
        <v>8245</v>
      </c>
      <c r="H33" s="141">
        <v>12020</v>
      </c>
      <c r="I33" s="141">
        <v>9456</v>
      </c>
      <c r="J33" s="141">
        <v>8992</v>
      </c>
      <c r="K33" s="141">
        <v>8717</v>
      </c>
      <c r="L33" s="141">
        <v>11211</v>
      </c>
      <c r="M33" s="141">
        <v>9563</v>
      </c>
      <c r="N33" s="141">
        <v>10292</v>
      </c>
      <c r="O33" s="141">
        <v>9048</v>
      </c>
      <c r="P33" s="141">
        <v>11629</v>
      </c>
      <c r="Q33" s="141">
        <v>9898</v>
      </c>
      <c r="R33" s="141">
        <v>9889</v>
      </c>
      <c r="S33" s="141">
        <v>10575</v>
      </c>
      <c r="T33" s="141">
        <v>12170</v>
      </c>
      <c r="U33" s="141">
        <v>10133</v>
      </c>
      <c r="V33" s="141">
        <v>10114</v>
      </c>
      <c r="W33" s="141">
        <v>9781</v>
      </c>
      <c r="X33" s="141">
        <v>14001</v>
      </c>
      <c r="Y33" s="141">
        <v>10709</v>
      </c>
      <c r="Z33" s="141">
        <v>10538</v>
      </c>
      <c r="AA33" s="141">
        <v>10348</v>
      </c>
      <c r="AB33" s="141">
        <v>14485</v>
      </c>
      <c r="AC33" s="141">
        <v>11412</v>
      </c>
      <c r="AD33" s="141">
        <v>11291</v>
      </c>
      <c r="AE33" s="141">
        <v>11441</v>
      </c>
      <c r="AF33" s="141">
        <v>15068</v>
      </c>
      <c r="AG33" s="141">
        <v>11764</v>
      </c>
      <c r="AH33" s="141">
        <v>11818</v>
      </c>
      <c r="AI33" s="141">
        <v>11309</v>
      </c>
      <c r="AJ33" s="141">
        <v>14991</v>
      </c>
      <c r="AK33" s="141">
        <v>12398</v>
      </c>
      <c r="AL33" s="141">
        <v>12831</v>
      </c>
      <c r="AM33" s="141">
        <v>11978</v>
      </c>
      <c r="AN33" s="141">
        <v>16609</v>
      </c>
      <c r="AO33" s="141">
        <v>13298</v>
      </c>
      <c r="AP33" s="141">
        <v>12875</v>
      </c>
      <c r="AQ33" s="141">
        <v>12743</v>
      </c>
      <c r="AR33" s="141">
        <v>17660</v>
      </c>
      <c r="AS33" s="141">
        <v>12993</v>
      </c>
      <c r="AT33" s="141">
        <v>12584</v>
      </c>
      <c r="AU33" s="141">
        <v>12431</v>
      </c>
      <c r="AV33" s="141">
        <v>17821</v>
      </c>
      <c r="AW33" s="141">
        <v>12323</v>
      </c>
      <c r="AX33" s="141">
        <v>11897</v>
      </c>
      <c r="AY33" s="141">
        <v>12102</v>
      </c>
      <c r="AZ33" s="141">
        <v>16424</v>
      </c>
      <c r="BA33" s="141">
        <v>12106</v>
      </c>
      <c r="BB33" s="141">
        <v>12236</v>
      </c>
      <c r="BC33" s="141">
        <v>11713</v>
      </c>
      <c r="BD33" s="141">
        <v>16061</v>
      </c>
      <c r="BE33" s="141">
        <v>12453</v>
      </c>
      <c r="BF33" s="141">
        <v>11632</v>
      </c>
      <c r="BG33" s="141">
        <v>11936</v>
      </c>
      <c r="BH33" s="141">
        <v>15266</v>
      </c>
      <c r="BI33" s="141">
        <v>12608</v>
      </c>
      <c r="BJ33" s="141">
        <v>11864</v>
      </c>
      <c r="BK33" s="141">
        <v>11560</v>
      </c>
      <c r="BL33" s="141">
        <v>15841</v>
      </c>
      <c r="BM33" s="141">
        <v>12202</v>
      </c>
      <c r="BN33" s="141">
        <v>12151</v>
      </c>
      <c r="BO33" s="141">
        <v>11507</v>
      </c>
      <c r="BP33" s="141">
        <v>16080</v>
      </c>
      <c r="BQ33" s="141">
        <v>12892</v>
      </c>
      <c r="BR33" s="141">
        <v>12992</v>
      </c>
      <c r="BS33" s="141">
        <v>12319</v>
      </c>
      <c r="BT33" s="141">
        <v>16567</v>
      </c>
      <c r="BU33" s="141">
        <v>14040</v>
      </c>
      <c r="BV33" s="141">
        <v>14275</v>
      </c>
      <c r="BW33" s="141">
        <v>13674</v>
      </c>
      <c r="BX33" s="141">
        <v>18029</v>
      </c>
      <c r="BY33" s="141">
        <v>15895</v>
      </c>
      <c r="BZ33" s="141">
        <v>15612</v>
      </c>
      <c r="CA33" s="141">
        <v>15099</v>
      </c>
      <c r="CB33" s="141">
        <v>20553</v>
      </c>
      <c r="CC33" s="141">
        <v>17425</v>
      </c>
      <c r="CD33" s="141">
        <v>17048</v>
      </c>
      <c r="CE33" s="141">
        <v>16700</v>
      </c>
      <c r="CF33" s="141">
        <v>22120</v>
      </c>
      <c r="CG33" s="141">
        <v>18777</v>
      </c>
      <c r="CH33" s="141">
        <v>17984</v>
      </c>
      <c r="CI33" s="141">
        <v>18016</v>
      </c>
      <c r="CJ33" s="141">
        <v>22957</v>
      </c>
      <c r="CK33" s="141">
        <v>18794</v>
      </c>
      <c r="CL33" s="141">
        <v>15063</v>
      </c>
      <c r="CM33" s="141">
        <v>19247</v>
      </c>
      <c r="CN33" s="141">
        <v>25951</v>
      </c>
      <c r="CO33" s="141">
        <v>22173</v>
      </c>
      <c r="CP33" s="141">
        <v>22590</v>
      </c>
      <c r="CQ33" s="141">
        <v>22258</v>
      </c>
      <c r="CR33" s="141">
        <v>29987</v>
      </c>
      <c r="CS33" s="141">
        <v>24058</v>
      </c>
      <c r="CT33" s="141">
        <v>24237</v>
      </c>
      <c r="CU33" s="141">
        <v>22972</v>
      </c>
      <c r="CV33" s="141">
        <v>30484</v>
      </c>
      <c r="CW33" s="141">
        <v>25524</v>
      </c>
      <c r="CX33" s="141">
        <v>25097</v>
      </c>
      <c r="CY33" s="141">
        <v>22801</v>
      </c>
    </row>
    <row r="34" spans="1:103" s="39" customFormat="1" x14ac:dyDescent="0.2">
      <c r="A34" s="2"/>
      <c r="B34" s="91" t="s">
        <v>29</v>
      </c>
      <c r="C34" s="131"/>
      <c r="D34" s="91" t="s">
        <v>142</v>
      </c>
      <c r="E34" s="141">
        <v>577</v>
      </c>
      <c r="F34" s="141">
        <v>586</v>
      </c>
      <c r="G34" s="141">
        <v>552</v>
      </c>
      <c r="H34" s="141">
        <v>401</v>
      </c>
      <c r="I34" s="141">
        <v>789</v>
      </c>
      <c r="J34" s="141">
        <v>823</v>
      </c>
      <c r="K34" s="141">
        <v>850</v>
      </c>
      <c r="L34" s="141">
        <v>386</v>
      </c>
      <c r="M34" s="141">
        <v>650</v>
      </c>
      <c r="N34" s="141">
        <v>490</v>
      </c>
      <c r="O34" s="141">
        <v>550</v>
      </c>
      <c r="P34" s="141">
        <v>392</v>
      </c>
      <c r="Q34" s="141">
        <v>552</v>
      </c>
      <c r="R34" s="141">
        <v>687</v>
      </c>
      <c r="S34" s="141">
        <v>572</v>
      </c>
      <c r="T34" s="141">
        <v>-485</v>
      </c>
      <c r="U34" s="141">
        <v>-88</v>
      </c>
      <c r="V34" s="141">
        <v>59</v>
      </c>
      <c r="W34" s="141">
        <v>-81</v>
      </c>
      <c r="X34" s="141">
        <v>-11</v>
      </c>
      <c r="Y34" s="141">
        <v>-190</v>
      </c>
      <c r="Z34" s="141">
        <v>23</v>
      </c>
      <c r="AA34" s="141">
        <v>-128</v>
      </c>
      <c r="AB34" s="141">
        <v>-28</v>
      </c>
      <c r="AC34" s="141">
        <v>-157</v>
      </c>
      <c r="AD34" s="141">
        <v>-15</v>
      </c>
      <c r="AE34" s="141">
        <v>-214</v>
      </c>
      <c r="AF34" s="141">
        <v>-104</v>
      </c>
      <c r="AG34" s="141">
        <v>-647</v>
      </c>
      <c r="AH34" s="141">
        <v>-240</v>
      </c>
      <c r="AI34" s="141">
        <v>-258</v>
      </c>
      <c r="AJ34" s="141">
        <v>272</v>
      </c>
      <c r="AK34" s="141">
        <v>-744</v>
      </c>
      <c r="AL34" s="141">
        <v>-174</v>
      </c>
      <c r="AM34" s="141">
        <v>-231</v>
      </c>
      <c r="AN34" s="141">
        <v>419</v>
      </c>
      <c r="AO34" s="141">
        <v>-734</v>
      </c>
      <c r="AP34" s="141">
        <v>-122</v>
      </c>
      <c r="AQ34" s="141">
        <v>-405</v>
      </c>
      <c r="AR34" s="141">
        <v>-11</v>
      </c>
      <c r="AS34" s="141">
        <v>-673</v>
      </c>
      <c r="AT34" s="141">
        <v>89</v>
      </c>
      <c r="AU34" s="141">
        <v>-21</v>
      </c>
      <c r="AV34" s="141">
        <v>-214</v>
      </c>
      <c r="AW34" s="141">
        <v>-567</v>
      </c>
      <c r="AX34" s="141">
        <v>-95</v>
      </c>
      <c r="AY34" s="141">
        <v>-253</v>
      </c>
      <c r="AZ34" s="141">
        <v>-557</v>
      </c>
      <c r="BA34" s="141">
        <v>-963</v>
      </c>
      <c r="BB34" s="141">
        <v>-780</v>
      </c>
      <c r="BC34" s="141">
        <v>-580</v>
      </c>
      <c r="BD34" s="141">
        <v>245</v>
      </c>
      <c r="BE34" s="141">
        <v>-619</v>
      </c>
      <c r="BF34" s="141">
        <v>-160</v>
      </c>
      <c r="BG34" s="141">
        <v>-1208</v>
      </c>
      <c r="BH34" s="141">
        <v>240</v>
      </c>
      <c r="BI34" s="141">
        <v>-809</v>
      </c>
      <c r="BJ34" s="141">
        <v>-509</v>
      </c>
      <c r="BK34" s="141">
        <v>-675</v>
      </c>
      <c r="BL34" s="141">
        <v>-455</v>
      </c>
      <c r="BM34" s="141">
        <v>-328</v>
      </c>
      <c r="BN34" s="141">
        <v>-596</v>
      </c>
      <c r="BO34" s="141">
        <v>-690</v>
      </c>
      <c r="BP34" s="141">
        <v>-367</v>
      </c>
      <c r="BQ34" s="141">
        <v>-1193</v>
      </c>
      <c r="BR34" s="141">
        <v>-257</v>
      </c>
      <c r="BS34" s="141">
        <v>-741</v>
      </c>
      <c r="BT34" s="141">
        <v>-776</v>
      </c>
      <c r="BU34" s="141">
        <v>-1065</v>
      </c>
      <c r="BV34" s="141">
        <v>-487</v>
      </c>
      <c r="BW34" s="141">
        <v>-632</v>
      </c>
      <c r="BX34" s="141">
        <v>-893</v>
      </c>
      <c r="BY34" s="141">
        <v>-917</v>
      </c>
      <c r="BZ34" s="141">
        <v>-427</v>
      </c>
      <c r="CA34" s="141">
        <v>-562</v>
      </c>
      <c r="CB34" s="141">
        <v>-1160</v>
      </c>
      <c r="CC34" s="141">
        <v>-813</v>
      </c>
      <c r="CD34" s="141">
        <v>-411</v>
      </c>
      <c r="CE34" s="141">
        <v>-541</v>
      </c>
      <c r="CF34" s="141">
        <v>-1066</v>
      </c>
      <c r="CG34" s="141">
        <v>-680</v>
      </c>
      <c r="CH34" s="141">
        <v>-184</v>
      </c>
      <c r="CI34" s="141">
        <v>-1248</v>
      </c>
      <c r="CJ34" s="141">
        <v>-641</v>
      </c>
      <c r="CK34" s="141">
        <v>-783</v>
      </c>
      <c r="CL34" s="141">
        <v>-199</v>
      </c>
      <c r="CM34" s="141">
        <v>-1825</v>
      </c>
      <c r="CN34" s="141">
        <v>-1020</v>
      </c>
      <c r="CO34" s="141">
        <v>-677</v>
      </c>
      <c r="CP34" s="141">
        <v>-516</v>
      </c>
      <c r="CQ34" s="141">
        <v>-345</v>
      </c>
      <c r="CR34" s="141">
        <v>-687</v>
      </c>
      <c r="CS34" s="141">
        <v>-890</v>
      </c>
      <c r="CT34" s="141">
        <v>-165</v>
      </c>
      <c r="CU34" s="141">
        <v>-542</v>
      </c>
      <c r="CV34" s="141">
        <v>-579</v>
      </c>
      <c r="CW34" s="141">
        <v>-1004</v>
      </c>
      <c r="CX34" s="141">
        <v>-150</v>
      </c>
      <c r="CY34" s="141">
        <v>-741</v>
      </c>
    </row>
    <row r="35" spans="1:103" s="39" customFormat="1" ht="12" customHeight="1" x14ac:dyDescent="0.2">
      <c r="A35" s="1"/>
      <c r="B35" s="91" t="s">
        <v>32</v>
      </c>
      <c r="C35" s="131"/>
      <c r="D35" s="91" t="s">
        <v>33</v>
      </c>
      <c r="E35" s="141">
        <v>2922</v>
      </c>
      <c r="F35" s="141">
        <v>4072</v>
      </c>
      <c r="G35" s="141">
        <v>3246</v>
      </c>
      <c r="H35" s="141">
        <v>8367</v>
      </c>
      <c r="I35" s="141">
        <v>3619</v>
      </c>
      <c r="J35" s="141">
        <v>4636</v>
      </c>
      <c r="K35" s="141">
        <v>4008</v>
      </c>
      <c r="L35" s="141">
        <v>7551</v>
      </c>
      <c r="M35" s="141">
        <v>3501</v>
      </c>
      <c r="N35" s="141">
        <v>4855</v>
      </c>
      <c r="O35" s="141">
        <v>3747</v>
      </c>
      <c r="P35" s="141">
        <v>7537</v>
      </c>
      <c r="Q35" s="141">
        <v>3428</v>
      </c>
      <c r="R35" s="141">
        <v>4214</v>
      </c>
      <c r="S35" s="141">
        <v>5799</v>
      </c>
      <c r="T35" s="141">
        <v>10413</v>
      </c>
      <c r="U35" s="141">
        <v>4010</v>
      </c>
      <c r="V35" s="141">
        <v>5453</v>
      </c>
      <c r="W35" s="141">
        <v>4711</v>
      </c>
      <c r="X35" s="141">
        <v>10369</v>
      </c>
      <c r="Y35" s="141">
        <v>4227</v>
      </c>
      <c r="Z35" s="141">
        <v>4917</v>
      </c>
      <c r="AA35" s="141">
        <v>4729</v>
      </c>
      <c r="AB35" s="141">
        <v>16045</v>
      </c>
      <c r="AC35" s="141">
        <v>3246</v>
      </c>
      <c r="AD35" s="141">
        <v>5803</v>
      </c>
      <c r="AE35" s="141">
        <v>4826</v>
      </c>
      <c r="AF35" s="141">
        <v>11273</v>
      </c>
      <c r="AG35" s="141">
        <v>3472</v>
      </c>
      <c r="AH35" s="141">
        <v>4623</v>
      </c>
      <c r="AI35" s="141">
        <v>6518</v>
      </c>
      <c r="AJ35" s="141">
        <v>12648</v>
      </c>
      <c r="AK35" s="141">
        <v>4368</v>
      </c>
      <c r="AL35" s="141">
        <v>5147</v>
      </c>
      <c r="AM35" s="141">
        <v>4731</v>
      </c>
      <c r="AN35" s="141">
        <v>10932</v>
      </c>
      <c r="AO35" s="141">
        <v>4535</v>
      </c>
      <c r="AP35" s="141">
        <v>5655</v>
      </c>
      <c r="AQ35" s="141">
        <v>4744</v>
      </c>
      <c r="AR35" s="141">
        <v>10877</v>
      </c>
      <c r="AS35" s="141">
        <v>3283</v>
      </c>
      <c r="AT35" s="141">
        <v>4802</v>
      </c>
      <c r="AU35" s="141">
        <v>4637</v>
      </c>
      <c r="AV35" s="141">
        <v>10992</v>
      </c>
      <c r="AW35" s="141">
        <v>3611</v>
      </c>
      <c r="AX35" s="141">
        <v>4690</v>
      </c>
      <c r="AY35" s="141">
        <v>3968</v>
      </c>
      <c r="AZ35" s="141">
        <v>11141</v>
      </c>
      <c r="BA35" s="141">
        <v>3557</v>
      </c>
      <c r="BB35" s="141">
        <v>4616</v>
      </c>
      <c r="BC35" s="141">
        <v>3766</v>
      </c>
      <c r="BD35" s="141">
        <v>18542</v>
      </c>
      <c r="BE35" s="141">
        <v>3771</v>
      </c>
      <c r="BF35" s="141">
        <v>8650</v>
      </c>
      <c r="BG35" s="141">
        <v>7738</v>
      </c>
      <c r="BH35" s="141">
        <v>36995</v>
      </c>
      <c r="BI35" s="141">
        <v>3038</v>
      </c>
      <c r="BJ35" s="141">
        <v>7450</v>
      </c>
      <c r="BK35" s="141">
        <v>6370</v>
      </c>
      <c r="BL35" s="141">
        <v>8084</v>
      </c>
      <c r="BM35" s="141">
        <v>3358</v>
      </c>
      <c r="BN35" s="141">
        <v>4820</v>
      </c>
      <c r="BO35" s="141">
        <v>4702</v>
      </c>
      <c r="BP35" s="141">
        <v>9867</v>
      </c>
      <c r="BQ35" s="141">
        <v>2995</v>
      </c>
      <c r="BR35" s="141">
        <v>5598</v>
      </c>
      <c r="BS35" s="141">
        <v>4549</v>
      </c>
      <c r="BT35" s="141">
        <v>9816</v>
      </c>
      <c r="BU35" s="141">
        <v>2570</v>
      </c>
      <c r="BV35" s="141">
        <v>5744</v>
      </c>
      <c r="BW35" s="141">
        <v>3402</v>
      </c>
      <c r="BX35" s="141">
        <v>7169</v>
      </c>
      <c r="BY35" s="141">
        <v>4132</v>
      </c>
      <c r="BZ35" s="141">
        <v>3547</v>
      </c>
      <c r="CA35" s="141">
        <v>3071</v>
      </c>
      <c r="CB35" s="141">
        <v>7102</v>
      </c>
      <c r="CC35" s="141">
        <v>4596</v>
      </c>
      <c r="CD35" s="141">
        <v>4120</v>
      </c>
      <c r="CE35" s="141">
        <v>3327</v>
      </c>
      <c r="CF35" s="141">
        <v>11087</v>
      </c>
      <c r="CG35" s="141">
        <v>4619</v>
      </c>
      <c r="CH35" s="141">
        <v>4607</v>
      </c>
      <c r="CI35" s="141">
        <v>3672</v>
      </c>
      <c r="CJ35" s="141">
        <v>7288</v>
      </c>
      <c r="CK35" s="141">
        <v>6589</v>
      </c>
      <c r="CL35" s="141">
        <v>3195</v>
      </c>
      <c r="CM35" s="141">
        <v>3299</v>
      </c>
      <c r="CN35" s="141">
        <v>12358</v>
      </c>
      <c r="CO35" s="141">
        <v>9409</v>
      </c>
      <c r="CP35" s="141">
        <v>5093</v>
      </c>
      <c r="CQ35" s="141">
        <v>10709</v>
      </c>
      <c r="CR35" s="141">
        <v>18655</v>
      </c>
      <c r="CS35" s="141">
        <v>3097</v>
      </c>
      <c r="CT35" s="141">
        <v>5241</v>
      </c>
      <c r="CU35" s="141">
        <v>5810</v>
      </c>
      <c r="CV35" s="141">
        <v>16679</v>
      </c>
      <c r="CW35" s="141">
        <v>4822</v>
      </c>
      <c r="CX35" s="141">
        <v>5967</v>
      </c>
      <c r="CY35" s="141">
        <v>6088</v>
      </c>
    </row>
    <row r="36" spans="1:103" s="83" customFormat="1" ht="12" customHeight="1" x14ac:dyDescent="0.2">
      <c r="A36" s="82"/>
      <c r="B36" s="91" t="s">
        <v>68</v>
      </c>
      <c r="C36" s="132"/>
      <c r="D36" s="129" t="s">
        <v>190</v>
      </c>
      <c r="E36" s="141">
        <v>479</v>
      </c>
      <c r="F36" s="141">
        <v>573</v>
      </c>
      <c r="G36" s="141">
        <v>519</v>
      </c>
      <c r="H36" s="141">
        <v>635</v>
      </c>
      <c r="I36" s="141">
        <v>606</v>
      </c>
      <c r="J36" s="141">
        <v>605</v>
      </c>
      <c r="K36" s="141">
        <v>597</v>
      </c>
      <c r="L36" s="141">
        <v>679</v>
      </c>
      <c r="M36" s="141">
        <v>622</v>
      </c>
      <c r="N36" s="141">
        <v>602</v>
      </c>
      <c r="O36" s="141">
        <v>613</v>
      </c>
      <c r="P36" s="141">
        <v>677</v>
      </c>
      <c r="Q36" s="141">
        <v>607</v>
      </c>
      <c r="R36" s="141">
        <v>710</v>
      </c>
      <c r="S36" s="141">
        <v>641</v>
      </c>
      <c r="T36" s="141">
        <v>796</v>
      </c>
      <c r="U36" s="141">
        <v>677</v>
      </c>
      <c r="V36" s="141">
        <v>805</v>
      </c>
      <c r="W36" s="141">
        <v>734</v>
      </c>
      <c r="X36" s="141">
        <v>905</v>
      </c>
      <c r="Y36" s="141">
        <v>844</v>
      </c>
      <c r="Z36" s="141">
        <v>907</v>
      </c>
      <c r="AA36" s="141">
        <v>847</v>
      </c>
      <c r="AB36" s="141">
        <v>1012</v>
      </c>
      <c r="AC36" s="141">
        <v>955</v>
      </c>
      <c r="AD36" s="141">
        <v>1085</v>
      </c>
      <c r="AE36" s="141">
        <v>1071</v>
      </c>
      <c r="AF36" s="141">
        <v>1205</v>
      </c>
      <c r="AG36" s="141">
        <v>1109</v>
      </c>
      <c r="AH36" s="141">
        <v>1239</v>
      </c>
      <c r="AI36" s="141">
        <v>1209</v>
      </c>
      <c r="AJ36" s="141">
        <v>1301</v>
      </c>
      <c r="AK36" s="141">
        <v>1293</v>
      </c>
      <c r="AL36" s="141">
        <v>1398</v>
      </c>
      <c r="AM36" s="141">
        <v>1306</v>
      </c>
      <c r="AN36" s="141">
        <v>1351</v>
      </c>
      <c r="AO36" s="141">
        <v>1078</v>
      </c>
      <c r="AP36" s="141">
        <v>1277</v>
      </c>
      <c r="AQ36" s="141">
        <v>1225</v>
      </c>
      <c r="AR36" s="141">
        <v>1264</v>
      </c>
      <c r="AS36" s="141">
        <v>1014</v>
      </c>
      <c r="AT36" s="141">
        <v>1052</v>
      </c>
      <c r="AU36" s="141">
        <v>1096</v>
      </c>
      <c r="AV36" s="141">
        <v>1149</v>
      </c>
      <c r="AW36" s="141">
        <v>1015</v>
      </c>
      <c r="AX36" s="141">
        <v>1082</v>
      </c>
      <c r="AY36" s="141">
        <v>1010</v>
      </c>
      <c r="AZ36" s="141">
        <v>1114</v>
      </c>
      <c r="BA36" s="141">
        <v>915</v>
      </c>
      <c r="BB36" s="141">
        <v>1011</v>
      </c>
      <c r="BC36" s="141">
        <v>910</v>
      </c>
      <c r="BD36" s="141">
        <v>1056</v>
      </c>
      <c r="BE36" s="141">
        <v>877</v>
      </c>
      <c r="BF36" s="141">
        <v>1064</v>
      </c>
      <c r="BG36" s="141">
        <v>937</v>
      </c>
      <c r="BH36" s="141">
        <v>1003</v>
      </c>
      <c r="BI36" s="141">
        <v>1173</v>
      </c>
      <c r="BJ36" s="141">
        <v>1110</v>
      </c>
      <c r="BK36" s="141">
        <v>1429</v>
      </c>
      <c r="BL36" s="141">
        <v>1359</v>
      </c>
      <c r="BM36" s="141">
        <v>1402</v>
      </c>
      <c r="BN36" s="141">
        <v>1125</v>
      </c>
      <c r="BO36" s="141">
        <v>1503</v>
      </c>
      <c r="BP36" s="141">
        <v>1617</v>
      </c>
      <c r="BQ36" s="141">
        <v>1375</v>
      </c>
      <c r="BR36" s="141">
        <v>1935</v>
      </c>
      <c r="BS36" s="141">
        <v>1405</v>
      </c>
      <c r="BT36" s="141">
        <v>1629</v>
      </c>
      <c r="BU36" s="141">
        <v>1332</v>
      </c>
      <c r="BV36" s="141">
        <v>2094</v>
      </c>
      <c r="BW36" s="141">
        <v>1280</v>
      </c>
      <c r="BX36" s="141">
        <v>1723</v>
      </c>
      <c r="BY36" s="141">
        <v>1441</v>
      </c>
      <c r="BZ36" s="141">
        <v>1406</v>
      </c>
      <c r="CA36" s="141">
        <v>1377</v>
      </c>
      <c r="CB36" s="141">
        <v>1492</v>
      </c>
      <c r="CC36" s="141">
        <v>1351</v>
      </c>
      <c r="CD36" s="141">
        <v>1442</v>
      </c>
      <c r="CE36" s="141">
        <v>1282</v>
      </c>
      <c r="CF36" s="141">
        <v>1520</v>
      </c>
      <c r="CG36" s="141">
        <v>1361</v>
      </c>
      <c r="CH36" s="141">
        <v>1287</v>
      </c>
      <c r="CI36" s="141">
        <v>1323</v>
      </c>
      <c r="CJ36" s="141">
        <v>1539</v>
      </c>
      <c r="CK36" s="141">
        <v>1155</v>
      </c>
      <c r="CL36" s="141">
        <v>607</v>
      </c>
      <c r="CM36" s="141">
        <v>1161</v>
      </c>
      <c r="CN36" s="141">
        <v>1741</v>
      </c>
      <c r="CO36" s="141">
        <v>1575</v>
      </c>
      <c r="CP36" s="141">
        <v>1743</v>
      </c>
      <c r="CQ36" s="141">
        <v>1541</v>
      </c>
      <c r="CR36" s="141">
        <v>1334</v>
      </c>
      <c r="CS36" s="141">
        <v>1321</v>
      </c>
      <c r="CT36" s="141">
        <v>1442</v>
      </c>
      <c r="CU36" s="141">
        <v>1379</v>
      </c>
      <c r="CV36" s="141">
        <v>1441</v>
      </c>
      <c r="CW36" s="141">
        <v>1284</v>
      </c>
      <c r="CX36" s="141">
        <v>1320</v>
      </c>
      <c r="CY36" s="141">
        <v>1333</v>
      </c>
    </row>
    <row r="37" spans="1:103" s="83" customFormat="1" ht="12" customHeight="1" x14ac:dyDescent="0.2">
      <c r="A37" s="82"/>
      <c r="B37" s="91" t="s">
        <v>77</v>
      </c>
      <c r="C37" s="132"/>
      <c r="D37" s="91" t="s">
        <v>76</v>
      </c>
      <c r="E37" s="141">
        <v>2443</v>
      </c>
      <c r="F37" s="141">
        <v>3499</v>
      </c>
      <c r="G37" s="141">
        <v>2727</v>
      </c>
      <c r="H37" s="141">
        <v>7732</v>
      </c>
      <c r="I37" s="141">
        <v>3013</v>
      </c>
      <c r="J37" s="141">
        <v>4031</v>
      </c>
      <c r="K37" s="141">
        <v>3411</v>
      </c>
      <c r="L37" s="141">
        <v>6872</v>
      </c>
      <c r="M37" s="141">
        <v>2879</v>
      </c>
      <c r="N37" s="141">
        <v>4253</v>
      </c>
      <c r="O37" s="141">
        <v>3134</v>
      </c>
      <c r="P37" s="141">
        <v>6860</v>
      </c>
      <c r="Q37" s="141">
        <v>2821</v>
      </c>
      <c r="R37" s="141">
        <v>3504</v>
      </c>
      <c r="S37" s="141">
        <v>5158</v>
      </c>
      <c r="T37" s="141">
        <v>9617</v>
      </c>
      <c r="U37" s="141">
        <v>3333</v>
      </c>
      <c r="V37" s="141">
        <v>4648</v>
      </c>
      <c r="W37" s="141">
        <v>3977</v>
      </c>
      <c r="X37" s="141">
        <v>9464</v>
      </c>
      <c r="Y37" s="141">
        <v>3383</v>
      </c>
      <c r="Z37" s="141">
        <v>4010</v>
      </c>
      <c r="AA37" s="141">
        <v>3882</v>
      </c>
      <c r="AB37" s="141">
        <v>15033</v>
      </c>
      <c r="AC37" s="141">
        <v>2291</v>
      </c>
      <c r="AD37" s="141">
        <v>4718</v>
      </c>
      <c r="AE37" s="141">
        <v>3755</v>
      </c>
      <c r="AF37" s="141">
        <v>10068</v>
      </c>
      <c r="AG37" s="141">
        <v>2363</v>
      </c>
      <c r="AH37" s="141">
        <v>3384</v>
      </c>
      <c r="AI37" s="141">
        <v>5309</v>
      </c>
      <c r="AJ37" s="141">
        <v>11347</v>
      </c>
      <c r="AK37" s="141">
        <v>3075</v>
      </c>
      <c r="AL37" s="141">
        <v>3749</v>
      </c>
      <c r="AM37" s="141">
        <v>3425</v>
      </c>
      <c r="AN37" s="141">
        <v>9581</v>
      </c>
      <c r="AO37" s="141">
        <v>3457</v>
      </c>
      <c r="AP37" s="141">
        <v>4378</v>
      </c>
      <c r="AQ37" s="141">
        <v>3519</v>
      </c>
      <c r="AR37" s="141">
        <v>9613</v>
      </c>
      <c r="AS37" s="141">
        <v>2269</v>
      </c>
      <c r="AT37" s="141">
        <v>3750</v>
      </c>
      <c r="AU37" s="141">
        <v>3541</v>
      </c>
      <c r="AV37" s="141">
        <v>9843</v>
      </c>
      <c r="AW37" s="141">
        <v>2596</v>
      </c>
      <c r="AX37" s="141">
        <v>3608</v>
      </c>
      <c r="AY37" s="141">
        <v>2958</v>
      </c>
      <c r="AZ37" s="141">
        <v>10027</v>
      </c>
      <c r="BA37" s="141">
        <v>2642</v>
      </c>
      <c r="BB37" s="141">
        <v>3605</v>
      </c>
      <c r="BC37" s="141">
        <v>2856</v>
      </c>
      <c r="BD37" s="141">
        <v>17486</v>
      </c>
      <c r="BE37" s="141">
        <v>2894</v>
      </c>
      <c r="BF37" s="141">
        <v>7586</v>
      </c>
      <c r="BG37" s="141">
        <v>6801</v>
      </c>
      <c r="BH37" s="141">
        <v>35992</v>
      </c>
      <c r="BI37" s="141">
        <v>1865</v>
      </c>
      <c r="BJ37" s="141">
        <v>6340</v>
      </c>
      <c r="BK37" s="141">
        <v>4941</v>
      </c>
      <c r="BL37" s="141">
        <v>6725</v>
      </c>
      <c r="BM37" s="141">
        <v>1956</v>
      </c>
      <c r="BN37" s="141">
        <v>3695</v>
      </c>
      <c r="BO37" s="141">
        <v>3199</v>
      </c>
      <c r="BP37" s="141">
        <v>8250</v>
      </c>
      <c r="BQ37" s="141">
        <v>1620</v>
      </c>
      <c r="BR37" s="141">
        <v>3663</v>
      </c>
      <c r="BS37" s="141">
        <v>3144</v>
      </c>
      <c r="BT37" s="141">
        <v>8187</v>
      </c>
      <c r="BU37" s="141">
        <v>1238</v>
      </c>
      <c r="BV37" s="141">
        <v>3650</v>
      </c>
      <c r="BW37" s="141">
        <v>2122</v>
      </c>
      <c r="BX37" s="141">
        <v>5446</v>
      </c>
      <c r="BY37" s="141">
        <v>2691</v>
      </c>
      <c r="BZ37" s="141">
        <v>2141</v>
      </c>
      <c r="CA37" s="141">
        <v>1694</v>
      </c>
      <c r="CB37" s="141">
        <v>5610</v>
      </c>
      <c r="CC37" s="141">
        <v>3245</v>
      </c>
      <c r="CD37" s="141">
        <v>2678</v>
      </c>
      <c r="CE37" s="141">
        <v>2045</v>
      </c>
      <c r="CF37" s="141">
        <v>9567</v>
      </c>
      <c r="CG37" s="141">
        <v>3258</v>
      </c>
      <c r="CH37" s="141">
        <v>3320</v>
      </c>
      <c r="CI37" s="141">
        <v>2349</v>
      </c>
      <c r="CJ37" s="141">
        <v>5749</v>
      </c>
      <c r="CK37" s="141">
        <v>5434</v>
      </c>
      <c r="CL37" s="141">
        <v>2588</v>
      </c>
      <c r="CM37" s="141">
        <v>2138</v>
      </c>
      <c r="CN37" s="141">
        <v>10617</v>
      </c>
      <c r="CO37" s="141">
        <v>7834</v>
      </c>
      <c r="CP37" s="141">
        <v>3350</v>
      </c>
      <c r="CQ37" s="141">
        <v>9168</v>
      </c>
      <c r="CR37" s="141">
        <v>17321</v>
      </c>
      <c r="CS37" s="141">
        <v>1776</v>
      </c>
      <c r="CT37" s="141">
        <v>3799</v>
      </c>
      <c r="CU37" s="141">
        <v>4431</v>
      </c>
      <c r="CV37" s="141">
        <v>15238</v>
      </c>
      <c r="CW37" s="141">
        <v>3538</v>
      </c>
      <c r="CX37" s="141">
        <v>4647</v>
      </c>
      <c r="CY37" s="141">
        <v>4755</v>
      </c>
    </row>
    <row r="38" spans="1:103" s="39" customFormat="1" ht="12" customHeight="1" x14ac:dyDescent="0.2">
      <c r="A38" s="2"/>
      <c r="B38" s="66"/>
      <c r="C38" s="66"/>
      <c r="D38" s="66"/>
    </row>
    <row r="39" spans="1:103" s="6" customFormat="1" ht="18" x14ac:dyDescent="0.2">
      <c r="A39" s="2"/>
      <c r="B39" s="53" t="s">
        <v>95</v>
      </c>
      <c r="C39" s="53"/>
      <c r="D39" s="53"/>
      <c r="E39" s="51">
        <v>1999</v>
      </c>
      <c r="F39" s="51">
        <v>1999</v>
      </c>
      <c r="G39" s="51">
        <v>1999</v>
      </c>
      <c r="H39" s="51">
        <v>1999</v>
      </c>
      <c r="I39" s="51">
        <v>2000</v>
      </c>
      <c r="J39" s="51">
        <v>2000</v>
      </c>
      <c r="K39" s="51">
        <v>2000</v>
      </c>
      <c r="L39" s="51">
        <v>2000</v>
      </c>
      <c r="M39" s="51">
        <v>2001</v>
      </c>
      <c r="N39" s="51">
        <v>2001</v>
      </c>
      <c r="O39" s="51">
        <v>2001</v>
      </c>
      <c r="P39" s="51">
        <v>2001</v>
      </c>
      <c r="Q39" s="51">
        <v>2002</v>
      </c>
      <c r="R39" s="51">
        <v>2002</v>
      </c>
      <c r="S39" s="51">
        <v>2002</v>
      </c>
      <c r="T39" s="51">
        <v>2002</v>
      </c>
      <c r="U39" s="51">
        <v>2003</v>
      </c>
      <c r="V39" s="51">
        <v>2003</v>
      </c>
      <c r="W39" s="51">
        <v>2003</v>
      </c>
      <c r="X39" s="51">
        <v>2003</v>
      </c>
      <c r="Y39" s="51">
        <v>2004</v>
      </c>
      <c r="Z39" s="51">
        <v>2004</v>
      </c>
      <c r="AA39" s="51">
        <v>2004</v>
      </c>
      <c r="AB39" s="51">
        <v>2004</v>
      </c>
      <c r="AC39" s="51">
        <v>2005</v>
      </c>
      <c r="AD39" s="51">
        <v>2005</v>
      </c>
      <c r="AE39" s="51">
        <v>2005</v>
      </c>
      <c r="AF39" s="51">
        <v>2005</v>
      </c>
      <c r="AG39" s="51">
        <v>2006</v>
      </c>
      <c r="AH39" s="51">
        <v>2006</v>
      </c>
      <c r="AI39" s="51">
        <v>2006</v>
      </c>
      <c r="AJ39" s="51">
        <v>2006</v>
      </c>
      <c r="AK39" s="51">
        <v>2007</v>
      </c>
      <c r="AL39" s="51">
        <v>2007</v>
      </c>
      <c r="AM39" s="51">
        <v>2007</v>
      </c>
      <c r="AN39" s="51">
        <v>2007</v>
      </c>
      <c r="AO39" s="51">
        <v>2008</v>
      </c>
      <c r="AP39" s="51">
        <v>2008</v>
      </c>
      <c r="AQ39" s="51">
        <v>2008</v>
      </c>
      <c r="AR39" s="51">
        <v>2008</v>
      </c>
      <c r="AS39" s="51">
        <v>2009</v>
      </c>
      <c r="AT39" s="51">
        <v>2009</v>
      </c>
      <c r="AU39" s="51">
        <v>2009</v>
      </c>
      <c r="AV39" s="51">
        <v>2009</v>
      </c>
      <c r="AW39" s="51">
        <v>2010</v>
      </c>
      <c r="AX39" s="51">
        <v>2010</v>
      </c>
      <c r="AY39" s="51">
        <v>2010</v>
      </c>
      <c r="AZ39" s="51">
        <v>2010</v>
      </c>
      <c r="BA39" s="51">
        <v>2011</v>
      </c>
      <c r="BB39" s="51">
        <v>2011</v>
      </c>
      <c r="BC39" s="51">
        <v>2011</v>
      </c>
      <c r="BD39" s="51">
        <v>2011</v>
      </c>
      <c r="BE39" s="51">
        <v>2012</v>
      </c>
      <c r="BF39" s="51">
        <v>2012</v>
      </c>
      <c r="BG39" s="51">
        <v>2012</v>
      </c>
      <c r="BH39" s="51">
        <v>2012</v>
      </c>
      <c r="BI39" s="51">
        <v>2013</v>
      </c>
      <c r="BJ39" s="51">
        <v>2013</v>
      </c>
      <c r="BK39" s="51">
        <v>2013</v>
      </c>
      <c r="BL39" s="51">
        <v>2013</v>
      </c>
      <c r="BM39" s="51">
        <v>2014</v>
      </c>
      <c r="BN39" s="51">
        <v>2014</v>
      </c>
      <c r="BO39" s="51">
        <v>2014</v>
      </c>
      <c r="BP39" s="51">
        <v>2014</v>
      </c>
      <c r="BQ39" s="51">
        <v>2015</v>
      </c>
      <c r="BR39" s="51">
        <v>2015</v>
      </c>
      <c r="BS39" s="51">
        <v>2015</v>
      </c>
      <c r="BT39" s="51">
        <v>2015</v>
      </c>
      <c r="BU39" s="51">
        <v>2016</v>
      </c>
      <c r="BV39" s="51">
        <v>2016</v>
      </c>
      <c r="BW39" s="51">
        <v>2016</v>
      </c>
      <c r="BX39" s="51">
        <v>2016</v>
      </c>
      <c r="BY39" s="51">
        <v>2017</v>
      </c>
      <c r="BZ39" s="51">
        <v>2017</v>
      </c>
      <c r="CA39" s="51">
        <v>2017</v>
      </c>
      <c r="CB39" s="51">
        <v>2017</v>
      </c>
      <c r="CC39" s="51">
        <v>2018</v>
      </c>
      <c r="CD39" s="51">
        <v>2018</v>
      </c>
      <c r="CE39" s="51">
        <v>2018</v>
      </c>
      <c r="CF39" s="51">
        <v>2018</v>
      </c>
      <c r="CG39" s="51">
        <v>2019</v>
      </c>
      <c r="CH39" s="51">
        <v>2019</v>
      </c>
      <c r="CI39" s="51">
        <v>2019</v>
      </c>
      <c r="CJ39" s="51">
        <v>2019</v>
      </c>
      <c r="CK39" s="51">
        <v>2020</v>
      </c>
      <c r="CL39" s="51">
        <v>2020</v>
      </c>
      <c r="CM39" s="51">
        <v>2020</v>
      </c>
      <c r="CN39" s="51">
        <v>2020</v>
      </c>
      <c r="CO39" s="51">
        <v>2021</v>
      </c>
      <c r="CP39" s="51">
        <v>2021</v>
      </c>
      <c r="CQ39" s="51">
        <v>2021</v>
      </c>
      <c r="CR39" s="51">
        <v>2021</v>
      </c>
      <c r="CS39" s="51">
        <v>2022</v>
      </c>
      <c r="CT39" s="51">
        <v>2022</v>
      </c>
      <c r="CU39" s="51">
        <v>2022</v>
      </c>
      <c r="CV39" s="51">
        <v>2022</v>
      </c>
      <c r="CW39" s="51">
        <v>2023</v>
      </c>
      <c r="CX39" s="51">
        <v>2023</v>
      </c>
      <c r="CY39" s="51">
        <v>2023</v>
      </c>
    </row>
    <row r="40" spans="1:103" s="6" customFormat="1" ht="2.25" customHeight="1" x14ac:dyDescent="0.2">
      <c r="A40" s="2"/>
      <c r="B40" s="53"/>
      <c r="C40" s="53"/>
      <c r="D40" s="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</row>
    <row r="41" spans="1:103" s="6" customFormat="1" ht="15" customHeight="1" x14ac:dyDescent="0.2">
      <c r="A41" s="2"/>
      <c r="B41" s="53"/>
      <c r="C41" s="53"/>
      <c r="D41" s="53"/>
      <c r="E41" s="51" t="s">
        <v>81</v>
      </c>
      <c r="F41" s="51" t="s">
        <v>82</v>
      </c>
      <c r="G41" s="51" t="s">
        <v>83</v>
      </c>
      <c r="H41" s="51" t="s">
        <v>84</v>
      </c>
      <c r="I41" s="51" t="s">
        <v>81</v>
      </c>
      <c r="J41" s="51" t="s">
        <v>82</v>
      </c>
      <c r="K41" s="51" t="s">
        <v>83</v>
      </c>
      <c r="L41" s="51" t="s">
        <v>84</v>
      </c>
      <c r="M41" s="51" t="s">
        <v>81</v>
      </c>
      <c r="N41" s="51" t="s">
        <v>82</v>
      </c>
      <c r="O41" s="51" t="s">
        <v>83</v>
      </c>
      <c r="P41" s="51" t="s">
        <v>84</v>
      </c>
      <c r="Q41" s="51" t="s">
        <v>81</v>
      </c>
      <c r="R41" s="51" t="s">
        <v>82</v>
      </c>
      <c r="S41" s="51" t="s">
        <v>83</v>
      </c>
      <c r="T41" s="51" t="s">
        <v>84</v>
      </c>
      <c r="U41" s="51" t="s">
        <v>81</v>
      </c>
      <c r="V41" s="51" t="s">
        <v>82</v>
      </c>
      <c r="W41" s="51" t="s">
        <v>83</v>
      </c>
      <c r="X41" s="51" t="s">
        <v>84</v>
      </c>
      <c r="Y41" s="51" t="s">
        <v>81</v>
      </c>
      <c r="Z41" s="51" t="s">
        <v>82</v>
      </c>
      <c r="AA41" s="51" t="s">
        <v>83</v>
      </c>
      <c r="AB41" s="51" t="s">
        <v>84</v>
      </c>
      <c r="AC41" s="51" t="s">
        <v>81</v>
      </c>
      <c r="AD41" s="51" t="s">
        <v>82</v>
      </c>
      <c r="AE41" s="51" t="s">
        <v>83</v>
      </c>
      <c r="AF41" s="51" t="s">
        <v>84</v>
      </c>
      <c r="AG41" s="51" t="s">
        <v>81</v>
      </c>
      <c r="AH41" s="51" t="s">
        <v>82</v>
      </c>
      <c r="AI41" s="51" t="s">
        <v>83</v>
      </c>
      <c r="AJ41" s="51" t="s">
        <v>84</v>
      </c>
      <c r="AK41" s="51" t="s">
        <v>81</v>
      </c>
      <c r="AL41" s="51" t="s">
        <v>82</v>
      </c>
      <c r="AM41" s="51" t="s">
        <v>83</v>
      </c>
      <c r="AN41" s="51" t="s">
        <v>84</v>
      </c>
      <c r="AO41" s="51" t="s">
        <v>81</v>
      </c>
      <c r="AP41" s="51" t="s">
        <v>82</v>
      </c>
      <c r="AQ41" s="51" t="s">
        <v>83</v>
      </c>
      <c r="AR41" s="51" t="s">
        <v>84</v>
      </c>
      <c r="AS41" s="51" t="s">
        <v>81</v>
      </c>
      <c r="AT41" s="51" t="s">
        <v>82</v>
      </c>
      <c r="AU41" s="51" t="s">
        <v>83</v>
      </c>
      <c r="AV41" s="51" t="s">
        <v>84</v>
      </c>
      <c r="AW41" s="51" t="s">
        <v>81</v>
      </c>
      <c r="AX41" s="51" t="s">
        <v>82</v>
      </c>
      <c r="AY41" s="51" t="s">
        <v>83</v>
      </c>
      <c r="AZ41" s="51" t="s">
        <v>84</v>
      </c>
      <c r="BA41" s="51" t="s">
        <v>81</v>
      </c>
      <c r="BB41" s="51" t="s">
        <v>82</v>
      </c>
      <c r="BC41" s="51" t="s">
        <v>83</v>
      </c>
      <c r="BD41" s="51" t="s">
        <v>84</v>
      </c>
      <c r="BE41" s="51" t="s">
        <v>81</v>
      </c>
      <c r="BF41" s="51" t="s">
        <v>82</v>
      </c>
      <c r="BG41" s="51" t="s">
        <v>83</v>
      </c>
      <c r="BH41" s="51" t="s">
        <v>84</v>
      </c>
      <c r="BI41" s="51" t="s">
        <v>81</v>
      </c>
      <c r="BJ41" s="51" t="s">
        <v>82</v>
      </c>
      <c r="BK41" s="51" t="s">
        <v>83</v>
      </c>
      <c r="BL41" s="51" t="s">
        <v>84</v>
      </c>
      <c r="BM41" s="51" t="s">
        <v>81</v>
      </c>
      <c r="BN41" s="51" t="s">
        <v>82</v>
      </c>
      <c r="BO41" s="51" t="s">
        <v>83</v>
      </c>
      <c r="BP41" s="51" t="s">
        <v>84</v>
      </c>
      <c r="BQ41" s="51" t="s">
        <v>81</v>
      </c>
      <c r="BR41" s="51" t="s">
        <v>82</v>
      </c>
      <c r="BS41" s="51" t="s">
        <v>83</v>
      </c>
      <c r="BT41" s="51" t="s">
        <v>84</v>
      </c>
      <c r="BU41" s="51" t="s">
        <v>81</v>
      </c>
      <c r="BV41" s="51" t="s">
        <v>82</v>
      </c>
      <c r="BW41" s="51" t="s">
        <v>83</v>
      </c>
      <c r="BX41" s="51" t="s">
        <v>84</v>
      </c>
      <c r="BY41" s="51" t="s">
        <v>81</v>
      </c>
      <c r="BZ41" s="51" t="s">
        <v>82</v>
      </c>
      <c r="CA41" s="51" t="s">
        <v>83</v>
      </c>
      <c r="CB41" s="51" t="s">
        <v>84</v>
      </c>
      <c r="CC41" s="51" t="s">
        <v>81</v>
      </c>
      <c r="CD41" s="51" t="s">
        <v>82</v>
      </c>
      <c r="CE41" s="51" t="s">
        <v>83</v>
      </c>
      <c r="CF41" s="51" t="s">
        <v>84</v>
      </c>
      <c r="CG41" s="51" t="s">
        <v>81</v>
      </c>
      <c r="CH41" s="51" t="s">
        <v>82</v>
      </c>
      <c r="CI41" s="51" t="s">
        <v>83</v>
      </c>
      <c r="CJ41" s="51" t="s">
        <v>84</v>
      </c>
      <c r="CK41" s="51" t="s">
        <v>81</v>
      </c>
      <c r="CL41" s="51" t="s">
        <v>82</v>
      </c>
      <c r="CM41" s="51" t="s">
        <v>83</v>
      </c>
      <c r="CN41" s="51" t="s">
        <v>84</v>
      </c>
      <c r="CO41" s="51" t="s">
        <v>81</v>
      </c>
      <c r="CP41" s="51" t="s">
        <v>82</v>
      </c>
      <c r="CQ41" s="51" t="s">
        <v>83</v>
      </c>
      <c r="CR41" s="51" t="s">
        <v>84</v>
      </c>
      <c r="CS41" s="51" t="s">
        <v>81</v>
      </c>
      <c r="CT41" s="51" t="s">
        <v>82</v>
      </c>
      <c r="CU41" s="51" t="s">
        <v>83</v>
      </c>
      <c r="CV41" s="51" t="s">
        <v>84</v>
      </c>
      <c r="CW41" s="51" t="s">
        <v>81</v>
      </c>
      <c r="CX41" s="51" t="s">
        <v>82</v>
      </c>
      <c r="CY41" s="51" t="s">
        <v>83</v>
      </c>
    </row>
    <row r="42" spans="1:103" s="39" customFormat="1" ht="3" customHeight="1" x14ac:dyDescent="0.2">
      <c r="A42" s="2"/>
      <c r="B42" s="75"/>
      <c r="C42" s="76"/>
      <c r="D42" s="7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103" s="39" customFormat="1" ht="16.5" hidden="1" customHeight="1" x14ac:dyDescent="0.2">
      <c r="A43" s="2"/>
      <c r="B43" s="77" t="s">
        <v>8</v>
      </c>
      <c r="C43" s="73"/>
      <c r="D43" s="73" t="s">
        <v>9</v>
      </c>
    </row>
    <row r="44" spans="1:103" s="39" customFormat="1" ht="12" customHeight="1" x14ac:dyDescent="0.2">
      <c r="A44" s="2"/>
      <c r="B44" s="91" t="s">
        <v>105</v>
      </c>
      <c r="C44" s="131"/>
      <c r="D44" s="91" t="s">
        <v>108</v>
      </c>
      <c r="E44" s="141">
        <v>110855</v>
      </c>
      <c r="F44" s="141">
        <v>112449</v>
      </c>
      <c r="G44" s="141">
        <v>109867</v>
      </c>
      <c r="H44" s="141">
        <v>121936</v>
      </c>
      <c r="I44" s="141">
        <v>122030</v>
      </c>
      <c r="J44" s="141">
        <v>121490</v>
      </c>
      <c r="K44" s="141">
        <v>119587</v>
      </c>
      <c r="L44" s="141">
        <v>131302</v>
      </c>
      <c r="M44" s="141">
        <v>130428</v>
      </c>
      <c r="N44" s="141">
        <v>131422</v>
      </c>
      <c r="O44" s="141">
        <v>128703</v>
      </c>
      <c r="P44" s="141">
        <v>140904</v>
      </c>
      <c r="Q44" s="141">
        <v>138257</v>
      </c>
      <c r="R44" s="141">
        <v>139758</v>
      </c>
      <c r="S44" s="141">
        <v>136334</v>
      </c>
      <c r="T44" s="141">
        <v>150116</v>
      </c>
      <c r="U44" s="141">
        <v>146736</v>
      </c>
      <c r="V44" s="141">
        <v>149174</v>
      </c>
      <c r="W44" s="141">
        <v>144830</v>
      </c>
      <c r="X44" s="141">
        <v>158572</v>
      </c>
      <c r="Y44" s="141">
        <v>159095</v>
      </c>
      <c r="Z44" s="141">
        <v>161100</v>
      </c>
      <c r="AA44" s="141">
        <v>156850</v>
      </c>
      <c r="AB44" s="141">
        <v>171098</v>
      </c>
      <c r="AC44" s="141">
        <v>170972</v>
      </c>
      <c r="AD44" s="141">
        <v>174826</v>
      </c>
      <c r="AE44" s="141">
        <v>168129</v>
      </c>
      <c r="AF44" s="141">
        <v>185454</v>
      </c>
      <c r="AG44" s="141">
        <v>184743</v>
      </c>
      <c r="AH44" s="141">
        <v>188809</v>
      </c>
      <c r="AI44" s="141">
        <v>181020</v>
      </c>
      <c r="AJ44" s="141">
        <v>199592</v>
      </c>
      <c r="AK44" s="141">
        <v>198490</v>
      </c>
      <c r="AL44" s="141">
        <v>202162</v>
      </c>
      <c r="AM44" s="141">
        <v>193978</v>
      </c>
      <c r="AN44" s="141">
        <v>215637</v>
      </c>
      <c r="AO44" s="141">
        <v>213040</v>
      </c>
      <c r="AP44" s="141">
        <v>214010</v>
      </c>
      <c r="AQ44" s="141">
        <v>201677</v>
      </c>
      <c r="AR44" s="141">
        <v>217641</v>
      </c>
      <c r="AS44" s="141">
        <v>207493</v>
      </c>
      <c r="AT44" s="141">
        <v>207391</v>
      </c>
      <c r="AU44" s="141">
        <v>197636</v>
      </c>
      <c r="AV44" s="141">
        <v>216934</v>
      </c>
      <c r="AW44" s="141">
        <v>209641</v>
      </c>
      <c r="AX44" s="141">
        <v>213307</v>
      </c>
      <c r="AY44" s="141">
        <v>201777</v>
      </c>
      <c r="AZ44" s="141">
        <v>219731</v>
      </c>
      <c r="BA44" s="141">
        <v>212166</v>
      </c>
      <c r="BB44" s="141">
        <v>212135</v>
      </c>
      <c r="BC44" s="141">
        <v>201134</v>
      </c>
      <c r="BD44" s="141">
        <v>216548</v>
      </c>
      <c r="BE44" s="141">
        <v>208890</v>
      </c>
      <c r="BF44" s="141">
        <v>207369</v>
      </c>
      <c r="BG44" s="141">
        <v>196431</v>
      </c>
      <c r="BH44" s="141">
        <v>207030</v>
      </c>
      <c r="BI44" s="141">
        <v>200906</v>
      </c>
      <c r="BJ44" s="141">
        <v>201009</v>
      </c>
      <c r="BK44" s="141">
        <v>193630</v>
      </c>
      <c r="BL44" s="141">
        <v>209384</v>
      </c>
      <c r="BM44" s="141">
        <v>202675</v>
      </c>
      <c r="BN44" s="141">
        <v>204295</v>
      </c>
      <c r="BO44" s="141">
        <v>197604</v>
      </c>
      <c r="BP44" s="141">
        <v>211270</v>
      </c>
      <c r="BQ44" s="141">
        <v>207483</v>
      </c>
      <c r="BR44" s="141">
        <v>210554</v>
      </c>
      <c r="BS44" s="141">
        <v>204202</v>
      </c>
      <c r="BT44" s="141">
        <v>218393</v>
      </c>
      <c r="BU44" s="141">
        <v>212105</v>
      </c>
      <c r="BV44" s="141">
        <v>215470</v>
      </c>
      <c r="BW44" s="141">
        <v>209353</v>
      </c>
      <c r="BX44" s="141">
        <v>224200</v>
      </c>
      <c r="BY44" s="141">
        <v>221973</v>
      </c>
      <c r="BZ44" s="141">
        <v>223403</v>
      </c>
      <c r="CA44" s="141">
        <v>216943</v>
      </c>
      <c r="CB44" s="141">
        <v>232744</v>
      </c>
      <c r="CC44" s="141">
        <v>229175</v>
      </c>
      <c r="CD44" s="141">
        <v>230220</v>
      </c>
      <c r="CE44" s="141">
        <v>225008</v>
      </c>
      <c r="CF44" s="141">
        <v>240366</v>
      </c>
      <c r="CG44" s="141">
        <v>235873</v>
      </c>
      <c r="CH44" s="141">
        <v>236289</v>
      </c>
      <c r="CI44" s="141">
        <v>230727</v>
      </c>
      <c r="CJ44" s="141">
        <v>246574</v>
      </c>
      <c r="CK44" s="141">
        <v>227647</v>
      </c>
      <c r="CL44" s="141">
        <v>196339</v>
      </c>
      <c r="CM44" s="141">
        <v>219565</v>
      </c>
      <c r="CN44" s="141">
        <v>230300</v>
      </c>
      <c r="CO44" s="141">
        <v>221268</v>
      </c>
      <c r="CP44" s="141">
        <v>236904</v>
      </c>
      <c r="CQ44" s="141">
        <v>233392</v>
      </c>
      <c r="CR44" s="141">
        <v>255082</v>
      </c>
      <c r="CS44" s="141">
        <v>250898</v>
      </c>
      <c r="CT44" s="141">
        <v>260838</v>
      </c>
      <c r="CU44" s="141">
        <v>257705</v>
      </c>
      <c r="CV44" s="141">
        <v>271403</v>
      </c>
      <c r="CW44" s="141">
        <v>268474</v>
      </c>
      <c r="CX44" s="141">
        <v>276489</v>
      </c>
      <c r="CY44" s="141">
        <v>270724</v>
      </c>
    </row>
    <row r="45" spans="1:103" s="83" customFormat="1" ht="12" customHeight="1" x14ac:dyDescent="0.2">
      <c r="B45" s="91" t="s">
        <v>106</v>
      </c>
      <c r="C45" s="132"/>
      <c r="D45" s="129" t="s">
        <v>109</v>
      </c>
      <c r="E45" s="141">
        <v>100698</v>
      </c>
      <c r="F45" s="141">
        <v>101138</v>
      </c>
      <c r="G45" s="141">
        <v>99876</v>
      </c>
      <c r="H45" s="141">
        <v>110183</v>
      </c>
      <c r="I45" s="141">
        <v>111110</v>
      </c>
      <c r="J45" s="141">
        <v>109469</v>
      </c>
      <c r="K45" s="141">
        <v>108426</v>
      </c>
      <c r="L45" s="141">
        <v>118370</v>
      </c>
      <c r="M45" s="141">
        <v>118612</v>
      </c>
      <c r="N45" s="141">
        <v>118250</v>
      </c>
      <c r="O45" s="141">
        <v>116755</v>
      </c>
      <c r="P45" s="141">
        <v>126612</v>
      </c>
      <c r="Q45" s="141">
        <v>125887</v>
      </c>
      <c r="R45" s="141">
        <v>125947</v>
      </c>
      <c r="S45" s="141">
        <v>123706</v>
      </c>
      <c r="T45" s="141">
        <v>135145</v>
      </c>
      <c r="U45" s="141">
        <v>133090</v>
      </c>
      <c r="V45" s="141">
        <v>134047</v>
      </c>
      <c r="W45" s="141">
        <v>131145</v>
      </c>
      <c r="X45" s="141">
        <v>142757</v>
      </c>
      <c r="Y45" s="141">
        <v>144429</v>
      </c>
      <c r="Z45" s="141">
        <v>144944</v>
      </c>
      <c r="AA45" s="141">
        <v>142040</v>
      </c>
      <c r="AB45" s="141">
        <v>153996</v>
      </c>
      <c r="AC45" s="141">
        <v>155277</v>
      </c>
      <c r="AD45" s="141">
        <v>157409</v>
      </c>
      <c r="AE45" s="141">
        <v>152597</v>
      </c>
      <c r="AF45" s="141">
        <v>166868</v>
      </c>
      <c r="AG45" s="141">
        <v>167776</v>
      </c>
      <c r="AH45" s="141">
        <v>169792</v>
      </c>
      <c r="AI45" s="141">
        <v>163956</v>
      </c>
      <c r="AJ45" s="141">
        <v>178972</v>
      </c>
      <c r="AK45" s="141">
        <v>179990</v>
      </c>
      <c r="AL45" s="141">
        <v>181245</v>
      </c>
      <c r="AM45" s="141">
        <v>175149</v>
      </c>
      <c r="AN45" s="141">
        <v>192952</v>
      </c>
      <c r="AO45" s="141">
        <v>192757</v>
      </c>
      <c r="AP45" s="141">
        <v>190922</v>
      </c>
      <c r="AQ45" s="141">
        <v>181205</v>
      </c>
      <c r="AR45" s="141">
        <v>192864</v>
      </c>
      <c r="AS45" s="141">
        <v>186517</v>
      </c>
      <c r="AT45" s="141">
        <v>183398</v>
      </c>
      <c r="AU45" s="141">
        <v>176371</v>
      </c>
      <c r="AV45" s="141">
        <v>191333</v>
      </c>
      <c r="AW45" s="141">
        <v>187779</v>
      </c>
      <c r="AX45" s="141">
        <v>188500</v>
      </c>
      <c r="AY45" s="141">
        <v>180086</v>
      </c>
      <c r="AZ45" s="141">
        <v>194160</v>
      </c>
      <c r="BA45" s="141">
        <v>189878</v>
      </c>
      <c r="BB45" s="141">
        <v>187341</v>
      </c>
      <c r="BC45" s="141">
        <v>179336</v>
      </c>
      <c r="BD45" s="141">
        <v>190756</v>
      </c>
      <c r="BE45" s="141">
        <v>187319</v>
      </c>
      <c r="BF45" s="141">
        <v>183701</v>
      </c>
      <c r="BG45" s="141">
        <v>175488</v>
      </c>
      <c r="BH45" s="141">
        <v>183953</v>
      </c>
      <c r="BI45" s="141">
        <v>179963</v>
      </c>
      <c r="BJ45" s="141">
        <v>177933</v>
      </c>
      <c r="BK45" s="141">
        <v>172994</v>
      </c>
      <c r="BL45" s="141">
        <v>185028</v>
      </c>
      <c r="BM45" s="141">
        <v>181576</v>
      </c>
      <c r="BN45" s="141">
        <v>181263</v>
      </c>
      <c r="BO45" s="141">
        <v>176858</v>
      </c>
      <c r="BP45" s="141">
        <v>187191</v>
      </c>
      <c r="BQ45" s="141">
        <v>186098</v>
      </c>
      <c r="BR45" s="141">
        <v>187000</v>
      </c>
      <c r="BS45" s="141">
        <v>183188</v>
      </c>
      <c r="BT45" s="141">
        <v>193694</v>
      </c>
      <c r="BU45" s="141">
        <v>190866</v>
      </c>
      <c r="BV45" s="141">
        <v>191921</v>
      </c>
      <c r="BW45" s="141">
        <v>188334</v>
      </c>
      <c r="BX45" s="141">
        <v>199885</v>
      </c>
      <c r="BY45" s="141">
        <v>200562</v>
      </c>
      <c r="BZ45" s="141">
        <v>200030</v>
      </c>
      <c r="CA45" s="141">
        <v>195739</v>
      </c>
      <c r="CB45" s="141">
        <v>208175</v>
      </c>
      <c r="CC45" s="141">
        <v>207421</v>
      </c>
      <c r="CD45" s="141">
        <v>206318</v>
      </c>
      <c r="CE45" s="141">
        <v>202963</v>
      </c>
      <c r="CF45" s="141">
        <v>214758</v>
      </c>
      <c r="CG45" s="141">
        <v>213256</v>
      </c>
      <c r="CH45" s="141">
        <v>211402</v>
      </c>
      <c r="CI45" s="141">
        <v>208343</v>
      </c>
      <c r="CJ45" s="141">
        <v>220266</v>
      </c>
      <c r="CK45" s="141">
        <v>204770</v>
      </c>
      <c r="CL45" s="141">
        <v>171009</v>
      </c>
      <c r="CM45" s="141">
        <v>196607</v>
      </c>
      <c r="CN45" s="141">
        <v>203079</v>
      </c>
      <c r="CO45" s="141">
        <v>197535</v>
      </c>
      <c r="CP45" s="141">
        <v>210468</v>
      </c>
      <c r="CQ45" s="141">
        <v>209606</v>
      </c>
      <c r="CR45" s="141">
        <v>226950</v>
      </c>
      <c r="CS45" s="141">
        <v>225519</v>
      </c>
      <c r="CT45" s="141">
        <v>232983</v>
      </c>
      <c r="CU45" s="141">
        <v>232151</v>
      </c>
      <c r="CV45" s="141">
        <v>240858</v>
      </c>
      <c r="CW45" s="141">
        <v>241681</v>
      </c>
      <c r="CX45" s="141">
        <v>246756</v>
      </c>
      <c r="CY45" s="141">
        <v>243557</v>
      </c>
    </row>
    <row r="46" spans="1:103" s="83" customFormat="1" ht="12" customHeight="1" x14ac:dyDescent="0.2">
      <c r="B46" s="91" t="s">
        <v>107</v>
      </c>
      <c r="C46" s="132"/>
      <c r="D46" s="129" t="s">
        <v>110</v>
      </c>
      <c r="E46" s="141">
        <v>10157</v>
      </c>
      <c r="F46" s="141">
        <v>11311</v>
      </c>
      <c r="G46" s="141">
        <v>9991</v>
      </c>
      <c r="H46" s="141">
        <v>11753</v>
      </c>
      <c r="I46" s="141">
        <v>10920</v>
      </c>
      <c r="J46" s="141">
        <v>12021</v>
      </c>
      <c r="K46" s="141">
        <v>11161</v>
      </c>
      <c r="L46" s="141">
        <v>12932</v>
      </c>
      <c r="M46" s="141">
        <v>11816</v>
      </c>
      <c r="N46" s="141">
        <v>13172</v>
      </c>
      <c r="O46" s="141">
        <v>11948</v>
      </c>
      <c r="P46" s="141">
        <v>14292</v>
      </c>
      <c r="Q46" s="141">
        <v>12370</v>
      </c>
      <c r="R46" s="141">
        <v>13811</v>
      </c>
      <c r="S46" s="141">
        <v>12628</v>
      </c>
      <c r="T46" s="141">
        <v>14971</v>
      </c>
      <c r="U46" s="141">
        <v>13646</v>
      </c>
      <c r="V46" s="141">
        <v>15127</v>
      </c>
      <c r="W46" s="141">
        <v>13685</v>
      </c>
      <c r="X46" s="141">
        <v>15815</v>
      </c>
      <c r="Y46" s="141">
        <v>14666</v>
      </c>
      <c r="Z46" s="141">
        <v>16156</v>
      </c>
      <c r="AA46" s="141">
        <v>14810</v>
      </c>
      <c r="AB46" s="141">
        <v>17102</v>
      </c>
      <c r="AC46" s="141">
        <v>15695</v>
      </c>
      <c r="AD46" s="141">
        <v>17417</v>
      </c>
      <c r="AE46" s="141">
        <v>15532</v>
      </c>
      <c r="AF46" s="141">
        <v>18586</v>
      </c>
      <c r="AG46" s="141">
        <v>16967</v>
      </c>
      <c r="AH46" s="141">
        <v>19017</v>
      </c>
      <c r="AI46" s="141">
        <v>17064</v>
      </c>
      <c r="AJ46" s="141">
        <v>20620</v>
      </c>
      <c r="AK46" s="141">
        <v>18500</v>
      </c>
      <c r="AL46" s="141">
        <v>20917</v>
      </c>
      <c r="AM46" s="141">
        <v>18829</v>
      </c>
      <c r="AN46" s="141">
        <v>22685</v>
      </c>
      <c r="AO46" s="141">
        <v>20283</v>
      </c>
      <c r="AP46" s="141">
        <v>23088</v>
      </c>
      <c r="AQ46" s="141">
        <v>20472</v>
      </c>
      <c r="AR46" s="141">
        <v>24777</v>
      </c>
      <c r="AS46" s="141">
        <v>20976</v>
      </c>
      <c r="AT46" s="141">
        <v>23993</v>
      </c>
      <c r="AU46" s="141">
        <v>21265</v>
      </c>
      <c r="AV46" s="141">
        <v>25601</v>
      </c>
      <c r="AW46" s="141">
        <v>21862</v>
      </c>
      <c r="AX46" s="141">
        <v>24807</v>
      </c>
      <c r="AY46" s="141">
        <v>21691</v>
      </c>
      <c r="AZ46" s="141">
        <v>25571</v>
      </c>
      <c r="BA46" s="141">
        <v>22288</v>
      </c>
      <c r="BB46" s="141">
        <v>24794</v>
      </c>
      <c r="BC46" s="141">
        <v>21798</v>
      </c>
      <c r="BD46" s="141">
        <v>25792</v>
      </c>
      <c r="BE46" s="141">
        <v>21571</v>
      </c>
      <c r="BF46" s="141">
        <v>23668</v>
      </c>
      <c r="BG46" s="141">
        <v>20943</v>
      </c>
      <c r="BH46" s="141">
        <v>23077</v>
      </c>
      <c r="BI46" s="141">
        <v>20943</v>
      </c>
      <c r="BJ46" s="141">
        <v>23076</v>
      </c>
      <c r="BK46" s="141">
        <v>20636</v>
      </c>
      <c r="BL46" s="141">
        <v>24356</v>
      </c>
      <c r="BM46" s="141">
        <v>21099</v>
      </c>
      <c r="BN46" s="141">
        <v>23032</v>
      </c>
      <c r="BO46" s="141">
        <v>20746</v>
      </c>
      <c r="BP46" s="141">
        <v>24079</v>
      </c>
      <c r="BQ46" s="141">
        <v>21385</v>
      </c>
      <c r="BR46" s="141">
        <v>23554</v>
      </c>
      <c r="BS46" s="141">
        <v>21014</v>
      </c>
      <c r="BT46" s="141">
        <v>24699</v>
      </c>
      <c r="BU46" s="141">
        <v>21239</v>
      </c>
      <c r="BV46" s="141">
        <v>23549</v>
      </c>
      <c r="BW46" s="141">
        <v>21019</v>
      </c>
      <c r="BX46" s="141">
        <v>24315</v>
      </c>
      <c r="BY46" s="141">
        <v>21411</v>
      </c>
      <c r="BZ46" s="141">
        <v>23373</v>
      </c>
      <c r="CA46" s="141">
        <v>21204</v>
      </c>
      <c r="CB46" s="141">
        <v>24569</v>
      </c>
      <c r="CC46" s="141">
        <v>21754</v>
      </c>
      <c r="CD46" s="141">
        <v>23902</v>
      </c>
      <c r="CE46" s="141">
        <v>22045</v>
      </c>
      <c r="CF46" s="141">
        <v>25608</v>
      </c>
      <c r="CG46" s="141">
        <v>22617</v>
      </c>
      <c r="CH46" s="141">
        <v>24887</v>
      </c>
      <c r="CI46" s="141">
        <v>22384</v>
      </c>
      <c r="CJ46" s="141">
        <v>26308</v>
      </c>
      <c r="CK46" s="141">
        <v>22877</v>
      </c>
      <c r="CL46" s="141">
        <v>25330</v>
      </c>
      <c r="CM46" s="141">
        <v>22958</v>
      </c>
      <c r="CN46" s="141">
        <v>27221</v>
      </c>
      <c r="CO46" s="141">
        <v>23733</v>
      </c>
      <c r="CP46" s="141">
        <v>26436</v>
      </c>
      <c r="CQ46" s="141">
        <v>23786</v>
      </c>
      <c r="CR46" s="141">
        <v>28132</v>
      </c>
      <c r="CS46" s="141">
        <v>25379</v>
      </c>
      <c r="CT46" s="141">
        <v>27855</v>
      </c>
      <c r="CU46" s="141">
        <v>25554</v>
      </c>
      <c r="CV46" s="141">
        <v>30545</v>
      </c>
      <c r="CW46" s="141">
        <v>26793</v>
      </c>
      <c r="CX46" s="141">
        <v>29733</v>
      </c>
      <c r="CY46" s="141">
        <v>27167</v>
      </c>
    </row>
    <row r="47" spans="1:103" s="41" customFormat="1" ht="12" customHeight="1" x14ac:dyDescent="0.2">
      <c r="A47" s="1"/>
      <c r="B47" s="91" t="s">
        <v>162</v>
      </c>
      <c r="C47" s="131"/>
      <c r="D47" s="91" t="s">
        <v>72</v>
      </c>
      <c r="E47" s="141">
        <v>33222</v>
      </c>
      <c r="F47" s="141">
        <v>39428</v>
      </c>
      <c r="G47" s="141">
        <v>36969</v>
      </c>
      <c r="H47" s="141">
        <v>42515</v>
      </c>
      <c r="I47" s="141">
        <v>38384</v>
      </c>
      <c r="J47" s="141">
        <v>44995</v>
      </c>
      <c r="K47" s="141">
        <v>41703</v>
      </c>
      <c r="L47" s="141">
        <v>47508</v>
      </c>
      <c r="M47" s="141">
        <v>42146</v>
      </c>
      <c r="N47" s="141">
        <v>48605</v>
      </c>
      <c r="O47" s="141">
        <v>44479</v>
      </c>
      <c r="P47" s="141">
        <v>50246</v>
      </c>
      <c r="Q47" s="141">
        <v>44708</v>
      </c>
      <c r="R47" s="141">
        <v>52333</v>
      </c>
      <c r="S47" s="141">
        <v>47579</v>
      </c>
      <c r="T47" s="141">
        <v>55392</v>
      </c>
      <c r="U47" s="141">
        <v>50213</v>
      </c>
      <c r="V47" s="141">
        <v>55889</v>
      </c>
      <c r="W47" s="141">
        <v>53389</v>
      </c>
      <c r="X47" s="141">
        <v>61160</v>
      </c>
      <c r="Y47" s="141">
        <v>53118</v>
      </c>
      <c r="Z47" s="141">
        <v>62686</v>
      </c>
      <c r="AA47" s="141">
        <v>58970</v>
      </c>
      <c r="AB47" s="141">
        <v>68321</v>
      </c>
      <c r="AC47" s="141">
        <v>60916</v>
      </c>
      <c r="AD47" s="141">
        <v>70321</v>
      </c>
      <c r="AE47" s="141">
        <v>66833</v>
      </c>
      <c r="AF47" s="141">
        <v>74454</v>
      </c>
      <c r="AG47" s="141">
        <v>70306</v>
      </c>
      <c r="AH47" s="141">
        <v>78263</v>
      </c>
      <c r="AI47" s="141">
        <v>74152</v>
      </c>
      <c r="AJ47" s="141">
        <v>84101</v>
      </c>
      <c r="AK47" s="141">
        <v>74721</v>
      </c>
      <c r="AL47" s="141">
        <v>84279</v>
      </c>
      <c r="AM47" s="141">
        <v>78278</v>
      </c>
      <c r="AN47" s="141">
        <v>90140</v>
      </c>
      <c r="AO47" s="141">
        <v>74094</v>
      </c>
      <c r="AP47" s="141">
        <v>85124</v>
      </c>
      <c r="AQ47" s="141">
        <v>75748</v>
      </c>
      <c r="AR47" s="141">
        <v>80749</v>
      </c>
      <c r="AS47" s="141">
        <v>55726</v>
      </c>
      <c r="AT47" s="141">
        <v>63378</v>
      </c>
      <c r="AU47" s="141">
        <v>62212</v>
      </c>
      <c r="AV47" s="141">
        <v>67872</v>
      </c>
      <c r="AW47" s="141">
        <v>53579</v>
      </c>
      <c r="AX47" s="141">
        <v>62674</v>
      </c>
      <c r="AY47" s="141">
        <v>58253</v>
      </c>
      <c r="AZ47" s="141">
        <v>64741</v>
      </c>
      <c r="BA47" s="141">
        <v>51302</v>
      </c>
      <c r="BB47" s="141">
        <v>56824</v>
      </c>
      <c r="BC47" s="141">
        <v>52834</v>
      </c>
      <c r="BD47" s="141">
        <v>57876</v>
      </c>
      <c r="BE47" s="141">
        <v>44842</v>
      </c>
      <c r="BF47" s="141">
        <v>49005</v>
      </c>
      <c r="BG47" s="141">
        <v>45695</v>
      </c>
      <c r="BH47" s="141">
        <v>50548</v>
      </c>
      <c r="BI47" s="141">
        <v>40040</v>
      </c>
      <c r="BJ47" s="141">
        <v>44872</v>
      </c>
      <c r="BK47" s="141">
        <v>43162</v>
      </c>
      <c r="BL47" s="141">
        <v>47586</v>
      </c>
      <c r="BM47" s="141">
        <v>42204</v>
      </c>
      <c r="BN47" s="141">
        <v>47099</v>
      </c>
      <c r="BO47" s="141">
        <v>44432</v>
      </c>
      <c r="BP47" s="141">
        <v>51042</v>
      </c>
      <c r="BQ47" s="141">
        <v>45477</v>
      </c>
      <c r="BR47" s="141">
        <v>51801</v>
      </c>
      <c r="BS47" s="141">
        <v>49583</v>
      </c>
      <c r="BT47" s="141">
        <v>57841</v>
      </c>
      <c r="BU47" s="141">
        <v>48298</v>
      </c>
      <c r="BV47" s="141">
        <v>52527</v>
      </c>
      <c r="BW47" s="141">
        <v>49545</v>
      </c>
      <c r="BX47" s="141">
        <v>58512</v>
      </c>
      <c r="BY47" s="141">
        <v>50527</v>
      </c>
      <c r="BZ47" s="141">
        <v>56074</v>
      </c>
      <c r="CA47" s="141">
        <v>55416</v>
      </c>
      <c r="CB47" s="141">
        <v>63515</v>
      </c>
      <c r="CC47" s="141">
        <v>54104</v>
      </c>
      <c r="CD47" s="141">
        <v>62712</v>
      </c>
      <c r="CE47" s="141">
        <v>60033</v>
      </c>
      <c r="CF47" s="141">
        <v>69554</v>
      </c>
      <c r="CG47" s="141">
        <v>60645</v>
      </c>
      <c r="CH47" s="141">
        <v>65333</v>
      </c>
      <c r="CI47" s="141">
        <v>63029</v>
      </c>
      <c r="CJ47" s="141">
        <v>70426</v>
      </c>
      <c r="CK47" s="141">
        <v>58086</v>
      </c>
      <c r="CL47" s="141">
        <v>49630</v>
      </c>
      <c r="CM47" s="141">
        <v>57033</v>
      </c>
      <c r="CN47" s="141">
        <v>64307</v>
      </c>
      <c r="CO47" s="141">
        <v>59237</v>
      </c>
      <c r="CP47" s="141">
        <v>62728</v>
      </c>
      <c r="CQ47" s="141">
        <v>64507</v>
      </c>
      <c r="CR47" s="141">
        <v>77419</v>
      </c>
      <c r="CS47" s="141">
        <v>66571</v>
      </c>
      <c r="CT47" s="141">
        <v>70488</v>
      </c>
      <c r="CU47" s="141">
        <v>70533</v>
      </c>
      <c r="CV47" s="141">
        <v>81628</v>
      </c>
      <c r="CW47" s="141">
        <v>68631</v>
      </c>
      <c r="CX47" s="141">
        <v>73082</v>
      </c>
      <c r="CY47" s="141">
        <v>70877</v>
      </c>
    </row>
    <row r="48" spans="1:103" s="83" customFormat="1" ht="12" customHeight="1" x14ac:dyDescent="0.2">
      <c r="A48" s="82"/>
      <c r="B48" s="91" t="s">
        <v>163</v>
      </c>
      <c r="C48" s="132"/>
      <c r="D48" s="129" t="s">
        <v>36</v>
      </c>
      <c r="E48" s="141">
        <v>34235</v>
      </c>
      <c r="F48" s="141">
        <v>36726</v>
      </c>
      <c r="G48" s="141">
        <v>35770</v>
      </c>
      <c r="H48" s="141">
        <v>40601</v>
      </c>
      <c r="I48" s="141">
        <v>39695</v>
      </c>
      <c r="J48" s="141">
        <v>41910</v>
      </c>
      <c r="K48" s="141">
        <v>40614</v>
      </c>
      <c r="L48" s="141">
        <v>45839</v>
      </c>
      <c r="M48" s="141">
        <v>43610</v>
      </c>
      <c r="N48" s="141">
        <v>45621</v>
      </c>
      <c r="O48" s="141">
        <v>43587</v>
      </c>
      <c r="P48" s="141">
        <v>48580</v>
      </c>
      <c r="Q48" s="141">
        <v>46233</v>
      </c>
      <c r="R48" s="141">
        <v>49649</v>
      </c>
      <c r="S48" s="141">
        <v>46851</v>
      </c>
      <c r="T48" s="141">
        <v>53318</v>
      </c>
      <c r="U48" s="141">
        <v>50965</v>
      </c>
      <c r="V48" s="141">
        <v>54370</v>
      </c>
      <c r="W48" s="141">
        <v>52326</v>
      </c>
      <c r="X48" s="141">
        <v>59742</v>
      </c>
      <c r="Y48" s="141">
        <v>55245</v>
      </c>
      <c r="Z48" s="141">
        <v>59588</v>
      </c>
      <c r="AA48" s="141">
        <v>57983</v>
      </c>
      <c r="AB48" s="141">
        <v>66173</v>
      </c>
      <c r="AC48" s="141">
        <v>62707</v>
      </c>
      <c r="AD48" s="141">
        <v>68041</v>
      </c>
      <c r="AE48" s="141">
        <v>65732</v>
      </c>
      <c r="AF48" s="141">
        <v>72561</v>
      </c>
      <c r="AG48" s="141">
        <v>70512</v>
      </c>
      <c r="AH48" s="141">
        <v>76559</v>
      </c>
      <c r="AI48" s="141">
        <v>72717</v>
      </c>
      <c r="AJ48" s="141">
        <v>81633</v>
      </c>
      <c r="AK48" s="141">
        <v>76464</v>
      </c>
      <c r="AL48" s="141">
        <v>82049</v>
      </c>
      <c r="AM48" s="141">
        <v>76016</v>
      </c>
      <c r="AN48" s="141">
        <v>86651</v>
      </c>
      <c r="AO48" s="141">
        <v>77806</v>
      </c>
      <c r="AP48" s="141">
        <v>81147</v>
      </c>
      <c r="AQ48" s="141">
        <v>73088</v>
      </c>
      <c r="AR48" s="141">
        <v>76816</v>
      </c>
      <c r="AS48" s="141">
        <v>63720</v>
      </c>
      <c r="AT48" s="141">
        <v>60534</v>
      </c>
      <c r="AU48" s="141">
        <v>59284</v>
      </c>
      <c r="AV48" s="141">
        <v>63617</v>
      </c>
      <c r="AW48" s="141">
        <v>56572</v>
      </c>
      <c r="AX48" s="141">
        <v>59645</v>
      </c>
      <c r="AY48" s="141">
        <v>56195</v>
      </c>
      <c r="AZ48" s="141">
        <v>61320</v>
      </c>
      <c r="BA48" s="141">
        <v>52598</v>
      </c>
      <c r="BB48" s="141">
        <v>54712</v>
      </c>
      <c r="BC48" s="141">
        <v>51208</v>
      </c>
      <c r="BD48" s="141">
        <v>54466</v>
      </c>
      <c r="BE48" s="141">
        <v>47274</v>
      </c>
      <c r="BF48" s="141">
        <v>49159</v>
      </c>
      <c r="BG48" s="141">
        <v>45493</v>
      </c>
      <c r="BH48" s="141">
        <v>49112</v>
      </c>
      <c r="BI48" s="141">
        <v>43106</v>
      </c>
      <c r="BJ48" s="141">
        <v>44823</v>
      </c>
      <c r="BK48" s="141">
        <v>42853</v>
      </c>
      <c r="BL48" s="141">
        <v>46458</v>
      </c>
      <c r="BM48" s="141">
        <v>44644</v>
      </c>
      <c r="BN48" s="141">
        <v>47113</v>
      </c>
      <c r="BO48" s="141">
        <v>43909</v>
      </c>
      <c r="BP48" s="141">
        <v>47849</v>
      </c>
      <c r="BQ48" s="141">
        <v>45610</v>
      </c>
      <c r="BR48" s="141">
        <v>50227</v>
      </c>
      <c r="BS48" s="141">
        <v>46721</v>
      </c>
      <c r="BT48" s="141">
        <v>51564</v>
      </c>
      <c r="BU48" s="141">
        <v>48202</v>
      </c>
      <c r="BV48" s="141">
        <v>50995</v>
      </c>
      <c r="BW48" s="141">
        <v>47559</v>
      </c>
      <c r="BX48" s="141">
        <v>53292</v>
      </c>
      <c r="BY48" s="141">
        <v>51291</v>
      </c>
      <c r="BZ48" s="141">
        <v>55048</v>
      </c>
      <c r="CA48" s="141">
        <v>53109</v>
      </c>
      <c r="CB48" s="141">
        <v>57484</v>
      </c>
      <c r="CC48" s="141">
        <v>54735</v>
      </c>
      <c r="CD48" s="141">
        <v>60668</v>
      </c>
      <c r="CE48" s="141">
        <v>56699</v>
      </c>
      <c r="CF48" s="141">
        <v>61894</v>
      </c>
      <c r="CG48" s="141">
        <v>61199</v>
      </c>
      <c r="CH48" s="141">
        <v>63676</v>
      </c>
      <c r="CI48" s="141">
        <v>60096</v>
      </c>
      <c r="CJ48" s="141">
        <v>64531</v>
      </c>
      <c r="CK48" s="141">
        <v>59844</v>
      </c>
      <c r="CL48" s="141">
        <v>50386</v>
      </c>
      <c r="CM48" s="141">
        <v>56710</v>
      </c>
      <c r="CN48" s="141">
        <v>61592</v>
      </c>
      <c r="CO48" s="141">
        <v>57722</v>
      </c>
      <c r="CP48" s="141">
        <v>61856</v>
      </c>
      <c r="CQ48" s="141">
        <v>59562</v>
      </c>
      <c r="CR48" s="141">
        <v>66569</v>
      </c>
      <c r="CS48" s="141">
        <v>63992</v>
      </c>
      <c r="CT48" s="141">
        <v>68722</v>
      </c>
      <c r="CU48" s="141">
        <v>66873</v>
      </c>
      <c r="CV48" s="141">
        <v>70723</v>
      </c>
      <c r="CW48" s="141">
        <v>67028</v>
      </c>
      <c r="CX48" s="141">
        <v>71671</v>
      </c>
      <c r="CY48" s="141">
        <v>68465</v>
      </c>
    </row>
    <row r="49" spans="1:103" s="83" customFormat="1" ht="12" customHeight="1" x14ac:dyDescent="0.2">
      <c r="A49" s="82"/>
      <c r="B49" s="91" t="s">
        <v>125</v>
      </c>
      <c r="C49" s="132"/>
      <c r="D49" s="129" t="s">
        <v>126</v>
      </c>
      <c r="E49" s="141">
        <v>-1013</v>
      </c>
      <c r="F49" s="141">
        <v>2702</v>
      </c>
      <c r="G49" s="141">
        <v>1199</v>
      </c>
      <c r="H49" s="141">
        <v>1914</v>
      </c>
      <c r="I49" s="141">
        <v>-1311</v>
      </c>
      <c r="J49" s="141">
        <v>3085</v>
      </c>
      <c r="K49" s="141">
        <v>1089</v>
      </c>
      <c r="L49" s="141">
        <v>1669</v>
      </c>
      <c r="M49" s="141">
        <v>-1464</v>
      </c>
      <c r="N49" s="141">
        <v>2984</v>
      </c>
      <c r="O49" s="141">
        <v>892</v>
      </c>
      <c r="P49" s="141">
        <v>1666</v>
      </c>
      <c r="Q49" s="141">
        <v>-1525</v>
      </c>
      <c r="R49" s="141">
        <v>2684</v>
      </c>
      <c r="S49" s="141">
        <v>728</v>
      </c>
      <c r="T49" s="141">
        <v>2074</v>
      </c>
      <c r="U49" s="141">
        <v>-752</v>
      </c>
      <c r="V49" s="141">
        <v>1519</v>
      </c>
      <c r="W49" s="141">
        <v>1063</v>
      </c>
      <c r="X49" s="141">
        <v>1418</v>
      </c>
      <c r="Y49" s="141">
        <v>-2127</v>
      </c>
      <c r="Z49" s="141">
        <v>3098</v>
      </c>
      <c r="AA49" s="141">
        <v>987</v>
      </c>
      <c r="AB49" s="141">
        <v>2148</v>
      </c>
      <c r="AC49" s="141">
        <v>-1791</v>
      </c>
      <c r="AD49" s="141">
        <v>2280</v>
      </c>
      <c r="AE49" s="141">
        <v>1101</v>
      </c>
      <c r="AF49" s="141">
        <v>1893</v>
      </c>
      <c r="AG49" s="141">
        <v>-206</v>
      </c>
      <c r="AH49" s="141">
        <v>1704</v>
      </c>
      <c r="AI49" s="141">
        <v>1435</v>
      </c>
      <c r="AJ49" s="141">
        <v>2468</v>
      </c>
      <c r="AK49" s="141">
        <v>-1743</v>
      </c>
      <c r="AL49" s="141">
        <v>2230</v>
      </c>
      <c r="AM49" s="141">
        <v>2262</v>
      </c>
      <c r="AN49" s="141">
        <v>3489</v>
      </c>
      <c r="AO49" s="141">
        <v>-3712</v>
      </c>
      <c r="AP49" s="141">
        <v>3977</v>
      </c>
      <c r="AQ49" s="141">
        <v>2660</v>
      </c>
      <c r="AR49" s="141">
        <v>3933</v>
      </c>
      <c r="AS49" s="141">
        <v>-7994</v>
      </c>
      <c r="AT49" s="141">
        <v>2844</v>
      </c>
      <c r="AU49" s="141">
        <v>2928</v>
      </c>
      <c r="AV49" s="141">
        <v>4255</v>
      </c>
      <c r="AW49" s="141">
        <v>-2993</v>
      </c>
      <c r="AX49" s="141">
        <v>3029</v>
      </c>
      <c r="AY49" s="141">
        <v>2058</v>
      </c>
      <c r="AZ49" s="141">
        <v>3421</v>
      </c>
      <c r="BA49" s="141">
        <v>-1296</v>
      </c>
      <c r="BB49" s="141">
        <v>2112</v>
      </c>
      <c r="BC49" s="141">
        <v>1626</v>
      </c>
      <c r="BD49" s="141">
        <v>3410</v>
      </c>
      <c r="BE49" s="141">
        <v>-2432</v>
      </c>
      <c r="BF49" s="141">
        <v>-154</v>
      </c>
      <c r="BG49" s="141">
        <v>202</v>
      </c>
      <c r="BH49" s="141">
        <v>1436</v>
      </c>
      <c r="BI49" s="141">
        <v>-3066</v>
      </c>
      <c r="BJ49" s="141">
        <v>49</v>
      </c>
      <c r="BK49" s="141">
        <v>309</v>
      </c>
      <c r="BL49" s="141">
        <v>1128</v>
      </c>
      <c r="BM49" s="141">
        <v>-2440</v>
      </c>
      <c r="BN49" s="141">
        <v>-14</v>
      </c>
      <c r="BO49" s="141">
        <v>523</v>
      </c>
      <c r="BP49" s="141">
        <v>3193</v>
      </c>
      <c r="BQ49" s="141">
        <v>-133</v>
      </c>
      <c r="BR49" s="141">
        <v>1574</v>
      </c>
      <c r="BS49" s="141">
        <v>2862</v>
      </c>
      <c r="BT49" s="141">
        <v>6277</v>
      </c>
      <c r="BU49" s="141">
        <v>96</v>
      </c>
      <c r="BV49" s="141">
        <v>1532</v>
      </c>
      <c r="BW49" s="141">
        <v>1986</v>
      </c>
      <c r="BX49" s="141">
        <v>5220</v>
      </c>
      <c r="BY49" s="141">
        <v>-764</v>
      </c>
      <c r="BZ49" s="141">
        <v>1026</v>
      </c>
      <c r="CA49" s="141">
        <v>2307</v>
      </c>
      <c r="CB49" s="141">
        <v>6031</v>
      </c>
      <c r="CC49" s="141">
        <v>-631</v>
      </c>
      <c r="CD49" s="141">
        <v>2044</v>
      </c>
      <c r="CE49" s="141">
        <v>3334</v>
      </c>
      <c r="CF49" s="141">
        <v>7660</v>
      </c>
      <c r="CG49" s="141">
        <v>-554</v>
      </c>
      <c r="CH49" s="141">
        <v>1657</v>
      </c>
      <c r="CI49" s="141">
        <v>2933</v>
      </c>
      <c r="CJ49" s="141">
        <v>5895</v>
      </c>
      <c r="CK49" s="141">
        <v>-1758</v>
      </c>
      <c r="CL49" s="141">
        <v>-756</v>
      </c>
      <c r="CM49" s="141">
        <v>323</v>
      </c>
      <c r="CN49" s="141">
        <v>2715</v>
      </c>
      <c r="CO49" s="141">
        <v>1515</v>
      </c>
      <c r="CP49" s="141">
        <v>872</v>
      </c>
      <c r="CQ49" s="141">
        <v>4945</v>
      </c>
      <c r="CR49" s="141">
        <v>10850</v>
      </c>
      <c r="CS49" s="141">
        <v>2579</v>
      </c>
      <c r="CT49" s="141">
        <v>1766</v>
      </c>
      <c r="CU49" s="141">
        <v>3660</v>
      </c>
      <c r="CV49" s="141">
        <v>10905</v>
      </c>
      <c r="CW49" s="141">
        <v>1603</v>
      </c>
      <c r="CX49" s="141">
        <v>1411</v>
      </c>
      <c r="CY49" s="141">
        <v>2412</v>
      </c>
    </row>
    <row r="50" spans="1:103" s="39" customFormat="1" ht="12" customHeight="1" x14ac:dyDescent="0.2">
      <c r="A50" s="1"/>
      <c r="B50" s="91" t="s">
        <v>11</v>
      </c>
      <c r="C50" s="131"/>
      <c r="D50" s="91" t="s">
        <v>12</v>
      </c>
      <c r="E50" s="141">
        <v>67826</v>
      </c>
      <c r="F50" s="141">
        <v>72642</v>
      </c>
      <c r="G50" s="141">
        <v>71885</v>
      </c>
      <c r="H50" s="141">
        <v>78037</v>
      </c>
      <c r="I50" s="141">
        <v>73952</v>
      </c>
      <c r="J50" s="141">
        <v>79433</v>
      </c>
      <c r="K50" s="141">
        <v>78597</v>
      </c>
      <c r="L50" s="141">
        <v>84242</v>
      </c>
      <c r="M50" s="141">
        <v>79297</v>
      </c>
      <c r="N50" s="141">
        <v>84374</v>
      </c>
      <c r="O50" s="141">
        <v>83438</v>
      </c>
      <c r="P50" s="141">
        <v>89785</v>
      </c>
      <c r="Q50" s="141">
        <v>83986</v>
      </c>
      <c r="R50" s="141">
        <v>90052</v>
      </c>
      <c r="S50" s="141">
        <v>88820</v>
      </c>
      <c r="T50" s="141">
        <v>95793</v>
      </c>
      <c r="U50" s="141">
        <v>89468</v>
      </c>
      <c r="V50" s="141">
        <v>95203</v>
      </c>
      <c r="W50" s="141">
        <v>93550</v>
      </c>
      <c r="X50" s="141">
        <v>101615</v>
      </c>
      <c r="Y50" s="141">
        <v>95558</v>
      </c>
      <c r="Z50" s="141">
        <v>101537</v>
      </c>
      <c r="AA50" s="141">
        <v>99693</v>
      </c>
      <c r="AB50" s="141">
        <v>108575</v>
      </c>
      <c r="AC50" s="141">
        <v>101348</v>
      </c>
      <c r="AD50" s="141">
        <v>109326</v>
      </c>
      <c r="AE50" s="141">
        <v>107220</v>
      </c>
      <c r="AF50" s="141">
        <v>117139</v>
      </c>
      <c r="AG50" s="141">
        <v>110375</v>
      </c>
      <c r="AH50" s="141">
        <v>118474</v>
      </c>
      <c r="AI50" s="141">
        <v>115802</v>
      </c>
      <c r="AJ50" s="141">
        <v>126800</v>
      </c>
      <c r="AK50" s="141">
        <v>119403</v>
      </c>
      <c r="AL50" s="141">
        <v>127953</v>
      </c>
      <c r="AM50" s="141">
        <v>124536</v>
      </c>
      <c r="AN50" s="141">
        <v>136532</v>
      </c>
      <c r="AO50" s="141">
        <v>130850</v>
      </c>
      <c r="AP50" s="141">
        <v>138883</v>
      </c>
      <c r="AQ50" s="141">
        <v>133237</v>
      </c>
      <c r="AR50" s="141">
        <v>141156</v>
      </c>
      <c r="AS50" s="141">
        <v>128218</v>
      </c>
      <c r="AT50" s="141">
        <v>134996</v>
      </c>
      <c r="AU50" s="141">
        <v>128651</v>
      </c>
      <c r="AV50" s="141">
        <v>138180</v>
      </c>
      <c r="AW50" s="141">
        <v>126376</v>
      </c>
      <c r="AX50" s="141">
        <v>135198</v>
      </c>
      <c r="AY50" s="141">
        <v>128103</v>
      </c>
      <c r="AZ50" s="141">
        <v>137136</v>
      </c>
      <c r="BA50" s="141">
        <v>124065</v>
      </c>
      <c r="BB50" s="141">
        <v>132266</v>
      </c>
      <c r="BC50" s="141">
        <v>124419</v>
      </c>
      <c r="BD50" s="141">
        <v>132578</v>
      </c>
      <c r="BE50" s="141">
        <v>118821</v>
      </c>
      <c r="BF50" s="141">
        <v>125191</v>
      </c>
      <c r="BG50" s="141">
        <v>117033</v>
      </c>
      <c r="BH50" s="141">
        <v>120355</v>
      </c>
      <c r="BI50" s="141">
        <v>112973</v>
      </c>
      <c r="BJ50" s="141">
        <v>119206</v>
      </c>
      <c r="BK50" s="141">
        <v>113929</v>
      </c>
      <c r="BL50" s="141">
        <v>121413</v>
      </c>
      <c r="BM50" s="141">
        <v>111738</v>
      </c>
      <c r="BN50" s="141">
        <v>120829</v>
      </c>
      <c r="BO50" s="141">
        <v>116335</v>
      </c>
      <c r="BP50" s="141">
        <v>124629</v>
      </c>
      <c r="BQ50" s="141">
        <v>116366</v>
      </c>
      <c r="BR50" s="141">
        <v>125684</v>
      </c>
      <c r="BS50" s="141">
        <v>120628</v>
      </c>
      <c r="BT50" s="141">
        <v>130214</v>
      </c>
      <c r="BU50" s="141">
        <v>118736</v>
      </c>
      <c r="BV50" s="141">
        <v>128365</v>
      </c>
      <c r="BW50" s="141">
        <v>123522</v>
      </c>
      <c r="BX50" s="141">
        <v>133101</v>
      </c>
      <c r="BY50" s="141">
        <v>122850</v>
      </c>
      <c r="BZ50" s="141">
        <v>133165</v>
      </c>
      <c r="CA50" s="141">
        <v>128998</v>
      </c>
      <c r="CB50" s="141">
        <v>138652</v>
      </c>
      <c r="CC50" s="141">
        <v>127373</v>
      </c>
      <c r="CD50" s="141">
        <v>138299</v>
      </c>
      <c r="CE50" s="141">
        <v>135166</v>
      </c>
      <c r="CF50" s="141">
        <v>145234</v>
      </c>
      <c r="CG50" s="141">
        <v>135882</v>
      </c>
      <c r="CH50" s="141">
        <v>147898</v>
      </c>
      <c r="CI50" s="141">
        <v>142928</v>
      </c>
      <c r="CJ50" s="141">
        <v>153487</v>
      </c>
      <c r="CK50" s="141">
        <v>141246</v>
      </c>
      <c r="CL50" s="141">
        <v>130978</v>
      </c>
      <c r="CM50" s="141">
        <v>138430</v>
      </c>
      <c r="CN50" s="141">
        <v>150042</v>
      </c>
      <c r="CO50" s="141">
        <v>141662</v>
      </c>
      <c r="CP50" s="141">
        <v>148745</v>
      </c>
      <c r="CQ50" s="141">
        <v>148653</v>
      </c>
      <c r="CR50" s="141">
        <v>160303</v>
      </c>
      <c r="CS50" s="141">
        <v>152196</v>
      </c>
      <c r="CT50" s="141">
        <v>161043</v>
      </c>
      <c r="CU50" s="141">
        <v>158357</v>
      </c>
      <c r="CV50" s="141">
        <v>171451</v>
      </c>
      <c r="CW50" s="141">
        <v>165556</v>
      </c>
      <c r="CX50" s="141">
        <v>175162</v>
      </c>
      <c r="CY50" s="141">
        <v>172637</v>
      </c>
    </row>
    <row r="51" spans="1:103" s="39" customFormat="1" ht="12" customHeight="1" x14ac:dyDescent="0.2">
      <c r="A51" s="1"/>
      <c r="B51" s="91" t="s">
        <v>47</v>
      </c>
      <c r="C51" s="131"/>
      <c r="D51" s="91" t="s">
        <v>96</v>
      </c>
      <c r="E51" s="141">
        <v>17463</v>
      </c>
      <c r="F51" s="141">
        <v>16468</v>
      </c>
      <c r="G51" s="141">
        <v>16417</v>
      </c>
      <c r="H51" s="141">
        <v>18458</v>
      </c>
      <c r="I51" s="141">
        <v>19441</v>
      </c>
      <c r="J51" s="141">
        <v>18239</v>
      </c>
      <c r="K51" s="141">
        <v>17295</v>
      </c>
      <c r="L51" s="141">
        <v>19087</v>
      </c>
      <c r="M51" s="141">
        <v>20688</v>
      </c>
      <c r="N51" s="141">
        <v>18140</v>
      </c>
      <c r="O51" s="141">
        <v>18011</v>
      </c>
      <c r="P51" s="141">
        <v>20988</v>
      </c>
      <c r="Q51" s="141">
        <v>22040</v>
      </c>
      <c r="R51" s="141">
        <v>20106</v>
      </c>
      <c r="S51" s="141">
        <v>19661</v>
      </c>
      <c r="T51" s="141">
        <v>21270</v>
      </c>
      <c r="U51" s="141">
        <v>24160</v>
      </c>
      <c r="V51" s="141">
        <v>21961</v>
      </c>
      <c r="W51" s="141">
        <v>21046</v>
      </c>
      <c r="X51" s="141">
        <v>23892</v>
      </c>
      <c r="Y51" s="141">
        <v>26062</v>
      </c>
      <c r="Z51" s="141">
        <v>24517</v>
      </c>
      <c r="AA51" s="141">
        <v>24205</v>
      </c>
      <c r="AB51" s="141">
        <v>27119</v>
      </c>
      <c r="AC51" s="141">
        <v>29175</v>
      </c>
      <c r="AD51" s="141">
        <v>29155</v>
      </c>
      <c r="AE51" s="141">
        <v>25536</v>
      </c>
      <c r="AF51" s="141">
        <v>30068</v>
      </c>
      <c r="AG51" s="141">
        <v>33332</v>
      </c>
      <c r="AH51" s="141">
        <v>30738</v>
      </c>
      <c r="AI51" s="141">
        <v>27137</v>
      </c>
      <c r="AJ51" s="141">
        <v>32764</v>
      </c>
      <c r="AK51" s="141">
        <v>35101</v>
      </c>
      <c r="AL51" s="141">
        <v>32307</v>
      </c>
      <c r="AM51" s="141">
        <v>25520</v>
      </c>
      <c r="AN51" s="141">
        <v>31806</v>
      </c>
      <c r="AO51" s="141">
        <v>31701</v>
      </c>
      <c r="AP51" s="141">
        <v>26584</v>
      </c>
      <c r="AQ51" s="141">
        <v>21355</v>
      </c>
      <c r="AR51" s="141">
        <v>26453</v>
      </c>
      <c r="AS51" s="141">
        <v>26376</v>
      </c>
      <c r="AT51" s="141">
        <v>19523</v>
      </c>
      <c r="AU51" s="141">
        <v>18892</v>
      </c>
      <c r="AV51" s="141">
        <v>22755</v>
      </c>
      <c r="AW51" s="141">
        <v>28690</v>
      </c>
      <c r="AX51" s="141">
        <v>27282</v>
      </c>
      <c r="AY51" s="141">
        <v>26599</v>
      </c>
      <c r="AZ51" s="141">
        <v>25018</v>
      </c>
      <c r="BA51" s="141">
        <v>29931</v>
      </c>
      <c r="BB51" s="141">
        <v>26707</v>
      </c>
      <c r="BC51" s="141">
        <v>25398</v>
      </c>
      <c r="BD51" s="141">
        <v>22046</v>
      </c>
      <c r="BE51" s="141">
        <v>30884</v>
      </c>
      <c r="BF51" s="141">
        <v>24941</v>
      </c>
      <c r="BG51" s="141">
        <v>26504</v>
      </c>
      <c r="BH51" s="141">
        <v>24506</v>
      </c>
      <c r="BI51" s="141">
        <v>32513</v>
      </c>
      <c r="BJ51" s="141">
        <v>27778</v>
      </c>
      <c r="BK51" s="141">
        <v>27689</v>
      </c>
      <c r="BL51" s="141">
        <v>26164</v>
      </c>
      <c r="BM51" s="141">
        <v>34207</v>
      </c>
      <c r="BN51" s="141">
        <v>28932</v>
      </c>
      <c r="BO51" s="141">
        <v>29362</v>
      </c>
      <c r="BP51" s="141">
        <v>27544</v>
      </c>
      <c r="BQ51" s="141">
        <v>34915</v>
      </c>
      <c r="BR51" s="141">
        <v>31448</v>
      </c>
      <c r="BS51" s="141">
        <v>31626</v>
      </c>
      <c r="BT51" s="141">
        <v>30966</v>
      </c>
      <c r="BU51" s="141">
        <v>34349</v>
      </c>
      <c r="BV51" s="141">
        <v>33557</v>
      </c>
      <c r="BW51" s="141">
        <v>32677</v>
      </c>
      <c r="BX51" s="141">
        <v>30896</v>
      </c>
      <c r="BY51" s="141">
        <v>36635</v>
      </c>
      <c r="BZ51" s="141">
        <v>35264</v>
      </c>
      <c r="CA51" s="141">
        <v>34127</v>
      </c>
      <c r="CB51" s="141">
        <v>31647</v>
      </c>
      <c r="CC51" s="141">
        <v>38205</v>
      </c>
      <c r="CD51" s="141">
        <v>37197</v>
      </c>
      <c r="CE51" s="141">
        <v>35247</v>
      </c>
      <c r="CF51" s="141">
        <v>33159</v>
      </c>
      <c r="CG51" s="141">
        <v>39583</v>
      </c>
      <c r="CH51" s="141">
        <v>37119</v>
      </c>
      <c r="CI51" s="141">
        <v>36099</v>
      </c>
      <c r="CJ51" s="141">
        <v>32890</v>
      </c>
      <c r="CK51" s="141">
        <v>38487</v>
      </c>
      <c r="CL51" s="141">
        <v>27116</v>
      </c>
      <c r="CM51" s="141">
        <v>32513</v>
      </c>
      <c r="CN51" s="141">
        <v>31088</v>
      </c>
      <c r="CO51" s="141">
        <v>38537</v>
      </c>
      <c r="CP51" s="141">
        <v>37354</v>
      </c>
      <c r="CQ51" s="141">
        <v>38144</v>
      </c>
      <c r="CR51" s="141">
        <v>35889</v>
      </c>
      <c r="CS51" s="141">
        <v>45430</v>
      </c>
      <c r="CT51" s="141">
        <v>42768</v>
      </c>
      <c r="CU51" s="141">
        <v>41829</v>
      </c>
      <c r="CV51" s="141">
        <v>34600</v>
      </c>
      <c r="CW51" s="141">
        <v>47384</v>
      </c>
      <c r="CX51" s="141">
        <v>42326</v>
      </c>
      <c r="CY51" s="141">
        <v>42508</v>
      </c>
    </row>
    <row r="52" spans="1:103" s="83" customFormat="1" ht="12" customHeight="1" x14ac:dyDescent="0.2">
      <c r="B52" s="91" t="s">
        <v>48</v>
      </c>
      <c r="C52" s="132"/>
      <c r="D52" s="129" t="s">
        <v>49</v>
      </c>
      <c r="E52" s="141">
        <v>15688</v>
      </c>
      <c r="F52" s="141">
        <v>14685</v>
      </c>
      <c r="G52" s="141">
        <v>14604</v>
      </c>
      <c r="H52" s="141">
        <v>16611</v>
      </c>
      <c r="I52" s="141">
        <v>17558</v>
      </c>
      <c r="J52" s="141">
        <v>16296</v>
      </c>
      <c r="K52" s="141">
        <v>15395</v>
      </c>
      <c r="L52" s="141">
        <v>17192</v>
      </c>
      <c r="M52" s="141">
        <v>18678</v>
      </c>
      <c r="N52" s="141">
        <v>16119</v>
      </c>
      <c r="O52" s="141">
        <v>15988</v>
      </c>
      <c r="P52" s="141">
        <v>18884</v>
      </c>
      <c r="Q52" s="141">
        <v>19939</v>
      </c>
      <c r="R52" s="141">
        <v>17966</v>
      </c>
      <c r="S52" s="141">
        <v>17517</v>
      </c>
      <c r="T52" s="141">
        <v>19128</v>
      </c>
      <c r="U52" s="141">
        <v>22129</v>
      </c>
      <c r="V52" s="141">
        <v>19851</v>
      </c>
      <c r="W52" s="141">
        <v>18983</v>
      </c>
      <c r="X52" s="141">
        <v>21698</v>
      </c>
      <c r="Y52" s="141">
        <v>23861</v>
      </c>
      <c r="Z52" s="141">
        <v>22261</v>
      </c>
      <c r="AA52" s="141">
        <v>21973</v>
      </c>
      <c r="AB52" s="141">
        <v>24749</v>
      </c>
      <c r="AC52" s="141">
        <v>26758</v>
      </c>
      <c r="AD52" s="141">
        <v>26678</v>
      </c>
      <c r="AE52" s="141">
        <v>23020</v>
      </c>
      <c r="AF52" s="141">
        <v>27413</v>
      </c>
      <c r="AG52" s="141">
        <v>30639</v>
      </c>
      <c r="AH52" s="141">
        <v>28004</v>
      </c>
      <c r="AI52" s="141">
        <v>24384</v>
      </c>
      <c r="AJ52" s="141">
        <v>29849</v>
      </c>
      <c r="AK52" s="141">
        <v>32234</v>
      </c>
      <c r="AL52" s="141">
        <v>29441</v>
      </c>
      <c r="AM52" s="141">
        <v>22642</v>
      </c>
      <c r="AN52" s="141">
        <v>28755</v>
      </c>
      <c r="AO52" s="141">
        <v>28663</v>
      </c>
      <c r="AP52" s="141">
        <v>23464</v>
      </c>
      <c r="AQ52" s="141">
        <v>18262</v>
      </c>
      <c r="AR52" s="141">
        <v>23335</v>
      </c>
      <c r="AS52" s="141">
        <v>23142</v>
      </c>
      <c r="AT52" s="141">
        <v>16230</v>
      </c>
      <c r="AU52" s="141">
        <v>15580</v>
      </c>
      <c r="AV52" s="141">
        <v>19355</v>
      </c>
      <c r="AW52" s="141">
        <v>25244</v>
      </c>
      <c r="AX52" s="141">
        <v>23722</v>
      </c>
      <c r="AY52" s="141">
        <v>23040</v>
      </c>
      <c r="AZ52" s="141">
        <v>21445</v>
      </c>
      <c r="BA52" s="141">
        <v>26282</v>
      </c>
      <c r="BB52" s="141">
        <v>23044</v>
      </c>
      <c r="BC52" s="141">
        <v>21717</v>
      </c>
      <c r="BD52" s="141">
        <v>18289</v>
      </c>
      <c r="BE52" s="141">
        <v>24962</v>
      </c>
      <c r="BF52" s="141">
        <v>20864</v>
      </c>
      <c r="BG52" s="141">
        <v>22279</v>
      </c>
      <c r="BH52" s="141">
        <v>20194</v>
      </c>
      <c r="BI52" s="141">
        <v>26747</v>
      </c>
      <c r="BJ52" s="141">
        <v>23520</v>
      </c>
      <c r="BK52" s="141">
        <v>23283</v>
      </c>
      <c r="BL52" s="141">
        <v>21592</v>
      </c>
      <c r="BM52" s="141">
        <v>28249</v>
      </c>
      <c r="BN52" s="141">
        <v>24403</v>
      </c>
      <c r="BO52" s="141">
        <v>24957</v>
      </c>
      <c r="BP52" s="141">
        <v>22429</v>
      </c>
      <c r="BQ52" s="141">
        <v>28994</v>
      </c>
      <c r="BR52" s="141">
        <v>26793</v>
      </c>
      <c r="BS52" s="141">
        <v>26732</v>
      </c>
      <c r="BT52" s="141">
        <v>25200</v>
      </c>
      <c r="BU52" s="141">
        <v>29018</v>
      </c>
      <c r="BV52" s="141">
        <v>28048</v>
      </c>
      <c r="BW52" s="141">
        <v>27659</v>
      </c>
      <c r="BX52" s="141">
        <v>25966</v>
      </c>
      <c r="BY52" s="141">
        <v>31195</v>
      </c>
      <c r="BZ52" s="141">
        <v>29790</v>
      </c>
      <c r="CA52" s="141">
        <v>29013</v>
      </c>
      <c r="CB52" s="141">
        <v>26656</v>
      </c>
      <c r="CC52" s="141">
        <v>32492</v>
      </c>
      <c r="CD52" s="141">
        <v>31456</v>
      </c>
      <c r="CE52" s="141">
        <v>30006</v>
      </c>
      <c r="CF52" s="141">
        <v>27950</v>
      </c>
      <c r="CG52" s="141">
        <v>33674</v>
      </c>
      <c r="CH52" s="141">
        <v>31343</v>
      </c>
      <c r="CI52" s="141">
        <v>30746</v>
      </c>
      <c r="CJ52" s="141">
        <v>27612</v>
      </c>
      <c r="CK52" s="141">
        <v>32571</v>
      </c>
      <c r="CL52" s="141">
        <v>21363</v>
      </c>
      <c r="CM52" s="141">
        <v>27270</v>
      </c>
      <c r="CN52" s="141">
        <v>25799</v>
      </c>
      <c r="CO52" s="141">
        <v>32281</v>
      </c>
      <c r="CP52" s="141">
        <v>30911</v>
      </c>
      <c r="CQ52" s="141">
        <v>32458</v>
      </c>
      <c r="CR52" s="141">
        <v>30259</v>
      </c>
      <c r="CS52" s="141">
        <v>38908</v>
      </c>
      <c r="CT52" s="141">
        <v>35922</v>
      </c>
      <c r="CU52" s="141">
        <v>35987</v>
      </c>
      <c r="CV52" s="141">
        <v>28623</v>
      </c>
      <c r="CW52" s="141">
        <v>39354</v>
      </c>
      <c r="CX52" s="141">
        <v>35290</v>
      </c>
      <c r="CY52" s="141">
        <v>35061</v>
      </c>
    </row>
    <row r="53" spans="1:103" s="83" customFormat="1" ht="12" customHeight="1" x14ac:dyDescent="0.2">
      <c r="B53" s="91" t="s">
        <v>50</v>
      </c>
      <c r="C53" s="132"/>
      <c r="D53" s="129" t="s">
        <v>56</v>
      </c>
      <c r="E53" s="141">
        <v>1775</v>
      </c>
      <c r="F53" s="141">
        <v>1783</v>
      </c>
      <c r="G53" s="141">
        <v>1813</v>
      </c>
      <c r="H53" s="141">
        <v>1847</v>
      </c>
      <c r="I53" s="141">
        <v>1883</v>
      </c>
      <c r="J53" s="141">
        <v>1943</v>
      </c>
      <c r="K53" s="141">
        <v>1900</v>
      </c>
      <c r="L53" s="141">
        <v>1895</v>
      </c>
      <c r="M53" s="141">
        <v>2010</v>
      </c>
      <c r="N53" s="141">
        <v>2021</v>
      </c>
      <c r="O53" s="141">
        <v>2023</v>
      </c>
      <c r="P53" s="141">
        <v>2104</v>
      </c>
      <c r="Q53" s="141">
        <v>2101</v>
      </c>
      <c r="R53" s="141">
        <v>2140</v>
      </c>
      <c r="S53" s="141">
        <v>2144</v>
      </c>
      <c r="T53" s="141">
        <v>2142</v>
      </c>
      <c r="U53" s="141">
        <v>2031</v>
      </c>
      <c r="V53" s="141">
        <v>2110</v>
      </c>
      <c r="W53" s="141">
        <v>2063</v>
      </c>
      <c r="X53" s="141">
        <v>2194</v>
      </c>
      <c r="Y53" s="141">
        <v>2201</v>
      </c>
      <c r="Z53" s="141">
        <v>2256</v>
      </c>
      <c r="AA53" s="141">
        <v>2232</v>
      </c>
      <c r="AB53" s="141">
        <v>2370</v>
      </c>
      <c r="AC53" s="141">
        <v>2417</v>
      </c>
      <c r="AD53" s="141">
        <v>2477</v>
      </c>
      <c r="AE53" s="141">
        <v>2516</v>
      </c>
      <c r="AF53" s="141">
        <v>2655</v>
      </c>
      <c r="AG53" s="141">
        <v>2693</v>
      </c>
      <c r="AH53" s="141">
        <v>2734</v>
      </c>
      <c r="AI53" s="141">
        <v>2753</v>
      </c>
      <c r="AJ53" s="141">
        <v>2915</v>
      </c>
      <c r="AK53" s="141">
        <v>2867</v>
      </c>
      <c r="AL53" s="141">
        <v>2866</v>
      </c>
      <c r="AM53" s="141">
        <v>2878</v>
      </c>
      <c r="AN53" s="141">
        <v>3051</v>
      </c>
      <c r="AO53" s="141">
        <v>3038</v>
      </c>
      <c r="AP53" s="141">
        <v>3120</v>
      </c>
      <c r="AQ53" s="141">
        <v>3093</v>
      </c>
      <c r="AR53" s="141">
        <v>3118</v>
      </c>
      <c r="AS53" s="141">
        <v>3234</v>
      </c>
      <c r="AT53" s="141">
        <v>3293</v>
      </c>
      <c r="AU53" s="141">
        <v>3312</v>
      </c>
      <c r="AV53" s="141">
        <v>3400</v>
      </c>
      <c r="AW53" s="141">
        <v>3446</v>
      </c>
      <c r="AX53" s="141">
        <v>3560</v>
      </c>
      <c r="AY53" s="141">
        <v>3559</v>
      </c>
      <c r="AZ53" s="141">
        <v>3573</v>
      </c>
      <c r="BA53" s="141">
        <v>3649</v>
      </c>
      <c r="BB53" s="141">
        <v>3663</v>
      </c>
      <c r="BC53" s="141">
        <v>3681</v>
      </c>
      <c r="BD53" s="141">
        <v>3757</v>
      </c>
      <c r="BE53" s="141">
        <v>5922</v>
      </c>
      <c r="BF53" s="141">
        <v>4077</v>
      </c>
      <c r="BG53" s="141">
        <v>4225</v>
      </c>
      <c r="BH53" s="141">
        <v>4312</v>
      </c>
      <c r="BI53" s="141">
        <v>5766</v>
      </c>
      <c r="BJ53" s="141">
        <v>4258</v>
      </c>
      <c r="BK53" s="141">
        <v>4406</v>
      </c>
      <c r="BL53" s="141">
        <v>4572</v>
      </c>
      <c r="BM53" s="141">
        <v>5958</v>
      </c>
      <c r="BN53" s="141">
        <v>4529</v>
      </c>
      <c r="BO53" s="141">
        <v>4405</v>
      </c>
      <c r="BP53" s="141">
        <v>5115</v>
      </c>
      <c r="BQ53" s="141">
        <v>5921</v>
      </c>
      <c r="BR53" s="141">
        <v>4655</v>
      </c>
      <c r="BS53" s="141">
        <v>4894</v>
      </c>
      <c r="BT53" s="141">
        <v>5766</v>
      </c>
      <c r="BU53" s="141">
        <v>5331</v>
      </c>
      <c r="BV53" s="141">
        <v>5509</v>
      </c>
      <c r="BW53" s="141">
        <v>5018</v>
      </c>
      <c r="BX53" s="141">
        <v>4930</v>
      </c>
      <c r="BY53" s="141">
        <v>5440</v>
      </c>
      <c r="BZ53" s="141">
        <v>5474</v>
      </c>
      <c r="CA53" s="141">
        <v>5114</v>
      </c>
      <c r="CB53" s="141">
        <v>4991</v>
      </c>
      <c r="CC53" s="141">
        <v>5713</v>
      </c>
      <c r="CD53" s="141">
        <v>5741</v>
      </c>
      <c r="CE53" s="141">
        <v>5241</v>
      </c>
      <c r="CF53" s="141">
        <v>5209</v>
      </c>
      <c r="CG53" s="141">
        <v>5909</v>
      </c>
      <c r="CH53" s="141">
        <v>5776</v>
      </c>
      <c r="CI53" s="141">
        <v>5353</v>
      </c>
      <c r="CJ53" s="141">
        <v>5278</v>
      </c>
      <c r="CK53" s="141">
        <v>5916</v>
      </c>
      <c r="CL53" s="141">
        <v>5753</v>
      </c>
      <c r="CM53" s="141">
        <v>5243</v>
      </c>
      <c r="CN53" s="141">
        <v>5289</v>
      </c>
      <c r="CO53" s="141">
        <v>6256</v>
      </c>
      <c r="CP53" s="141">
        <v>6443</v>
      </c>
      <c r="CQ53" s="141">
        <v>5686</v>
      </c>
      <c r="CR53" s="141">
        <v>5630</v>
      </c>
      <c r="CS53" s="141">
        <v>6522</v>
      </c>
      <c r="CT53" s="141">
        <v>6846</v>
      </c>
      <c r="CU53" s="141">
        <v>5842</v>
      </c>
      <c r="CV53" s="141">
        <v>5977</v>
      </c>
      <c r="CW53" s="141">
        <v>8030</v>
      </c>
      <c r="CX53" s="141">
        <v>7036</v>
      </c>
      <c r="CY53" s="141">
        <v>7447</v>
      </c>
    </row>
    <row r="54" spans="1:103" s="39" customFormat="1" ht="12" customHeight="1" x14ac:dyDescent="0.2">
      <c r="A54" s="1"/>
      <c r="B54" s="91" t="s">
        <v>51</v>
      </c>
      <c r="C54" s="131"/>
      <c r="D54" s="91" t="s">
        <v>52</v>
      </c>
      <c r="E54" s="141">
        <v>1431</v>
      </c>
      <c r="F54" s="141">
        <v>2089</v>
      </c>
      <c r="G54" s="141">
        <v>1702</v>
      </c>
      <c r="H54" s="141">
        <v>1999</v>
      </c>
      <c r="I54" s="141">
        <v>1583</v>
      </c>
      <c r="J54" s="141">
        <v>1795</v>
      </c>
      <c r="K54" s="141">
        <v>1858</v>
      </c>
      <c r="L54" s="141">
        <v>2259</v>
      </c>
      <c r="M54" s="141">
        <v>1445</v>
      </c>
      <c r="N54" s="141">
        <v>1935</v>
      </c>
      <c r="O54" s="141">
        <v>1620</v>
      </c>
      <c r="P54" s="141">
        <v>2285</v>
      </c>
      <c r="Q54" s="141">
        <v>1502</v>
      </c>
      <c r="R54" s="141">
        <v>2077</v>
      </c>
      <c r="S54" s="141">
        <v>1927</v>
      </c>
      <c r="T54" s="141">
        <v>2609</v>
      </c>
      <c r="U54" s="141">
        <v>1743</v>
      </c>
      <c r="V54" s="141">
        <v>2468</v>
      </c>
      <c r="W54" s="141">
        <v>1978</v>
      </c>
      <c r="X54" s="141">
        <v>2442</v>
      </c>
      <c r="Y54" s="141">
        <v>1695</v>
      </c>
      <c r="Z54" s="141">
        <v>2092</v>
      </c>
      <c r="AA54" s="141">
        <v>1977</v>
      </c>
      <c r="AB54" s="141">
        <v>3078</v>
      </c>
      <c r="AC54" s="141">
        <v>1632</v>
      </c>
      <c r="AD54" s="141">
        <v>2259</v>
      </c>
      <c r="AE54" s="141">
        <v>2372</v>
      </c>
      <c r="AF54" s="141">
        <v>3446</v>
      </c>
      <c r="AG54" s="141">
        <v>1898</v>
      </c>
      <c r="AH54" s="141">
        <v>2436</v>
      </c>
      <c r="AI54" s="141">
        <v>2573</v>
      </c>
      <c r="AJ54" s="141">
        <v>3503</v>
      </c>
      <c r="AK54" s="141">
        <v>2144</v>
      </c>
      <c r="AL54" s="141">
        <v>2436</v>
      </c>
      <c r="AM54" s="141">
        <v>2634</v>
      </c>
      <c r="AN54" s="141">
        <v>4644</v>
      </c>
      <c r="AO54" s="141">
        <v>2129</v>
      </c>
      <c r="AP54" s="141">
        <v>2770</v>
      </c>
      <c r="AQ54" s="141">
        <v>3167</v>
      </c>
      <c r="AR54" s="141">
        <v>4252</v>
      </c>
      <c r="AS54" s="141">
        <v>1960</v>
      </c>
      <c r="AT54" s="141">
        <v>3205</v>
      </c>
      <c r="AU54" s="141">
        <v>2995</v>
      </c>
      <c r="AV54" s="141">
        <v>4254</v>
      </c>
      <c r="AW54" s="141">
        <v>2073</v>
      </c>
      <c r="AX54" s="141">
        <v>2761</v>
      </c>
      <c r="AY54" s="141">
        <v>2954</v>
      </c>
      <c r="AZ54" s="141">
        <v>4462</v>
      </c>
      <c r="BA54" s="141">
        <v>2280</v>
      </c>
      <c r="BB54" s="141">
        <v>2621</v>
      </c>
      <c r="BC54" s="141">
        <v>2454</v>
      </c>
      <c r="BD54" s="141">
        <v>4756</v>
      </c>
      <c r="BE54" s="141">
        <v>1932</v>
      </c>
      <c r="BF54" s="141">
        <v>1984</v>
      </c>
      <c r="BG54" s="141">
        <v>1656</v>
      </c>
      <c r="BH54" s="141">
        <v>4324</v>
      </c>
      <c r="BI54" s="141">
        <v>1334</v>
      </c>
      <c r="BJ54" s="141">
        <v>1686</v>
      </c>
      <c r="BK54" s="141">
        <v>2073</v>
      </c>
      <c r="BL54" s="141">
        <v>5655</v>
      </c>
      <c r="BM54" s="141">
        <v>1461</v>
      </c>
      <c r="BN54" s="141">
        <v>2739</v>
      </c>
      <c r="BO54" s="141">
        <v>2071</v>
      </c>
      <c r="BP54" s="141">
        <v>5048</v>
      </c>
      <c r="BQ54" s="141">
        <v>2193</v>
      </c>
      <c r="BR54" s="141">
        <v>2435</v>
      </c>
      <c r="BS54" s="141">
        <v>2560</v>
      </c>
      <c r="BT54" s="141">
        <v>5077</v>
      </c>
      <c r="BU54" s="141">
        <v>2253</v>
      </c>
      <c r="BV54" s="141">
        <v>2483</v>
      </c>
      <c r="BW54" s="141">
        <v>2589</v>
      </c>
      <c r="BX54" s="141">
        <v>3902</v>
      </c>
      <c r="BY54" s="141">
        <v>2117</v>
      </c>
      <c r="BZ54" s="141">
        <v>2911</v>
      </c>
      <c r="CA54" s="141">
        <v>2829</v>
      </c>
      <c r="CB54" s="141">
        <v>4269</v>
      </c>
      <c r="CC54" s="141">
        <v>2313</v>
      </c>
      <c r="CD54" s="141">
        <v>2837</v>
      </c>
      <c r="CE54" s="141">
        <v>2617</v>
      </c>
      <c r="CF54" s="141">
        <v>4151</v>
      </c>
      <c r="CG54" s="141">
        <v>2104</v>
      </c>
      <c r="CH54" s="141">
        <v>3357</v>
      </c>
      <c r="CI54" s="141">
        <v>3023</v>
      </c>
      <c r="CJ54" s="141">
        <v>3951</v>
      </c>
      <c r="CK54" s="141">
        <v>3222</v>
      </c>
      <c r="CL54" s="141">
        <v>8247</v>
      </c>
      <c r="CM54" s="141">
        <v>4821</v>
      </c>
      <c r="CN54" s="141">
        <v>5128</v>
      </c>
      <c r="CO54" s="141">
        <v>3572</v>
      </c>
      <c r="CP54" s="141">
        <v>4647</v>
      </c>
      <c r="CQ54" s="141">
        <v>4166</v>
      </c>
      <c r="CR54" s="141">
        <v>5493</v>
      </c>
      <c r="CS54" s="141">
        <v>3283</v>
      </c>
      <c r="CT54" s="141">
        <v>5469</v>
      </c>
      <c r="CU54" s="141">
        <v>6815</v>
      </c>
      <c r="CV54" s="141">
        <v>11398</v>
      </c>
      <c r="CW54" s="141">
        <v>4161</v>
      </c>
      <c r="CX54" s="141">
        <v>4809</v>
      </c>
      <c r="CY54" s="141">
        <v>3662</v>
      </c>
    </row>
    <row r="55" spans="1:103" s="83" customFormat="1" ht="12" customHeight="1" x14ac:dyDescent="0.2">
      <c r="B55" s="91" t="s">
        <v>42</v>
      </c>
      <c r="C55" s="132"/>
      <c r="D55" s="129" t="s">
        <v>53</v>
      </c>
      <c r="E55" s="141">
        <v>653</v>
      </c>
      <c r="F55" s="141">
        <v>995</v>
      </c>
      <c r="G55" s="141">
        <v>880</v>
      </c>
      <c r="H55" s="141">
        <v>520</v>
      </c>
      <c r="I55" s="141">
        <v>643</v>
      </c>
      <c r="J55" s="141">
        <v>745</v>
      </c>
      <c r="K55" s="141">
        <v>921</v>
      </c>
      <c r="L55" s="141">
        <v>840</v>
      </c>
      <c r="M55" s="141">
        <v>602</v>
      </c>
      <c r="N55" s="141">
        <v>891</v>
      </c>
      <c r="O55" s="141">
        <v>747</v>
      </c>
      <c r="P55" s="141">
        <v>875</v>
      </c>
      <c r="Q55" s="141">
        <v>635</v>
      </c>
      <c r="R55" s="141">
        <v>978</v>
      </c>
      <c r="S55" s="141">
        <v>756</v>
      </c>
      <c r="T55" s="141">
        <v>925</v>
      </c>
      <c r="U55" s="141">
        <v>773</v>
      </c>
      <c r="V55" s="141">
        <v>1196</v>
      </c>
      <c r="W55" s="141">
        <v>952</v>
      </c>
      <c r="X55" s="141">
        <v>623</v>
      </c>
      <c r="Y55" s="141">
        <v>688</v>
      </c>
      <c r="Z55" s="141">
        <v>999</v>
      </c>
      <c r="AA55" s="141">
        <v>916</v>
      </c>
      <c r="AB55" s="141">
        <v>1006</v>
      </c>
      <c r="AC55" s="141">
        <v>698</v>
      </c>
      <c r="AD55" s="141">
        <v>952</v>
      </c>
      <c r="AE55" s="141">
        <v>1204</v>
      </c>
      <c r="AF55" s="141">
        <v>963</v>
      </c>
      <c r="AG55" s="141">
        <v>780</v>
      </c>
      <c r="AH55" s="141">
        <v>990</v>
      </c>
      <c r="AI55" s="141">
        <v>1231</v>
      </c>
      <c r="AJ55" s="141">
        <v>1153</v>
      </c>
      <c r="AK55" s="141">
        <v>884</v>
      </c>
      <c r="AL55" s="141">
        <v>1034</v>
      </c>
      <c r="AM55" s="141">
        <v>1154</v>
      </c>
      <c r="AN55" s="141">
        <v>1642</v>
      </c>
      <c r="AO55" s="141">
        <v>941</v>
      </c>
      <c r="AP55" s="141">
        <v>1359</v>
      </c>
      <c r="AQ55" s="141">
        <v>1277</v>
      </c>
      <c r="AR55" s="141">
        <v>1453</v>
      </c>
      <c r="AS55" s="141">
        <v>963</v>
      </c>
      <c r="AT55" s="141">
        <v>1397</v>
      </c>
      <c r="AU55" s="141">
        <v>1522</v>
      </c>
      <c r="AV55" s="141">
        <v>1559</v>
      </c>
      <c r="AW55" s="141">
        <v>979</v>
      </c>
      <c r="AX55" s="141">
        <v>1264</v>
      </c>
      <c r="AY55" s="141">
        <v>1186</v>
      </c>
      <c r="AZ55" s="141">
        <v>1992</v>
      </c>
      <c r="BA55" s="141">
        <v>998</v>
      </c>
      <c r="BB55" s="141">
        <v>1071</v>
      </c>
      <c r="BC55" s="141">
        <v>1136</v>
      </c>
      <c r="BD55" s="141">
        <v>1992</v>
      </c>
      <c r="BE55" s="141">
        <v>767</v>
      </c>
      <c r="BF55" s="141">
        <v>800</v>
      </c>
      <c r="BG55" s="141">
        <v>799</v>
      </c>
      <c r="BH55" s="141">
        <v>2627</v>
      </c>
      <c r="BI55" s="141">
        <v>793</v>
      </c>
      <c r="BJ55" s="141">
        <v>903</v>
      </c>
      <c r="BK55" s="141">
        <v>1301</v>
      </c>
      <c r="BL55" s="141">
        <v>3935</v>
      </c>
      <c r="BM55" s="141">
        <v>909</v>
      </c>
      <c r="BN55" s="141">
        <v>1982</v>
      </c>
      <c r="BO55" s="141">
        <v>1377</v>
      </c>
      <c r="BP55" s="141">
        <v>3467</v>
      </c>
      <c r="BQ55" s="141">
        <v>1635</v>
      </c>
      <c r="BR55" s="141">
        <v>1635</v>
      </c>
      <c r="BS55" s="141">
        <v>1759</v>
      </c>
      <c r="BT55" s="141">
        <v>3466</v>
      </c>
      <c r="BU55" s="141">
        <v>1705</v>
      </c>
      <c r="BV55" s="141">
        <v>1727</v>
      </c>
      <c r="BW55" s="141">
        <v>1709</v>
      </c>
      <c r="BX55" s="141">
        <v>2297</v>
      </c>
      <c r="BY55" s="141">
        <v>1526</v>
      </c>
      <c r="BZ55" s="141">
        <v>2178</v>
      </c>
      <c r="CA55" s="141">
        <v>1718</v>
      </c>
      <c r="CB55" s="141">
        <v>2438</v>
      </c>
      <c r="CC55" s="141">
        <v>1719</v>
      </c>
      <c r="CD55" s="141">
        <v>1929</v>
      </c>
      <c r="CE55" s="141">
        <v>1485</v>
      </c>
      <c r="CF55" s="141">
        <v>2253</v>
      </c>
      <c r="CG55" s="141">
        <v>1343</v>
      </c>
      <c r="CH55" s="141">
        <v>2085</v>
      </c>
      <c r="CI55" s="141">
        <v>1890</v>
      </c>
      <c r="CJ55" s="141">
        <v>2055</v>
      </c>
      <c r="CK55" s="141">
        <v>1759</v>
      </c>
      <c r="CL55" s="141">
        <v>2475</v>
      </c>
      <c r="CM55" s="141">
        <v>1874</v>
      </c>
      <c r="CN55" s="141">
        <v>2798</v>
      </c>
      <c r="CO55" s="141">
        <v>1960</v>
      </c>
      <c r="CP55" s="141">
        <v>2615</v>
      </c>
      <c r="CQ55" s="141">
        <v>2185</v>
      </c>
      <c r="CR55" s="141">
        <v>2620</v>
      </c>
      <c r="CS55" s="141">
        <v>2174</v>
      </c>
      <c r="CT55" s="141">
        <v>3472</v>
      </c>
      <c r="CU55" s="141">
        <v>4858</v>
      </c>
      <c r="CV55" s="141">
        <v>8040</v>
      </c>
      <c r="CW55" s="141">
        <v>2870</v>
      </c>
      <c r="CX55" s="141">
        <v>2321</v>
      </c>
      <c r="CY55" s="141">
        <v>1507</v>
      </c>
    </row>
    <row r="56" spans="1:103" s="83" customFormat="1" ht="12" customHeight="1" x14ac:dyDescent="0.2">
      <c r="B56" s="91" t="s">
        <v>54</v>
      </c>
      <c r="C56" s="132"/>
      <c r="D56" s="129" t="s">
        <v>55</v>
      </c>
      <c r="E56" s="141">
        <v>778</v>
      </c>
      <c r="F56" s="141">
        <v>1094</v>
      </c>
      <c r="G56" s="141">
        <v>822</v>
      </c>
      <c r="H56" s="141">
        <v>1479</v>
      </c>
      <c r="I56" s="141">
        <v>940</v>
      </c>
      <c r="J56" s="141">
        <v>1050</v>
      </c>
      <c r="K56" s="141">
        <v>937</v>
      </c>
      <c r="L56" s="141">
        <v>1419</v>
      </c>
      <c r="M56" s="141">
        <v>843</v>
      </c>
      <c r="N56" s="141">
        <v>1044</v>
      </c>
      <c r="O56" s="141">
        <v>873</v>
      </c>
      <c r="P56" s="141">
        <v>1410</v>
      </c>
      <c r="Q56" s="141">
        <v>867</v>
      </c>
      <c r="R56" s="141">
        <v>1099</v>
      </c>
      <c r="S56" s="141">
        <v>1171</v>
      </c>
      <c r="T56" s="141">
        <v>1684</v>
      </c>
      <c r="U56" s="141">
        <v>970</v>
      </c>
      <c r="V56" s="141">
        <v>1272</v>
      </c>
      <c r="W56" s="141">
        <v>1026</v>
      </c>
      <c r="X56" s="141">
        <v>1819</v>
      </c>
      <c r="Y56" s="141">
        <v>1007</v>
      </c>
      <c r="Z56" s="141">
        <v>1093</v>
      </c>
      <c r="AA56" s="141">
        <v>1061</v>
      </c>
      <c r="AB56" s="141">
        <v>2072</v>
      </c>
      <c r="AC56" s="141">
        <v>934</v>
      </c>
      <c r="AD56" s="141">
        <v>1307</v>
      </c>
      <c r="AE56" s="141">
        <v>1168</v>
      </c>
      <c r="AF56" s="141">
        <v>2483</v>
      </c>
      <c r="AG56" s="141">
        <v>1118</v>
      </c>
      <c r="AH56" s="141">
        <v>1446</v>
      </c>
      <c r="AI56" s="141">
        <v>1342</v>
      </c>
      <c r="AJ56" s="141">
        <v>2350</v>
      </c>
      <c r="AK56" s="141">
        <v>1260</v>
      </c>
      <c r="AL56" s="141">
        <v>1402</v>
      </c>
      <c r="AM56" s="141">
        <v>1480</v>
      </c>
      <c r="AN56" s="141">
        <v>3002</v>
      </c>
      <c r="AO56" s="141">
        <v>1188</v>
      </c>
      <c r="AP56" s="141">
        <v>1411</v>
      </c>
      <c r="AQ56" s="141">
        <v>1890</v>
      </c>
      <c r="AR56" s="141">
        <v>2799</v>
      </c>
      <c r="AS56" s="141">
        <v>997</v>
      </c>
      <c r="AT56" s="141">
        <v>1808</v>
      </c>
      <c r="AU56" s="141">
        <v>1473</v>
      </c>
      <c r="AV56" s="141">
        <v>2695</v>
      </c>
      <c r="AW56" s="141">
        <v>1094</v>
      </c>
      <c r="AX56" s="141">
        <v>1497</v>
      </c>
      <c r="AY56" s="141">
        <v>1768</v>
      </c>
      <c r="AZ56" s="141">
        <v>2470</v>
      </c>
      <c r="BA56" s="141">
        <v>1282</v>
      </c>
      <c r="BB56" s="141">
        <v>1550</v>
      </c>
      <c r="BC56" s="141">
        <v>1318</v>
      </c>
      <c r="BD56" s="141">
        <v>2764</v>
      </c>
      <c r="BE56" s="141">
        <v>1165</v>
      </c>
      <c r="BF56" s="141">
        <v>1184</v>
      </c>
      <c r="BG56" s="141">
        <v>857</v>
      </c>
      <c r="BH56" s="141">
        <v>1697</v>
      </c>
      <c r="BI56" s="141">
        <v>541</v>
      </c>
      <c r="BJ56" s="141">
        <v>783</v>
      </c>
      <c r="BK56" s="141">
        <v>772</v>
      </c>
      <c r="BL56" s="141">
        <v>1720</v>
      </c>
      <c r="BM56" s="141">
        <v>552</v>
      </c>
      <c r="BN56" s="141">
        <v>757</v>
      </c>
      <c r="BO56" s="141">
        <v>694</v>
      </c>
      <c r="BP56" s="141">
        <v>1581</v>
      </c>
      <c r="BQ56" s="141">
        <v>558</v>
      </c>
      <c r="BR56" s="141">
        <v>800</v>
      </c>
      <c r="BS56" s="141">
        <v>801</v>
      </c>
      <c r="BT56" s="141">
        <v>1611</v>
      </c>
      <c r="BU56" s="141">
        <v>548</v>
      </c>
      <c r="BV56" s="141">
        <v>756</v>
      </c>
      <c r="BW56" s="141">
        <v>880</v>
      </c>
      <c r="BX56" s="141">
        <v>1605</v>
      </c>
      <c r="BY56" s="141">
        <v>591</v>
      </c>
      <c r="BZ56" s="141">
        <v>733</v>
      </c>
      <c r="CA56" s="141">
        <v>1111</v>
      </c>
      <c r="CB56" s="141">
        <v>1831</v>
      </c>
      <c r="CC56" s="141">
        <v>594</v>
      </c>
      <c r="CD56" s="141">
        <v>908</v>
      </c>
      <c r="CE56" s="141">
        <v>1132</v>
      </c>
      <c r="CF56" s="141">
        <v>1898</v>
      </c>
      <c r="CG56" s="141">
        <v>761</v>
      </c>
      <c r="CH56" s="141">
        <v>1272</v>
      </c>
      <c r="CI56" s="141">
        <v>1133</v>
      </c>
      <c r="CJ56" s="141">
        <v>1896</v>
      </c>
      <c r="CK56" s="141">
        <v>1463</v>
      </c>
      <c r="CL56" s="141">
        <v>5772</v>
      </c>
      <c r="CM56" s="141">
        <v>2947</v>
      </c>
      <c r="CN56" s="141">
        <v>2330</v>
      </c>
      <c r="CO56" s="141">
        <v>1612</v>
      </c>
      <c r="CP56" s="141">
        <v>2032</v>
      </c>
      <c r="CQ56" s="141">
        <v>1981</v>
      </c>
      <c r="CR56" s="141">
        <v>2873</v>
      </c>
      <c r="CS56" s="141">
        <v>1109</v>
      </c>
      <c r="CT56" s="141">
        <v>1997</v>
      </c>
      <c r="CU56" s="141">
        <v>1957</v>
      </c>
      <c r="CV56" s="141">
        <v>3358</v>
      </c>
      <c r="CW56" s="141">
        <v>1291</v>
      </c>
      <c r="CX56" s="141">
        <v>2488</v>
      </c>
      <c r="CY56" s="141">
        <v>2155</v>
      </c>
    </row>
    <row r="57" spans="1:103" s="39" customFormat="1" ht="12" customHeight="1" x14ac:dyDescent="0.2">
      <c r="A57" s="1"/>
      <c r="B57" s="91" t="s">
        <v>16</v>
      </c>
      <c r="C57" s="131"/>
      <c r="D57" s="91" t="s">
        <v>17</v>
      </c>
      <c r="E57" s="141">
        <v>29848</v>
      </c>
      <c r="F57" s="141">
        <v>26437</v>
      </c>
      <c r="G57" s="141">
        <v>25195</v>
      </c>
      <c r="H57" s="141">
        <v>33081</v>
      </c>
      <c r="I57" s="141">
        <v>29769</v>
      </c>
      <c r="J57" s="141">
        <v>36139</v>
      </c>
      <c r="K57" s="141">
        <v>32242</v>
      </c>
      <c r="L57" s="141">
        <v>43652</v>
      </c>
      <c r="M57" s="141">
        <v>39937</v>
      </c>
      <c r="N57" s="141">
        <v>45074</v>
      </c>
      <c r="O57" s="141">
        <v>39143</v>
      </c>
      <c r="P57" s="141">
        <v>46012</v>
      </c>
      <c r="Q57" s="141">
        <v>34586</v>
      </c>
      <c r="R57" s="141">
        <v>44305</v>
      </c>
      <c r="S57" s="141">
        <v>35506</v>
      </c>
      <c r="T57" s="141">
        <v>42025</v>
      </c>
      <c r="U57" s="141">
        <v>34118</v>
      </c>
      <c r="V57" s="141">
        <v>42091</v>
      </c>
      <c r="W57" s="141">
        <v>31084</v>
      </c>
      <c r="X57" s="141">
        <v>39880</v>
      </c>
      <c r="Y57" s="141">
        <v>33515</v>
      </c>
      <c r="Z57" s="141">
        <v>41894</v>
      </c>
      <c r="AA57" s="141">
        <v>35065</v>
      </c>
      <c r="AB57" s="141">
        <v>43628</v>
      </c>
      <c r="AC57" s="141">
        <v>39114</v>
      </c>
      <c r="AD57" s="141">
        <v>54343</v>
      </c>
      <c r="AE57" s="141">
        <v>41101</v>
      </c>
      <c r="AF57" s="141">
        <v>52288</v>
      </c>
      <c r="AG57" s="141">
        <v>48938</v>
      </c>
      <c r="AH57" s="141">
        <v>69371</v>
      </c>
      <c r="AI57" s="141">
        <v>57702</v>
      </c>
      <c r="AJ57" s="141">
        <v>69208</v>
      </c>
      <c r="AK57" s="141">
        <v>69251</v>
      </c>
      <c r="AL57" s="141">
        <v>90757</v>
      </c>
      <c r="AM57" s="141">
        <v>76823</v>
      </c>
      <c r="AN57" s="141">
        <v>92504</v>
      </c>
      <c r="AO57" s="141">
        <v>81471</v>
      </c>
      <c r="AP57" s="141">
        <v>103484</v>
      </c>
      <c r="AQ57" s="141">
        <v>89612</v>
      </c>
      <c r="AR57" s="141">
        <v>95881</v>
      </c>
      <c r="AS57" s="141">
        <v>68175</v>
      </c>
      <c r="AT57" s="141">
        <v>76095</v>
      </c>
      <c r="AU57" s="141">
        <v>51154</v>
      </c>
      <c r="AV57" s="141">
        <v>59789</v>
      </c>
      <c r="AW57" s="141">
        <v>50759</v>
      </c>
      <c r="AX57" s="141">
        <v>70722</v>
      </c>
      <c r="AY57" s="141">
        <v>56145</v>
      </c>
      <c r="AZ57" s="141">
        <v>63678</v>
      </c>
      <c r="BA57" s="141">
        <v>57744</v>
      </c>
      <c r="BB57" s="141">
        <v>78781</v>
      </c>
      <c r="BC57" s="141">
        <v>61302</v>
      </c>
      <c r="BD57" s="141">
        <v>73077</v>
      </c>
      <c r="BE57" s="141">
        <v>59036</v>
      </c>
      <c r="BF57" s="141">
        <v>71053</v>
      </c>
      <c r="BG57" s="141">
        <v>55906</v>
      </c>
      <c r="BH57" s="141">
        <v>61361</v>
      </c>
      <c r="BI57" s="141">
        <v>52882</v>
      </c>
      <c r="BJ57" s="141">
        <v>68136</v>
      </c>
      <c r="BK57" s="141">
        <v>50676</v>
      </c>
      <c r="BL57" s="141">
        <v>57565</v>
      </c>
      <c r="BM57" s="141">
        <v>47993</v>
      </c>
      <c r="BN57" s="141">
        <v>50910</v>
      </c>
      <c r="BO57" s="141">
        <v>45392</v>
      </c>
      <c r="BP57" s="141">
        <v>63201</v>
      </c>
      <c r="BQ57" s="141">
        <v>42327</v>
      </c>
      <c r="BR57" s="141">
        <v>52143</v>
      </c>
      <c r="BS57" s="141">
        <v>41851</v>
      </c>
      <c r="BT57" s="141">
        <v>41674</v>
      </c>
      <c r="BU57" s="141">
        <v>40250</v>
      </c>
      <c r="BV57" s="141">
        <v>57706</v>
      </c>
      <c r="BW57" s="141">
        <v>37905</v>
      </c>
      <c r="BX57" s="141">
        <v>44799</v>
      </c>
      <c r="BY57" s="141">
        <v>37098</v>
      </c>
      <c r="BZ57" s="141">
        <v>59511</v>
      </c>
      <c r="CA57" s="141">
        <v>36194</v>
      </c>
      <c r="CB57" s="141">
        <v>47342</v>
      </c>
      <c r="CC57" s="141">
        <v>38258</v>
      </c>
      <c r="CD57" s="141">
        <v>64592</v>
      </c>
      <c r="CE57" s="141">
        <v>38903</v>
      </c>
      <c r="CF57" s="141">
        <v>51451</v>
      </c>
      <c r="CG57" s="141">
        <v>41469</v>
      </c>
      <c r="CH57" s="141">
        <v>72457</v>
      </c>
      <c r="CI57" s="141">
        <v>37204</v>
      </c>
      <c r="CJ57" s="141">
        <v>54962</v>
      </c>
      <c r="CK57" s="141">
        <v>37356</v>
      </c>
      <c r="CL57" s="141">
        <v>40012</v>
      </c>
      <c r="CM57" s="141">
        <v>47883</v>
      </c>
      <c r="CN57" s="141">
        <v>50868</v>
      </c>
      <c r="CO57" s="141">
        <v>32216</v>
      </c>
      <c r="CP57" s="141">
        <v>39260</v>
      </c>
      <c r="CQ57" s="141">
        <v>41112</v>
      </c>
      <c r="CR57" s="141">
        <v>44497</v>
      </c>
      <c r="CS57" s="141">
        <v>33944</v>
      </c>
      <c r="CT57" s="141">
        <v>51873</v>
      </c>
      <c r="CU57" s="141">
        <v>47394</v>
      </c>
      <c r="CV57" s="141">
        <v>66883</v>
      </c>
      <c r="CW57" s="141">
        <v>67836</v>
      </c>
      <c r="CX57" s="141">
        <v>100537</v>
      </c>
      <c r="CY57" s="141">
        <v>91832</v>
      </c>
    </row>
    <row r="58" spans="1:103" s="83" customFormat="1" ht="12" customHeight="1" x14ac:dyDescent="0.2">
      <c r="A58" s="82"/>
      <c r="B58" s="91" t="s">
        <v>57</v>
      </c>
      <c r="C58" s="132"/>
      <c r="D58" s="138" t="s">
        <v>214</v>
      </c>
      <c r="E58" s="141">
        <v>19954</v>
      </c>
      <c r="F58" s="141">
        <v>16344</v>
      </c>
      <c r="G58" s="141">
        <v>18164</v>
      </c>
      <c r="H58" s="141">
        <v>21087</v>
      </c>
      <c r="I58" s="141">
        <v>21114</v>
      </c>
      <c r="J58" s="141">
        <v>23317</v>
      </c>
      <c r="K58" s="141">
        <v>24533</v>
      </c>
      <c r="L58" s="141">
        <v>28712</v>
      </c>
      <c r="M58" s="141">
        <v>27606</v>
      </c>
      <c r="N58" s="141">
        <v>27887</v>
      </c>
      <c r="O58" s="141">
        <v>28303</v>
      </c>
      <c r="P58" s="141">
        <v>28541</v>
      </c>
      <c r="Q58" s="141">
        <v>24426</v>
      </c>
      <c r="R58" s="141">
        <v>24913</v>
      </c>
      <c r="S58" s="141">
        <v>25745</v>
      </c>
      <c r="T58" s="141">
        <v>26485</v>
      </c>
      <c r="U58" s="141">
        <v>23970</v>
      </c>
      <c r="V58" s="141">
        <v>23615</v>
      </c>
      <c r="W58" s="141">
        <v>22132</v>
      </c>
      <c r="X58" s="141">
        <v>23253</v>
      </c>
      <c r="Y58" s="141">
        <v>22245</v>
      </c>
      <c r="Z58" s="141">
        <v>23804</v>
      </c>
      <c r="AA58" s="141">
        <v>24416</v>
      </c>
      <c r="AB58" s="141">
        <v>25327</v>
      </c>
      <c r="AC58" s="141">
        <v>26613</v>
      </c>
      <c r="AD58" s="141">
        <v>28334</v>
      </c>
      <c r="AE58" s="141">
        <v>29308</v>
      </c>
      <c r="AF58" s="141">
        <v>31430</v>
      </c>
      <c r="AG58" s="141">
        <v>33516</v>
      </c>
      <c r="AH58" s="141">
        <v>37464</v>
      </c>
      <c r="AI58" s="141">
        <v>40715</v>
      </c>
      <c r="AJ58" s="141">
        <v>45024</v>
      </c>
      <c r="AK58" s="141">
        <v>49649</v>
      </c>
      <c r="AL58" s="141">
        <v>55739</v>
      </c>
      <c r="AM58" s="141">
        <v>58048</v>
      </c>
      <c r="AN58" s="141">
        <v>63035</v>
      </c>
      <c r="AO58" s="141">
        <v>63306</v>
      </c>
      <c r="AP58" s="141">
        <v>65555</v>
      </c>
      <c r="AQ58" s="141">
        <v>70880</v>
      </c>
      <c r="AR58" s="141">
        <v>66614</v>
      </c>
      <c r="AS58" s="141">
        <v>52444</v>
      </c>
      <c r="AT58" s="141">
        <v>42299</v>
      </c>
      <c r="AU58" s="141">
        <v>35039</v>
      </c>
      <c r="AV58" s="141">
        <v>33436</v>
      </c>
      <c r="AW58" s="141">
        <v>32973</v>
      </c>
      <c r="AX58" s="141">
        <v>35047</v>
      </c>
      <c r="AY58" s="141">
        <v>37351</v>
      </c>
      <c r="AZ58" s="141">
        <v>38688</v>
      </c>
      <c r="BA58" s="141">
        <v>40671</v>
      </c>
      <c r="BB58" s="141">
        <v>42053</v>
      </c>
      <c r="BC58" s="141">
        <v>42298</v>
      </c>
      <c r="BD58" s="141">
        <v>45781</v>
      </c>
      <c r="BE58" s="141">
        <v>43359</v>
      </c>
      <c r="BF58" s="141">
        <v>39830</v>
      </c>
      <c r="BG58" s="141">
        <v>38884</v>
      </c>
      <c r="BH58" s="141">
        <v>36036</v>
      </c>
      <c r="BI58" s="141">
        <v>34784</v>
      </c>
      <c r="BJ58" s="141">
        <v>35048</v>
      </c>
      <c r="BK58" s="141">
        <v>32497</v>
      </c>
      <c r="BL58" s="141">
        <v>33600</v>
      </c>
      <c r="BM58" s="141">
        <v>30825</v>
      </c>
      <c r="BN58" s="141">
        <v>29292</v>
      </c>
      <c r="BO58" s="141">
        <v>28229</v>
      </c>
      <c r="BP58" s="141">
        <v>27995</v>
      </c>
      <c r="BQ58" s="141">
        <v>24151</v>
      </c>
      <c r="BR58" s="141">
        <v>22530</v>
      </c>
      <c r="BS58" s="141">
        <v>21049</v>
      </c>
      <c r="BT58" s="141">
        <v>20215</v>
      </c>
      <c r="BU58" s="141">
        <v>19968</v>
      </c>
      <c r="BV58" s="141">
        <v>19606</v>
      </c>
      <c r="BW58" s="141">
        <v>19385</v>
      </c>
      <c r="BX58" s="141">
        <v>19450</v>
      </c>
      <c r="BY58" s="141">
        <v>17699</v>
      </c>
      <c r="BZ58" s="141">
        <v>17908</v>
      </c>
      <c r="CA58" s="141">
        <v>16532</v>
      </c>
      <c r="CB58" s="141">
        <v>18210</v>
      </c>
      <c r="CC58" s="141">
        <v>16040</v>
      </c>
      <c r="CD58" s="141">
        <v>17405</v>
      </c>
      <c r="CE58" s="141">
        <v>16456</v>
      </c>
      <c r="CF58" s="141">
        <v>17228</v>
      </c>
      <c r="CG58" s="141">
        <v>17088</v>
      </c>
      <c r="CH58" s="141">
        <v>18627</v>
      </c>
      <c r="CI58" s="141">
        <v>16752</v>
      </c>
      <c r="CJ58" s="141">
        <v>17614</v>
      </c>
      <c r="CK58" s="141">
        <v>16185</v>
      </c>
      <c r="CL58" s="141">
        <v>15274</v>
      </c>
      <c r="CM58" s="141">
        <v>14061</v>
      </c>
      <c r="CN58" s="141">
        <v>15929</v>
      </c>
      <c r="CO58" s="141">
        <v>13742</v>
      </c>
      <c r="CP58" s="141">
        <v>14386</v>
      </c>
      <c r="CQ58" s="141">
        <v>13712</v>
      </c>
      <c r="CR58" s="141">
        <v>16013</v>
      </c>
      <c r="CS58" s="141">
        <v>13657</v>
      </c>
      <c r="CT58" s="141">
        <v>18463</v>
      </c>
      <c r="CU58" s="141">
        <v>21288</v>
      </c>
      <c r="CV58" s="141">
        <v>36576</v>
      </c>
      <c r="CW58" s="141">
        <v>44038</v>
      </c>
      <c r="CX58" s="141">
        <v>56535</v>
      </c>
      <c r="CY58" s="141">
        <v>61846</v>
      </c>
    </row>
    <row r="59" spans="1:103" s="83" customFormat="1" ht="12" customHeight="1" x14ac:dyDescent="0.2">
      <c r="A59" s="82"/>
      <c r="B59" s="91" t="s">
        <v>167</v>
      </c>
      <c r="C59" s="132"/>
      <c r="D59" s="129" t="s">
        <v>166</v>
      </c>
      <c r="E59" s="141">
        <v>4875</v>
      </c>
      <c r="F59" s="141">
        <v>7737</v>
      </c>
      <c r="G59" s="141">
        <v>3512</v>
      </c>
      <c r="H59" s="141">
        <v>8520</v>
      </c>
      <c r="I59" s="141">
        <v>4660</v>
      </c>
      <c r="J59" s="141">
        <v>9048</v>
      </c>
      <c r="K59" s="141">
        <v>4468</v>
      </c>
      <c r="L59" s="141">
        <v>10406</v>
      </c>
      <c r="M59" s="141">
        <v>7874</v>
      </c>
      <c r="N59" s="141">
        <v>12898</v>
      </c>
      <c r="O59" s="141">
        <v>6418</v>
      </c>
      <c r="P59" s="141">
        <v>13929</v>
      </c>
      <c r="Q59" s="141">
        <v>5639</v>
      </c>
      <c r="R59" s="141">
        <v>14634</v>
      </c>
      <c r="S59" s="141">
        <v>5996</v>
      </c>
      <c r="T59" s="141">
        <v>12322</v>
      </c>
      <c r="U59" s="141">
        <v>5568</v>
      </c>
      <c r="V59" s="141">
        <v>14532</v>
      </c>
      <c r="W59" s="141">
        <v>5979</v>
      </c>
      <c r="X59" s="141">
        <v>12395</v>
      </c>
      <c r="Y59" s="141">
        <v>5670</v>
      </c>
      <c r="Z59" s="141">
        <v>15125</v>
      </c>
      <c r="AA59" s="141">
        <v>6375</v>
      </c>
      <c r="AB59" s="141">
        <v>14099</v>
      </c>
      <c r="AC59" s="141">
        <v>6704</v>
      </c>
      <c r="AD59" s="141">
        <v>20816</v>
      </c>
      <c r="AE59" s="141">
        <v>9048</v>
      </c>
      <c r="AF59" s="141">
        <v>17232</v>
      </c>
      <c r="AG59" s="141">
        <v>9025</v>
      </c>
      <c r="AH59" s="141">
        <v>25222</v>
      </c>
      <c r="AI59" s="141">
        <v>10502</v>
      </c>
      <c r="AJ59" s="141">
        <v>19146</v>
      </c>
      <c r="AK59" s="141">
        <v>11285</v>
      </c>
      <c r="AL59" s="141">
        <v>29081</v>
      </c>
      <c r="AM59" s="141">
        <v>11450</v>
      </c>
      <c r="AN59" s="141">
        <v>22629</v>
      </c>
      <c r="AO59" s="141">
        <v>11139</v>
      </c>
      <c r="AP59" s="141">
        <v>32753</v>
      </c>
      <c r="AQ59" s="141">
        <v>12549</v>
      </c>
      <c r="AR59" s="141">
        <v>25082</v>
      </c>
      <c r="AS59" s="141">
        <v>10657</v>
      </c>
      <c r="AT59" s="141">
        <v>29064</v>
      </c>
      <c r="AU59" s="141">
        <v>11359</v>
      </c>
      <c r="AV59" s="141">
        <v>21802</v>
      </c>
      <c r="AW59" s="141">
        <v>11111</v>
      </c>
      <c r="AX59" s="141">
        <v>30956</v>
      </c>
      <c r="AY59" s="141">
        <v>12939</v>
      </c>
      <c r="AZ59" s="141">
        <v>21623</v>
      </c>
      <c r="BA59" s="141">
        <v>10918</v>
      </c>
      <c r="BB59" s="141">
        <v>31227</v>
      </c>
      <c r="BC59" s="141">
        <v>13388</v>
      </c>
      <c r="BD59" s="141">
        <v>21897</v>
      </c>
      <c r="BE59" s="141">
        <v>9645</v>
      </c>
      <c r="BF59" s="141">
        <v>26329</v>
      </c>
      <c r="BG59" s="141">
        <v>11349</v>
      </c>
      <c r="BH59" s="141">
        <v>20075</v>
      </c>
      <c r="BI59" s="141">
        <v>10564</v>
      </c>
      <c r="BJ59" s="141">
        <v>26012</v>
      </c>
      <c r="BK59" s="141">
        <v>11269</v>
      </c>
      <c r="BL59" s="141">
        <v>18971</v>
      </c>
      <c r="BM59" s="141">
        <v>10315</v>
      </c>
      <c r="BN59" s="141">
        <v>15768</v>
      </c>
      <c r="BO59" s="141">
        <v>10744</v>
      </c>
      <c r="BP59" s="141">
        <v>29937</v>
      </c>
      <c r="BQ59" s="141">
        <v>11442</v>
      </c>
      <c r="BR59" s="141">
        <v>23790</v>
      </c>
      <c r="BS59" s="141">
        <v>14219</v>
      </c>
      <c r="BT59" s="141">
        <v>16868</v>
      </c>
      <c r="BU59" s="141">
        <v>13556</v>
      </c>
      <c r="BV59" s="141">
        <v>31794</v>
      </c>
      <c r="BW59" s="141">
        <v>12382</v>
      </c>
      <c r="BX59" s="141">
        <v>20625</v>
      </c>
      <c r="BY59" s="141">
        <v>11885</v>
      </c>
      <c r="BZ59" s="141">
        <v>35193</v>
      </c>
      <c r="CA59" s="141">
        <v>13318</v>
      </c>
      <c r="CB59" s="141">
        <v>23987</v>
      </c>
      <c r="CC59" s="141">
        <v>14101</v>
      </c>
      <c r="CD59" s="141">
        <v>40555</v>
      </c>
      <c r="CE59" s="141">
        <v>15711</v>
      </c>
      <c r="CF59" s="141">
        <v>27904</v>
      </c>
      <c r="CG59" s="141">
        <v>16604</v>
      </c>
      <c r="CH59" s="141">
        <v>45926</v>
      </c>
      <c r="CI59" s="141">
        <v>13026</v>
      </c>
      <c r="CJ59" s="141">
        <v>31409</v>
      </c>
      <c r="CK59" s="141">
        <v>14237</v>
      </c>
      <c r="CL59" s="141">
        <v>17760</v>
      </c>
      <c r="CM59" s="141">
        <v>27340</v>
      </c>
      <c r="CN59" s="141">
        <v>29758</v>
      </c>
      <c r="CO59" s="141">
        <v>9947</v>
      </c>
      <c r="CP59" s="141">
        <v>16999</v>
      </c>
      <c r="CQ59" s="141">
        <v>19265</v>
      </c>
      <c r="CR59" s="141">
        <v>22180</v>
      </c>
      <c r="CS59" s="141">
        <v>11971</v>
      </c>
      <c r="CT59" s="141">
        <v>25979</v>
      </c>
      <c r="CU59" s="141">
        <v>18745</v>
      </c>
      <c r="CV59" s="141">
        <v>22036</v>
      </c>
      <c r="CW59" s="141">
        <v>13945</v>
      </c>
      <c r="CX59" s="141">
        <v>36530</v>
      </c>
      <c r="CY59" s="141">
        <v>20575</v>
      </c>
    </row>
    <row r="60" spans="1:103" s="83" customFormat="1" ht="12" customHeight="1" x14ac:dyDescent="0.2">
      <c r="A60" s="82"/>
      <c r="B60" s="91" t="s">
        <v>58</v>
      </c>
      <c r="C60" s="132"/>
      <c r="D60" s="129" t="s">
        <v>175</v>
      </c>
      <c r="E60" s="141">
        <v>1006</v>
      </c>
      <c r="F60" s="141">
        <v>397</v>
      </c>
      <c r="G60" s="141">
        <v>517</v>
      </c>
      <c r="H60" s="141">
        <v>288</v>
      </c>
      <c r="I60" s="141">
        <v>979</v>
      </c>
      <c r="J60" s="141">
        <v>587</v>
      </c>
      <c r="K60" s="141">
        <v>-32</v>
      </c>
      <c r="L60" s="141">
        <v>693</v>
      </c>
      <c r="M60" s="141">
        <v>932</v>
      </c>
      <c r="N60" s="141">
        <v>392</v>
      </c>
      <c r="O60" s="141">
        <v>632</v>
      </c>
      <c r="P60" s="141">
        <v>-252</v>
      </c>
      <c r="Q60" s="141">
        <v>1166</v>
      </c>
      <c r="R60" s="141">
        <v>949</v>
      </c>
      <c r="S60" s="141">
        <v>230</v>
      </c>
      <c r="T60" s="141">
        <v>-441</v>
      </c>
      <c r="U60" s="141">
        <v>1073</v>
      </c>
      <c r="V60" s="141">
        <v>113</v>
      </c>
      <c r="W60" s="141">
        <v>-534</v>
      </c>
      <c r="X60" s="141">
        <v>696</v>
      </c>
      <c r="Y60" s="141">
        <v>1841</v>
      </c>
      <c r="Z60" s="141">
        <v>-1039</v>
      </c>
      <c r="AA60" s="141">
        <v>543</v>
      </c>
      <c r="AB60" s="141">
        <v>162</v>
      </c>
      <c r="AC60" s="141">
        <v>1806</v>
      </c>
      <c r="AD60" s="141">
        <v>446</v>
      </c>
      <c r="AE60" s="141">
        <v>-1478</v>
      </c>
      <c r="AF60" s="141">
        <v>-644</v>
      </c>
      <c r="AG60" s="141">
        <v>2417</v>
      </c>
      <c r="AH60" s="141">
        <v>2003</v>
      </c>
      <c r="AI60" s="141">
        <v>2164</v>
      </c>
      <c r="AJ60" s="141">
        <v>256</v>
      </c>
      <c r="AK60" s="141">
        <v>3519</v>
      </c>
      <c r="AL60" s="141">
        <v>699</v>
      </c>
      <c r="AM60" s="141">
        <v>2137</v>
      </c>
      <c r="AN60" s="141">
        <v>1185</v>
      </c>
      <c r="AO60" s="141">
        <v>1598</v>
      </c>
      <c r="AP60" s="141">
        <v>-488</v>
      </c>
      <c r="AQ60" s="141">
        <v>749</v>
      </c>
      <c r="AR60" s="141">
        <v>5</v>
      </c>
      <c r="AS60" s="141">
        <v>943</v>
      </c>
      <c r="AT60" s="141">
        <v>353</v>
      </c>
      <c r="AU60" s="141">
        <v>1052</v>
      </c>
      <c r="AV60" s="141">
        <v>495</v>
      </c>
      <c r="AW60" s="141">
        <v>2954</v>
      </c>
      <c r="AX60" s="141">
        <v>379</v>
      </c>
      <c r="AY60" s="141">
        <v>2081</v>
      </c>
      <c r="AZ60" s="141">
        <v>-658</v>
      </c>
      <c r="BA60" s="141">
        <v>2444</v>
      </c>
      <c r="BB60" s="141">
        <v>984</v>
      </c>
      <c r="BC60" s="141">
        <v>1714</v>
      </c>
      <c r="BD60" s="141">
        <v>1093</v>
      </c>
      <c r="BE60" s="141">
        <v>1777</v>
      </c>
      <c r="BF60" s="141">
        <v>378</v>
      </c>
      <c r="BG60" s="141">
        <v>1655</v>
      </c>
      <c r="BH60" s="141">
        <v>1158</v>
      </c>
      <c r="BI60" s="141">
        <v>3257</v>
      </c>
      <c r="BJ60" s="141">
        <v>2501</v>
      </c>
      <c r="BK60" s="141">
        <v>3010</v>
      </c>
      <c r="BL60" s="141">
        <v>1011</v>
      </c>
      <c r="BM60" s="141">
        <v>2824</v>
      </c>
      <c r="BN60" s="141">
        <v>1323</v>
      </c>
      <c r="BO60" s="141">
        <v>2637</v>
      </c>
      <c r="BP60" s="141">
        <v>1303</v>
      </c>
      <c r="BQ60" s="141">
        <v>3163</v>
      </c>
      <c r="BR60" s="141">
        <v>1657</v>
      </c>
      <c r="BS60" s="141">
        <v>3100</v>
      </c>
      <c r="BT60" s="141">
        <v>995</v>
      </c>
      <c r="BU60" s="141">
        <v>3277</v>
      </c>
      <c r="BV60" s="141">
        <v>1341</v>
      </c>
      <c r="BW60" s="141">
        <v>2923</v>
      </c>
      <c r="BX60" s="141">
        <v>1613</v>
      </c>
      <c r="BY60" s="141">
        <v>4309</v>
      </c>
      <c r="BZ60" s="141">
        <v>2244</v>
      </c>
      <c r="CA60" s="141">
        <v>3592</v>
      </c>
      <c r="CB60" s="141">
        <v>1851</v>
      </c>
      <c r="CC60" s="141">
        <v>5158</v>
      </c>
      <c r="CD60" s="141">
        <v>2124</v>
      </c>
      <c r="CE60" s="141">
        <v>3719</v>
      </c>
      <c r="CF60" s="141">
        <v>2948</v>
      </c>
      <c r="CG60" s="141">
        <v>4961</v>
      </c>
      <c r="CH60" s="141">
        <v>3708</v>
      </c>
      <c r="CI60" s="141">
        <v>4255</v>
      </c>
      <c r="CJ60" s="141">
        <v>2745</v>
      </c>
      <c r="CK60" s="141">
        <v>4068</v>
      </c>
      <c r="CL60" s="141">
        <v>3619</v>
      </c>
      <c r="CM60" s="141">
        <v>3972</v>
      </c>
      <c r="CN60" s="141">
        <v>1603</v>
      </c>
      <c r="CO60" s="141">
        <v>5779</v>
      </c>
      <c r="CP60" s="141">
        <v>4256</v>
      </c>
      <c r="CQ60" s="141">
        <v>5217</v>
      </c>
      <c r="CR60" s="141">
        <v>3661</v>
      </c>
      <c r="CS60" s="141">
        <v>5632</v>
      </c>
      <c r="CT60" s="141">
        <v>3345</v>
      </c>
      <c r="CU60" s="141">
        <v>4345</v>
      </c>
      <c r="CV60" s="141">
        <v>4811</v>
      </c>
      <c r="CW60" s="141">
        <v>5958</v>
      </c>
      <c r="CX60" s="141">
        <v>2043</v>
      </c>
      <c r="CY60" s="141">
        <v>4446</v>
      </c>
    </row>
    <row r="61" spans="1:103" s="83" customFormat="1" ht="12" customHeight="1" x14ac:dyDescent="0.2">
      <c r="A61" s="82"/>
      <c r="B61" s="91" t="s">
        <v>59</v>
      </c>
      <c r="C61" s="132"/>
      <c r="D61" s="129" t="s">
        <v>176</v>
      </c>
      <c r="E61" s="141">
        <v>3832</v>
      </c>
      <c r="F61" s="141">
        <v>1773</v>
      </c>
      <c r="G61" s="141">
        <v>2826</v>
      </c>
      <c r="H61" s="141">
        <v>3001</v>
      </c>
      <c r="I61" s="141">
        <v>2875</v>
      </c>
      <c r="J61" s="141">
        <v>2964</v>
      </c>
      <c r="K61" s="141">
        <v>3080</v>
      </c>
      <c r="L61" s="141">
        <v>3621</v>
      </c>
      <c r="M61" s="141">
        <v>3323</v>
      </c>
      <c r="N61" s="141">
        <v>3461</v>
      </c>
      <c r="O61" s="141">
        <v>3597</v>
      </c>
      <c r="P61" s="141">
        <v>3165</v>
      </c>
      <c r="Q61" s="141">
        <v>3143</v>
      </c>
      <c r="R61" s="141">
        <v>3426</v>
      </c>
      <c r="S61" s="141">
        <v>3327</v>
      </c>
      <c r="T61" s="141">
        <v>3449</v>
      </c>
      <c r="U61" s="141">
        <v>3272</v>
      </c>
      <c r="V61" s="141">
        <v>3428</v>
      </c>
      <c r="W61" s="141">
        <v>3306</v>
      </c>
      <c r="X61" s="141">
        <v>3334</v>
      </c>
      <c r="Y61" s="141">
        <v>3527</v>
      </c>
      <c r="Z61" s="141">
        <v>3603</v>
      </c>
      <c r="AA61" s="141">
        <v>3534</v>
      </c>
      <c r="AB61" s="141">
        <v>3820</v>
      </c>
      <c r="AC61" s="141">
        <v>3762</v>
      </c>
      <c r="AD61" s="141">
        <v>4270</v>
      </c>
      <c r="AE61" s="141">
        <v>4014</v>
      </c>
      <c r="AF61" s="141">
        <v>4080</v>
      </c>
      <c r="AG61" s="141">
        <v>3759</v>
      </c>
      <c r="AH61" s="141">
        <v>4276</v>
      </c>
      <c r="AI61" s="141">
        <v>4086</v>
      </c>
      <c r="AJ61" s="141">
        <v>4507</v>
      </c>
      <c r="AK61" s="141">
        <v>4431</v>
      </c>
      <c r="AL61" s="141">
        <v>4969</v>
      </c>
      <c r="AM61" s="141">
        <v>4830</v>
      </c>
      <c r="AN61" s="141">
        <v>5362</v>
      </c>
      <c r="AO61" s="141">
        <v>5045</v>
      </c>
      <c r="AP61" s="141">
        <v>5095</v>
      </c>
      <c r="AQ61" s="141">
        <v>5094</v>
      </c>
      <c r="AR61" s="141">
        <v>3734</v>
      </c>
      <c r="AS61" s="141">
        <v>3786</v>
      </c>
      <c r="AT61" s="141">
        <v>3750</v>
      </c>
      <c r="AU61" s="141">
        <v>3313</v>
      </c>
      <c r="AV61" s="141">
        <v>3642</v>
      </c>
      <c r="AW61" s="141">
        <v>3381</v>
      </c>
      <c r="AX61" s="141">
        <v>3708</v>
      </c>
      <c r="AY61" s="141">
        <v>3450</v>
      </c>
      <c r="AZ61" s="141">
        <v>3729</v>
      </c>
      <c r="BA61" s="141">
        <v>3378</v>
      </c>
      <c r="BB61" s="141">
        <v>3889</v>
      </c>
      <c r="BC61" s="141">
        <v>3585</v>
      </c>
      <c r="BD61" s="141">
        <v>4015</v>
      </c>
      <c r="BE61" s="141">
        <v>3930</v>
      </c>
      <c r="BF61" s="141">
        <v>3899</v>
      </c>
      <c r="BG61" s="141">
        <v>3691</v>
      </c>
      <c r="BH61" s="141">
        <v>3808</v>
      </c>
      <c r="BI61" s="141">
        <v>3943</v>
      </c>
      <c r="BJ61" s="141">
        <v>3956</v>
      </c>
      <c r="BK61" s="141">
        <v>3572</v>
      </c>
      <c r="BL61" s="141">
        <v>3679</v>
      </c>
      <c r="BM61" s="141">
        <v>3689</v>
      </c>
      <c r="BN61" s="141">
        <v>3895</v>
      </c>
      <c r="BO61" s="141">
        <v>3413</v>
      </c>
      <c r="BP61" s="141">
        <v>3668</v>
      </c>
      <c r="BQ61" s="141">
        <v>3216</v>
      </c>
      <c r="BR61" s="141">
        <v>3499</v>
      </c>
      <c r="BS61" s="141">
        <v>3123</v>
      </c>
      <c r="BT61" s="141">
        <v>3268</v>
      </c>
      <c r="BU61" s="141">
        <v>3070</v>
      </c>
      <c r="BV61" s="141">
        <v>4275</v>
      </c>
      <c r="BW61" s="141">
        <v>2848</v>
      </c>
      <c r="BX61" s="141">
        <v>2767</v>
      </c>
      <c r="BY61" s="141">
        <v>2821</v>
      </c>
      <c r="BZ61" s="141">
        <v>3463</v>
      </c>
      <c r="CA61" s="141">
        <v>2378</v>
      </c>
      <c r="CB61" s="141">
        <v>2938</v>
      </c>
      <c r="CC61" s="141">
        <v>2559</v>
      </c>
      <c r="CD61" s="141">
        <v>3791</v>
      </c>
      <c r="CE61" s="141">
        <v>2633</v>
      </c>
      <c r="CF61" s="141">
        <v>2993</v>
      </c>
      <c r="CG61" s="141">
        <v>2409</v>
      </c>
      <c r="CH61" s="141">
        <v>3463</v>
      </c>
      <c r="CI61" s="141">
        <v>2778</v>
      </c>
      <c r="CJ61" s="141">
        <v>2767</v>
      </c>
      <c r="CK61" s="141">
        <v>2483</v>
      </c>
      <c r="CL61" s="141">
        <v>2756</v>
      </c>
      <c r="CM61" s="141">
        <v>2092</v>
      </c>
      <c r="CN61" s="141">
        <v>3195</v>
      </c>
      <c r="CO61" s="141">
        <v>2343</v>
      </c>
      <c r="CP61" s="141">
        <v>2900</v>
      </c>
      <c r="CQ61" s="141">
        <v>2547</v>
      </c>
      <c r="CR61" s="141">
        <v>2249</v>
      </c>
      <c r="CS61" s="141">
        <v>2267</v>
      </c>
      <c r="CT61" s="141">
        <v>3320</v>
      </c>
      <c r="CU61" s="141">
        <v>2611</v>
      </c>
      <c r="CV61" s="141">
        <v>3045</v>
      </c>
      <c r="CW61" s="141">
        <v>3452</v>
      </c>
      <c r="CX61" s="141">
        <v>4653</v>
      </c>
      <c r="CY61" s="141">
        <v>4530</v>
      </c>
    </row>
    <row r="62" spans="1:103" s="83" customFormat="1" ht="12" customHeight="1" x14ac:dyDescent="0.2">
      <c r="A62" s="82"/>
      <c r="B62" s="91" t="s">
        <v>60</v>
      </c>
      <c r="C62" s="132"/>
      <c r="D62" s="129" t="s">
        <v>61</v>
      </c>
      <c r="E62" s="141">
        <v>181</v>
      </c>
      <c r="F62" s="141">
        <v>186</v>
      </c>
      <c r="G62" s="141">
        <v>176</v>
      </c>
      <c r="H62" s="141">
        <v>185</v>
      </c>
      <c r="I62" s="141">
        <v>141</v>
      </c>
      <c r="J62" s="141">
        <v>223</v>
      </c>
      <c r="K62" s="141">
        <v>193</v>
      </c>
      <c r="L62" s="141">
        <v>220</v>
      </c>
      <c r="M62" s="141">
        <v>202</v>
      </c>
      <c r="N62" s="141">
        <v>436</v>
      </c>
      <c r="O62" s="141">
        <v>193</v>
      </c>
      <c r="P62" s="141">
        <v>629</v>
      </c>
      <c r="Q62" s="141">
        <v>212</v>
      </c>
      <c r="R62" s="141">
        <v>383</v>
      </c>
      <c r="S62" s="141">
        <v>208</v>
      </c>
      <c r="T62" s="141">
        <v>210</v>
      </c>
      <c r="U62" s="141">
        <v>235</v>
      </c>
      <c r="V62" s="141">
        <v>403</v>
      </c>
      <c r="W62" s="141">
        <v>201</v>
      </c>
      <c r="X62" s="141">
        <v>202</v>
      </c>
      <c r="Y62" s="141">
        <v>232</v>
      </c>
      <c r="Z62" s="141">
        <v>401</v>
      </c>
      <c r="AA62" s="141">
        <v>197</v>
      </c>
      <c r="AB62" s="141">
        <v>220</v>
      </c>
      <c r="AC62" s="141">
        <v>229</v>
      </c>
      <c r="AD62" s="141">
        <v>477</v>
      </c>
      <c r="AE62" s="141">
        <v>209</v>
      </c>
      <c r="AF62" s="141">
        <v>190</v>
      </c>
      <c r="AG62" s="141">
        <v>221</v>
      </c>
      <c r="AH62" s="141">
        <v>406</v>
      </c>
      <c r="AI62" s="141">
        <v>235</v>
      </c>
      <c r="AJ62" s="141">
        <v>275</v>
      </c>
      <c r="AK62" s="141">
        <v>367</v>
      </c>
      <c r="AL62" s="141">
        <v>269</v>
      </c>
      <c r="AM62" s="141">
        <v>358</v>
      </c>
      <c r="AN62" s="141">
        <v>293</v>
      </c>
      <c r="AO62" s="141">
        <v>383</v>
      </c>
      <c r="AP62" s="141">
        <v>569</v>
      </c>
      <c r="AQ62" s="141">
        <v>340</v>
      </c>
      <c r="AR62" s="141">
        <v>446</v>
      </c>
      <c r="AS62" s="141">
        <v>345</v>
      </c>
      <c r="AT62" s="141">
        <v>629</v>
      </c>
      <c r="AU62" s="141">
        <v>391</v>
      </c>
      <c r="AV62" s="141">
        <v>414</v>
      </c>
      <c r="AW62" s="141">
        <v>340</v>
      </c>
      <c r="AX62" s="141">
        <v>632</v>
      </c>
      <c r="AY62" s="141">
        <v>324</v>
      </c>
      <c r="AZ62" s="141">
        <v>296</v>
      </c>
      <c r="BA62" s="141">
        <v>333</v>
      </c>
      <c r="BB62" s="141">
        <v>628</v>
      </c>
      <c r="BC62" s="141">
        <v>317</v>
      </c>
      <c r="BD62" s="141">
        <v>291</v>
      </c>
      <c r="BE62" s="141">
        <v>325</v>
      </c>
      <c r="BF62" s="141">
        <v>617</v>
      </c>
      <c r="BG62" s="141">
        <v>327</v>
      </c>
      <c r="BH62" s="141">
        <v>284</v>
      </c>
      <c r="BI62" s="141">
        <v>334</v>
      </c>
      <c r="BJ62" s="141">
        <v>619</v>
      </c>
      <c r="BK62" s="141">
        <v>328</v>
      </c>
      <c r="BL62" s="141">
        <v>304</v>
      </c>
      <c r="BM62" s="141">
        <v>340</v>
      </c>
      <c r="BN62" s="141">
        <v>632</v>
      </c>
      <c r="BO62" s="141">
        <v>369</v>
      </c>
      <c r="BP62" s="141">
        <v>298</v>
      </c>
      <c r="BQ62" s="141">
        <v>355</v>
      </c>
      <c r="BR62" s="141">
        <v>667</v>
      </c>
      <c r="BS62" s="141">
        <v>360</v>
      </c>
      <c r="BT62" s="141">
        <v>328</v>
      </c>
      <c r="BU62" s="141">
        <v>379</v>
      </c>
      <c r="BV62" s="141">
        <v>690</v>
      </c>
      <c r="BW62" s="141">
        <v>367</v>
      </c>
      <c r="BX62" s="141">
        <v>344</v>
      </c>
      <c r="BY62" s="141">
        <v>384</v>
      </c>
      <c r="BZ62" s="141">
        <v>703</v>
      </c>
      <c r="CA62" s="141">
        <v>374</v>
      </c>
      <c r="CB62" s="141">
        <v>356</v>
      </c>
      <c r="CC62" s="141">
        <v>400</v>
      </c>
      <c r="CD62" s="141">
        <v>717</v>
      </c>
      <c r="CE62" s="141">
        <v>384</v>
      </c>
      <c r="CF62" s="141">
        <v>378</v>
      </c>
      <c r="CG62" s="141">
        <v>407</v>
      </c>
      <c r="CH62" s="141">
        <v>733</v>
      </c>
      <c r="CI62" s="141">
        <v>393</v>
      </c>
      <c r="CJ62" s="141">
        <v>427</v>
      </c>
      <c r="CK62" s="141">
        <v>383</v>
      </c>
      <c r="CL62" s="141">
        <v>603</v>
      </c>
      <c r="CM62" s="141">
        <v>418</v>
      </c>
      <c r="CN62" s="141">
        <v>383</v>
      </c>
      <c r="CO62" s="141">
        <v>405</v>
      </c>
      <c r="CP62" s="141">
        <v>719</v>
      </c>
      <c r="CQ62" s="141">
        <v>371</v>
      </c>
      <c r="CR62" s="141">
        <v>394</v>
      </c>
      <c r="CS62" s="141">
        <v>417</v>
      </c>
      <c r="CT62" s="141">
        <v>766</v>
      </c>
      <c r="CU62" s="141">
        <v>405</v>
      </c>
      <c r="CV62" s="141">
        <v>415</v>
      </c>
      <c r="CW62" s="141">
        <v>443</v>
      </c>
      <c r="CX62" s="141">
        <v>776</v>
      </c>
      <c r="CY62" s="141">
        <v>435</v>
      </c>
    </row>
    <row r="63" spans="1:103" s="39" customFormat="1" ht="12" customHeight="1" x14ac:dyDescent="0.2">
      <c r="A63" s="1"/>
      <c r="B63" s="91" t="s">
        <v>18</v>
      </c>
      <c r="C63" s="131"/>
      <c r="D63" s="91" t="s">
        <v>97</v>
      </c>
      <c r="E63" s="141">
        <v>11482</v>
      </c>
      <c r="F63" s="141">
        <v>15524</v>
      </c>
      <c r="G63" s="141">
        <v>12885</v>
      </c>
      <c r="H63" s="141">
        <v>17782</v>
      </c>
      <c r="I63" s="141">
        <v>11559</v>
      </c>
      <c r="J63" s="141">
        <v>17081</v>
      </c>
      <c r="K63" s="141">
        <v>14402</v>
      </c>
      <c r="L63" s="141">
        <v>19740</v>
      </c>
      <c r="M63" s="141">
        <v>13170</v>
      </c>
      <c r="N63" s="141">
        <v>16207</v>
      </c>
      <c r="O63" s="141">
        <v>16478</v>
      </c>
      <c r="P63" s="141">
        <v>21834</v>
      </c>
      <c r="Q63" s="141">
        <v>13378</v>
      </c>
      <c r="R63" s="141">
        <v>14758</v>
      </c>
      <c r="S63" s="141">
        <v>22325</v>
      </c>
      <c r="T63" s="141">
        <v>25163</v>
      </c>
      <c r="U63" s="141">
        <v>14188</v>
      </c>
      <c r="V63" s="141">
        <v>15732</v>
      </c>
      <c r="W63" s="141">
        <v>22530</v>
      </c>
      <c r="X63" s="141">
        <v>24852</v>
      </c>
      <c r="Y63" s="141">
        <v>14958</v>
      </c>
      <c r="Z63" s="141">
        <v>16935</v>
      </c>
      <c r="AA63" s="141">
        <v>25291</v>
      </c>
      <c r="AB63" s="141">
        <v>28562</v>
      </c>
      <c r="AC63" s="141">
        <v>16821</v>
      </c>
      <c r="AD63" s="141">
        <v>18934</v>
      </c>
      <c r="AE63" s="141">
        <v>30216</v>
      </c>
      <c r="AF63" s="141">
        <v>33741</v>
      </c>
      <c r="AG63" s="141">
        <v>18887</v>
      </c>
      <c r="AH63" s="141">
        <v>22211</v>
      </c>
      <c r="AI63" s="141">
        <v>35069</v>
      </c>
      <c r="AJ63" s="141">
        <v>38280</v>
      </c>
      <c r="AK63" s="141">
        <v>21484</v>
      </c>
      <c r="AL63" s="141">
        <v>25621</v>
      </c>
      <c r="AM63" s="141">
        <v>45112</v>
      </c>
      <c r="AN63" s="141">
        <v>42052</v>
      </c>
      <c r="AO63" s="141">
        <v>23674</v>
      </c>
      <c r="AP63" s="141">
        <v>25410</v>
      </c>
      <c r="AQ63" s="141">
        <v>34374</v>
      </c>
      <c r="AR63" s="141">
        <v>30433</v>
      </c>
      <c r="AS63" s="141">
        <v>21661</v>
      </c>
      <c r="AT63" s="141">
        <v>18632</v>
      </c>
      <c r="AU63" s="141">
        <v>28854</v>
      </c>
      <c r="AV63" s="141">
        <v>27834</v>
      </c>
      <c r="AW63" s="141">
        <v>21647</v>
      </c>
      <c r="AX63" s="141">
        <v>19762</v>
      </c>
      <c r="AY63" s="141">
        <v>27999</v>
      </c>
      <c r="AZ63" s="141">
        <v>27581</v>
      </c>
      <c r="BA63" s="141">
        <v>21802</v>
      </c>
      <c r="BB63" s="141">
        <v>20006</v>
      </c>
      <c r="BC63" s="141">
        <v>27095</v>
      </c>
      <c r="BD63" s="141">
        <v>29572</v>
      </c>
      <c r="BE63" s="141">
        <v>22307</v>
      </c>
      <c r="BF63" s="141">
        <v>21477</v>
      </c>
      <c r="BG63" s="141">
        <v>27134</v>
      </c>
      <c r="BH63" s="141">
        <v>32372</v>
      </c>
      <c r="BI63" s="141">
        <v>22363</v>
      </c>
      <c r="BJ63" s="141">
        <v>20257</v>
      </c>
      <c r="BK63" s="141">
        <v>28055</v>
      </c>
      <c r="BL63" s="141">
        <v>31919</v>
      </c>
      <c r="BM63" s="141">
        <v>23084</v>
      </c>
      <c r="BN63" s="141">
        <v>21423</v>
      </c>
      <c r="BO63" s="141">
        <v>28539</v>
      </c>
      <c r="BP63" s="141">
        <v>31224</v>
      </c>
      <c r="BQ63" s="141">
        <v>22976</v>
      </c>
      <c r="BR63" s="141">
        <v>22591</v>
      </c>
      <c r="BS63" s="141">
        <v>29745</v>
      </c>
      <c r="BT63" s="141">
        <v>31653</v>
      </c>
      <c r="BU63" s="141">
        <v>21832</v>
      </c>
      <c r="BV63" s="141">
        <v>20083</v>
      </c>
      <c r="BW63" s="141">
        <v>31804</v>
      </c>
      <c r="BX63" s="141">
        <v>36069</v>
      </c>
      <c r="BY63" s="141">
        <v>22921</v>
      </c>
      <c r="BZ63" s="141">
        <v>23530</v>
      </c>
      <c r="CA63" s="141">
        <v>34989</v>
      </c>
      <c r="CB63" s="141">
        <v>35211</v>
      </c>
      <c r="CC63" s="141">
        <v>24479</v>
      </c>
      <c r="CD63" s="141">
        <v>24834</v>
      </c>
      <c r="CE63" s="141">
        <v>37830</v>
      </c>
      <c r="CF63" s="141">
        <v>39737</v>
      </c>
      <c r="CG63" s="141">
        <v>24217</v>
      </c>
      <c r="CH63" s="141">
        <v>26817</v>
      </c>
      <c r="CI63" s="141">
        <v>39725</v>
      </c>
      <c r="CJ63" s="141">
        <v>38232</v>
      </c>
      <c r="CK63" s="141">
        <v>25725</v>
      </c>
      <c r="CL63" s="141">
        <v>23095</v>
      </c>
      <c r="CM63" s="141">
        <v>39893</v>
      </c>
      <c r="CN63" s="141">
        <v>36799</v>
      </c>
      <c r="CO63" s="141">
        <v>26402</v>
      </c>
      <c r="CP63" s="141">
        <v>29337</v>
      </c>
      <c r="CQ63" s="141">
        <v>41320</v>
      </c>
      <c r="CR63" s="141">
        <v>46616</v>
      </c>
      <c r="CS63" s="141">
        <v>30125</v>
      </c>
      <c r="CT63" s="141">
        <v>34073</v>
      </c>
      <c r="CU63" s="141">
        <v>50162</v>
      </c>
      <c r="CV63" s="141">
        <v>51282</v>
      </c>
      <c r="CW63" s="141">
        <v>33796</v>
      </c>
      <c r="CX63" s="141">
        <v>38311</v>
      </c>
      <c r="CY63" s="141">
        <v>55024</v>
      </c>
    </row>
    <row r="64" spans="1:103" s="39" customFormat="1" ht="12" customHeight="1" x14ac:dyDescent="0.2">
      <c r="A64" s="1"/>
      <c r="B64" s="91" t="s">
        <v>19</v>
      </c>
      <c r="C64" s="131"/>
      <c r="D64" s="91" t="s">
        <v>134</v>
      </c>
      <c r="E64" s="141">
        <v>19634</v>
      </c>
      <c r="F64" s="141">
        <v>20709</v>
      </c>
      <c r="G64" s="141">
        <v>20530</v>
      </c>
      <c r="H64" s="141">
        <v>21411</v>
      </c>
      <c r="I64" s="141">
        <v>21951</v>
      </c>
      <c r="J64" s="141">
        <v>23007</v>
      </c>
      <c r="K64" s="141">
        <v>22981</v>
      </c>
      <c r="L64" s="141">
        <v>23820</v>
      </c>
      <c r="M64" s="141">
        <v>23716</v>
      </c>
      <c r="N64" s="141">
        <v>24768</v>
      </c>
      <c r="O64" s="141">
        <v>24504</v>
      </c>
      <c r="P64" s="141">
        <v>25398</v>
      </c>
      <c r="Q64" s="141">
        <v>25502</v>
      </c>
      <c r="R64" s="141">
        <v>26564</v>
      </c>
      <c r="S64" s="141">
        <v>26374</v>
      </c>
      <c r="T64" s="141">
        <v>27169</v>
      </c>
      <c r="U64" s="141">
        <v>26628</v>
      </c>
      <c r="V64" s="141">
        <v>27871</v>
      </c>
      <c r="W64" s="141">
        <v>27514</v>
      </c>
      <c r="X64" s="141">
        <v>28449</v>
      </c>
      <c r="Y64" s="141">
        <v>29300</v>
      </c>
      <c r="Z64" s="141">
        <v>30366</v>
      </c>
      <c r="AA64" s="141">
        <v>30059</v>
      </c>
      <c r="AB64" s="141">
        <v>31128</v>
      </c>
      <c r="AC64" s="141">
        <v>30967</v>
      </c>
      <c r="AD64" s="141">
        <v>32729</v>
      </c>
      <c r="AE64" s="141">
        <v>32359</v>
      </c>
      <c r="AF64" s="141">
        <v>33592</v>
      </c>
      <c r="AG64" s="141">
        <v>34057</v>
      </c>
      <c r="AH64" s="141">
        <v>35543</v>
      </c>
      <c r="AI64" s="141">
        <v>35343</v>
      </c>
      <c r="AJ64" s="141">
        <v>37071</v>
      </c>
      <c r="AK64" s="141">
        <v>36546</v>
      </c>
      <c r="AL64" s="141">
        <v>37980</v>
      </c>
      <c r="AM64" s="141">
        <v>37442</v>
      </c>
      <c r="AN64" s="141">
        <v>39122</v>
      </c>
      <c r="AO64" s="141">
        <v>39632</v>
      </c>
      <c r="AP64" s="141">
        <v>40769</v>
      </c>
      <c r="AQ64" s="141">
        <v>39588</v>
      </c>
      <c r="AR64" s="141">
        <v>40118</v>
      </c>
      <c r="AS64" s="141">
        <v>38724</v>
      </c>
      <c r="AT64" s="141">
        <v>39681</v>
      </c>
      <c r="AU64" s="141">
        <v>38706</v>
      </c>
      <c r="AV64" s="141">
        <v>39670</v>
      </c>
      <c r="AW64" s="141">
        <v>38315</v>
      </c>
      <c r="AX64" s="141">
        <v>39873</v>
      </c>
      <c r="AY64" s="141">
        <v>39052</v>
      </c>
      <c r="AZ64" s="141">
        <v>39966</v>
      </c>
      <c r="BA64" s="141">
        <v>37758</v>
      </c>
      <c r="BB64" s="141">
        <v>38630</v>
      </c>
      <c r="BC64" s="141">
        <v>37817</v>
      </c>
      <c r="BD64" s="141">
        <v>39463</v>
      </c>
      <c r="BE64" s="141">
        <v>36437</v>
      </c>
      <c r="BF64" s="141">
        <v>37666</v>
      </c>
      <c r="BG64" s="141">
        <v>36184</v>
      </c>
      <c r="BH64" s="141">
        <v>36384</v>
      </c>
      <c r="BI64" s="141">
        <v>35130</v>
      </c>
      <c r="BJ64" s="141">
        <v>35975</v>
      </c>
      <c r="BK64" s="141">
        <v>35575</v>
      </c>
      <c r="BL64" s="141">
        <v>36021</v>
      </c>
      <c r="BM64" s="141">
        <v>35903</v>
      </c>
      <c r="BN64" s="141">
        <v>36157</v>
      </c>
      <c r="BO64" s="141">
        <v>35567</v>
      </c>
      <c r="BP64" s="141">
        <v>36859</v>
      </c>
      <c r="BQ64" s="141">
        <v>35417</v>
      </c>
      <c r="BR64" s="141">
        <v>36438</v>
      </c>
      <c r="BS64" s="141">
        <v>35763</v>
      </c>
      <c r="BT64" s="141">
        <v>37046</v>
      </c>
      <c r="BU64" s="141">
        <v>36145</v>
      </c>
      <c r="BV64" s="141">
        <v>37131</v>
      </c>
      <c r="BW64" s="141">
        <v>36939</v>
      </c>
      <c r="BX64" s="141">
        <v>37805</v>
      </c>
      <c r="BY64" s="141">
        <v>37260</v>
      </c>
      <c r="BZ64" s="141">
        <v>38659</v>
      </c>
      <c r="CA64" s="141">
        <v>38576</v>
      </c>
      <c r="CB64" s="141">
        <v>39629</v>
      </c>
      <c r="CC64" s="141">
        <v>38998</v>
      </c>
      <c r="CD64" s="141">
        <v>40356</v>
      </c>
      <c r="CE64" s="141">
        <v>40110</v>
      </c>
      <c r="CF64" s="141">
        <v>41392</v>
      </c>
      <c r="CG64" s="141">
        <v>42501</v>
      </c>
      <c r="CH64" s="141">
        <v>43635</v>
      </c>
      <c r="CI64" s="141">
        <v>43287</v>
      </c>
      <c r="CJ64" s="141">
        <v>44418</v>
      </c>
      <c r="CK64" s="141">
        <v>43449</v>
      </c>
      <c r="CL64" s="141">
        <v>43208</v>
      </c>
      <c r="CM64" s="141">
        <v>43061</v>
      </c>
      <c r="CN64" s="141">
        <v>45034</v>
      </c>
      <c r="CO64" s="141">
        <v>45239</v>
      </c>
      <c r="CP64" s="141">
        <v>45664</v>
      </c>
      <c r="CQ64" s="141">
        <v>46447</v>
      </c>
      <c r="CR64" s="141">
        <v>47239</v>
      </c>
      <c r="CS64" s="141">
        <v>46791</v>
      </c>
      <c r="CT64" s="141">
        <v>48546</v>
      </c>
      <c r="CU64" s="141">
        <v>48048</v>
      </c>
      <c r="CV64" s="141">
        <v>49778</v>
      </c>
      <c r="CW64" s="141">
        <v>50690</v>
      </c>
      <c r="CX64" s="141">
        <v>52912</v>
      </c>
      <c r="CY64" s="141">
        <v>52573</v>
      </c>
    </row>
    <row r="65" spans="1:103" s="39" customFormat="1" ht="12" customHeight="1" x14ac:dyDescent="0.2">
      <c r="A65" s="1"/>
      <c r="B65" s="91" t="s">
        <v>20</v>
      </c>
      <c r="C65" s="131"/>
      <c r="D65" s="91" t="s">
        <v>98</v>
      </c>
      <c r="E65" s="141">
        <v>17009</v>
      </c>
      <c r="F65" s="141">
        <v>20944</v>
      </c>
      <c r="G65" s="141">
        <v>17050</v>
      </c>
      <c r="H65" s="141">
        <v>22176</v>
      </c>
      <c r="I65" s="141">
        <v>18815</v>
      </c>
      <c r="J65" s="141">
        <v>22817</v>
      </c>
      <c r="K65" s="141">
        <v>18606</v>
      </c>
      <c r="L65" s="141">
        <v>23827</v>
      </c>
      <c r="M65" s="141">
        <v>18661</v>
      </c>
      <c r="N65" s="141">
        <v>23689</v>
      </c>
      <c r="O65" s="141">
        <v>19276</v>
      </c>
      <c r="P65" s="141">
        <v>25526</v>
      </c>
      <c r="Q65" s="141">
        <v>21057</v>
      </c>
      <c r="R65" s="141">
        <v>26098</v>
      </c>
      <c r="S65" s="141">
        <v>20888</v>
      </c>
      <c r="T65" s="141">
        <v>28239</v>
      </c>
      <c r="U65" s="141">
        <v>22486</v>
      </c>
      <c r="V65" s="141">
        <v>27499</v>
      </c>
      <c r="W65" s="141">
        <v>22605</v>
      </c>
      <c r="X65" s="141">
        <v>28957</v>
      </c>
      <c r="Y65" s="141">
        <v>24709</v>
      </c>
      <c r="Z65" s="141">
        <v>30142</v>
      </c>
      <c r="AA65" s="141">
        <v>24829</v>
      </c>
      <c r="AB65" s="141">
        <v>31843</v>
      </c>
      <c r="AC65" s="141">
        <v>26223</v>
      </c>
      <c r="AD65" s="141">
        <v>32163</v>
      </c>
      <c r="AE65" s="141">
        <v>26427</v>
      </c>
      <c r="AF65" s="141">
        <v>34378</v>
      </c>
      <c r="AG65" s="141">
        <v>28600</v>
      </c>
      <c r="AH65" s="141">
        <v>35045</v>
      </c>
      <c r="AI65" s="141">
        <v>28940</v>
      </c>
      <c r="AJ65" s="141">
        <v>36915</v>
      </c>
      <c r="AK65" s="141">
        <v>30226</v>
      </c>
      <c r="AL65" s="141">
        <v>37000</v>
      </c>
      <c r="AM65" s="141">
        <v>30316</v>
      </c>
      <c r="AN65" s="141">
        <v>40967</v>
      </c>
      <c r="AO65" s="141">
        <v>34022</v>
      </c>
      <c r="AP65" s="141">
        <v>41754</v>
      </c>
      <c r="AQ65" s="141">
        <v>35288</v>
      </c>
      <c r="AR65" s="141">
        <v>45180</v>
      </c>
      <c r="AS65" s="141">
        <v>39444</v>
      </c>
      <c r="AT65" s="141">
        <v>46942</v>
      </c>
      <c r="AU65" s="141">
        <v>39689</v>
      </c>
      <c r="AV65" s="141">
        <v>48781</v>
      </c>
      <c r="AW65" s="141">
        <v>41662</v>
      </c>
      <c r="AX65" s="141">
        <v>49137</v>
      </c>
      <c r="AY65" s="141">
        <v>40854</v>
      </c>
      <c r="AZ65" s="141">
        <v>51430</v>
      </c>
      <c r="BA65" s="141">
        <v>41618</v>
      </c>
      <c r="BB65" s="141">
        <v>49180</v>
      </c>
      <c r="BC65" s="141">
        <v>40983</v>
      </c>
      <c r="BD65" s="141">
        <v>51008</v>
      </c>
      <c r="BE65" s="141">
        <v>42358</v>
      </c>
      <c r="BF65" s="141">
        <v>50266</v>
      </c>
      <c r="BG65" s="141">
        <v>42769</v>
      </c>
      <c r="BH65" s="141">
        <v>51311</v>
      </c>
      <c r="BI65" s="141">
        <v>43546</v>
      </c>
      <c r="BJ65" s="141">
        <v>51656</v>
      </c>
      <c r="BK65" s="141">
        <v>42885</v>
      </c>
      <c r="BL65" s="141">
        <v>51121</v>
      </c>
      <c r="BM65" s="141">
        <v>41979</v>
      </c>
      <c r="BN65" s="141">
        <v>50904</v>
      </c>
      <c r="BO65" s="141">
        <v>41691</v>
      </c>
      <c r="BP65" s="141">
        <v>52397</v>
      </c>
      <c r="BQ65" s="141">
        <v>41618</v>
      </c>
      <c r="BR65" s="141">
        <v>50649</v>
      </c>
      <c r="BS65" s="141">
        <v>41062</v>
      </c>
      <c r="BT65" s="141">
        <v>51662</v>
      </c>
      <c r="BU65" s="141">
        <v>41783</v>
      </c>
      <c r="BV65" s="141">
        <v>51702</v>
      </c>
      <c r="BW65" s="141">
        <v>41721</v>
      </c>
      <c r="BX65" s="141">
        <v>52422</v>
      </c>
      <c r="BY65" s="141">
        <v>41998</v>
      </c>
      <c r="BZ65" s="141">
        <v>52363</v>
      </c>
      <c r="CA65" s="141">
        <v>42001</v>
      </c>
      <c r="CB65" s="141">
        <v>54041</v>
      </c>
      <c r="CC65" s="141">
        <v>43251</v>
      </c>
      <c r="CD65" s="141">
        <v>54040</v>
      </c>
      <c r="CE65" s="141">
        <v>44739</v>
      </c>
      <c r="CF65" s="141">
        <v>56408</v>
      </c>
      <c r="CG65" s="141">
        <v>46116</v>
      </c>
      <c r="CH65" s="141">
        <v>59373</v>
      </c>
      <c r="CI65" s="141">
        <v>47615</v>
      </c>
      <c r="CJ65" s="141">
        <v>59307</v>
      </c>
      <c r="CK65" s="141">
        <v>50467</v>
      </c>
      <c r="CL65" s="141">
        <v>74368</v>
      </c>
      <c r="CM65" s="141">
        <v>53871</v>
      </c>
      <c r="CN65" s="141">
        <v>66147</v>
      </c>
      <c r="CO65" s="141">
        <v>55398</v>
      </c>
      <c r="CP65" s="141">
        <v>69545</v>
      </c>
      <c r="CQ65" s="141">
        <v>53023</v>
      </c>
      <c r="CR65" s="141">
        <v>66577</v>
      </c>
      <c r="CS65" s="141">
        <v>54518</v>
      </c>
      <c r="CT65" s="141">
        <v>67370</v>
      </c>
      <c r="CU65" s="141">
        <v>53834</v>
      </c>
      <c r="CV65" s="141">
        <v>67557</v>
      </c>
      <c r="CW65" s="141">
        <v>58892</v>
      </c>
      <c r="CX65" s="141">
        <v>74200</v>
      </c>
      <c r="CY65" s="141">
        <v>59256</v>
      </c>
    </row>
    <row r="66" spans="1:103" s="39" customFormat="1" ht="12" customHeight="1" x14ac:dyDescent="0.2">
      <c r="A66" s="1"/>
      <c r="B66" s="91" t="s">
        <v>25</v>
      </c>
      <c r="C66" s="131"/>
      <c r="D66" s="91" t="s">
        <v>26</v>
      </c>
      <c r="E66" s="141">
        <v>14660</v>
      </c>
      <c r="F66" s="141">
        <v>16460</v>
      </c>
      <c r="G66" s="141">
        <v>14073</v>
      </c>
      <c r="H66" s="141">
        <v>17143</v>
      </c>
      <c r="I66" s="141">
        <v>15542</v>
      </c>
      <c r="J66" s="141">
        <v>17211</v>
      </c>
      <c r="K66" s="141">
        <v>15610</v>
      </c>
      <c r="L66" s="141">
        <v>18672</v>
      </c>
      <c r="M66" s="141">
        <v>16388</v>
      </c>
      <c r="N66" s="141">
        <v>18423</v>
      </c>
      <c r="O66" s="141">
        <v>16305</v>
      </c>
      <c r="P66" s="141">
        <v>20182</v>
      </c>
      <c r="Q66" s="141">
        <v>17844</v>
      </c>
      <c r="R66" s="141">
        <v>20110</v>
      </c>
      <c r="S66" s="141">
        <v>17935</v>
      </c>
      <c r="T66" s="141">
        <v>22013</v>
      </c>
      <c r="U66" s="141">
        <v>19544</v>
      </c>
      <c r="V66" s="141">
        <v>21824</v>
      </c>
      <c r="W66" s="141">
        <v>19216</v>
      </c>
      <c r="X66" s="141">
        <v>22982</v>
      </c>
      <c r="Y66" s="141">
        <v>21676</v>
      </c>
      <c r="Z66" s="141">
        <v>23898</v>
      </c>
      <c r="AA66" s="141">
        <v>21375</v>
      </c>
      <c r="AB66" s="141">
        <v>25526</v>
      </c>
      <c r="AC66" s="141">
        <v>23823</v>
      </c>
      <c r="AD66" s="141">
        <v>26594</v>
      </c>
      <c r="AE66" s="141">
        <v>22986</v>
      </c>
      <c r="AF66" s="141">
        <v>28724</v>
      </c>
      <c r="AG66" s="141">
        <v>25164</v>
      </c>
      <c r="AH66" s="141">
        <v>28409</v>
      </c>
      <c r="AI66" s="141">
        <v>24733</v>
      </c>
      <c r="AJ66" s="141">
        <v>31335</v>
      </c>
      <c r="AK66" s="141">
        <v>27223</v>
      </c>
      <c r="AL66" s="141">
        <v>31024</v>
      </c>
      <c r="AM66" s="141">
        <v>27163</v>
      </c>
      <c r="AN66" s="141">
        <v>34182</v>
      </c>
      <c r="AO66" s="141">
        <v>29891</v>
      </c>
      <c r="AP66" s="141">
        <v>34256</v>
      </c>
      <c r="AQ66" s="141">
        <v>29411</v>
      </c>
      <c r="AR66" s="141">
        <v>37177</v>
      </c>
      <c r="AS66" s="141">
        <v>31624</v>
      </c>
      <c r="AT66" s="141">
        <v>36566</v>
      </c>
      <c r="AU66" s="141">
        <v>31404</v>
      </c>
      <c r="AV66" s="141">
        <v>39535</v>
      </c>
      <c r="AW66" s="141">
        <v>32111</v>
      </c>
      <c r="AX66" s="141">
        <v>36861</v>
      </c>
      <c r="AY66" s="141">
        <v>31029</v>
      </c>
      <c r="AZ66" s="141">
        <v>38175</v>
      </c>
      <c r="BA66" s="141">
        <v>31972</v>
      </c>
      <c r="BB66" s="141">
        <v>35872</v>
      </c>
      <c r="BC66" s="141">
        <v>30422</v>
      </c>
      <c r="BD66" s="141">
        <v>37659</v>
      </c>
      <c r="BE66" s="141">
        <v>30900</v>
      </c>
      <c r="BF66" s="141">
        <v>34173</v>
      </c>
      <c r="BG66" s="141">
        <v>29160</v>
      </c>
      <c r="BH66" s="141">
        <v>33447</v>
      </c>
      <c r="BI66" s="141">
        <v>29263</v>
      </c>
      <c r="BJ66" s="141">
        <v>32617</v>
      </c>
      <c r="BK66" s="141">
        <v>28177</v>
      </c>
      <c r="BL66" s="141">
        <v>35024</v>
      </c>
      <c r="BM66" s="141">
        <v>29588</v>
      </c>
      <c r="BN66" s="141">
        <v>32645</v>
      </c>
      <c r="BO66" s="141">
        <v>28424</v>
      </c>
      <c r="BP66" s="141">
        <v>34645</v>
      </c>
      <c r="BQ66" s="141">
        <v>30810</v>
      </c>
      <c r="BR66" s="141">
        <v>34369</v>
      </c>
      <c r="BS66" s="141">
        <v>29702</v>
      </c>
      <c r="BT66" s="141">
        <v>36585</v>
      </c>
      <c r="BU66" s="141">
        <v>31638</v>
      </c>
      <c r="BV66" s="141">
        <v>35440</v>
      </c>
      <c r="BW66" s="141">
        <v>30597</v>
      </c>
      <c r="BX66" s="141">
        <v>37008</v>
      </c>
      <c r="BY66" s="141">
        <v>32542</v>
      </c>
      <c r="BZ66" s="141">
        <v>35887</v>
      </c>
      <c r="CA66" s="141">
        <v>31574</v>
      </c>
      <c r="CB66" s="141">
        <v>38355</v>
      </c>
      <c r="CC66" s="141">
        <v>33321</v>
      </c>
      <c r="CD66" s="141">
        <v>36910</v>
      </c>
      <c r="CE66" s="141">
        <v>32960</v>
      </c>
      <c r="CF66" s="141">
        <v>40208</v>
      </c>
      <c r="CG66" s="141">
        <v>35259</v>
      </c>
      <c r="CH66" s="141">
        <v>39488</v>
      </c>
      <c r="CI66" s="141">
        <v>34538</v>
      </c>
      <c r="CJ66" s="141">
        <v>42674</v>
      </c>
      <c r="CK66" s="141">
        <v>37013</v>
      </c>
      <c r="CL66" s="141">
        <v>41532</v>
      </c>
      <c r="CM66" s="141">
        <v>36471</v>
      </c>
      <c r="CN66" s="141">
        <v>45797</v>
      </c>
      <c r="CO66" s="141">
        <v>39476</v>
      </c>
      <c r="CP66" s="141">
        <v>44615</v>
      </c>
      <c r="CQ66" s="141">
        <v>38858</v>
      </c>
      <c r="CR66" s="141">
        <v>48222</v>
      </c>
      <c r="CS66" s="141">
        <v>41293</v>
      </c>
      <c r="CT66" s="141">
        <v>45793</v>
      </c>
      <c r="CU66" s="141">
        <v>41059</v>
      </c>
      <c r="CV66" s="141">
        <v>51541</v>
      </c>
      <c r="CW66" s="141">
        <v>43762</v>
      </c>
      <c r="CX66" s="141">
        <v>49357</v>
      </c>
      <c r="CY66" s="141">
        <v>44035</v>
      </c>
    </row>
    <row r="67" spans="1:103" s="82" customFormat="1" ht="12" customHeight="1" x14ac:dyDescent="0.2">
      <c r="B67" s="91" t="s">
        <v>168</v>
      </c>
      <c r="C67" s="132"/>
      <c r="D67" s="129" t="s">
        <v>178</v>
      </c>
      <c r="E67" s="141">
        <v>11500</v>
      </c>
      <c r="F67" s="141">
        <v>12844</v>
      </c>
      <c r="G67" s="141">
        <v>10914</v>
      </c>
      <c r="H67" s="141">
        <v>13587</v>
      </c>
      <c r="I67" s="141">
        <v>12218</v>
      </c>
      <c r="J67" s="141">
        <v>13573</v>
      </c>
      <c r="K67" s="141">
        <v>11774</v>
      </c>
      <c r="L67" s="141">
        <v>14687</v>
      </c>
      <c r="M67" s="141">
        <v>12908</v>
      </c>
      <c r="N67" s="141">
        <v>14356</v>
      </c>
      <c r="O67" s="141">
        <v>12422</v>
      </c>
      <c r="P67" s="141">
        <v>15582</v>
      </c>
      <c r="Q67" s="141">
        <v>14074</v>
      </c>
      <c r="R67" s="141">
        <v>15598</v>
      </c>
      <c r="S67" s="141">
        <v>13467</v>
      </c>
      <c r="T67" s="141">
        <v>16835</v>
      </c>
      <c r="U67" s="141">
        <v>15214</v>
      </c>
      <c r="V67" s="141">
        <v>16833</v>
      </c>
      <c r="W67" s="141">
        <v>14623</v>
      </c>
      <c r="X67" s="141">
        <v>18239</v>
      </c>
      <c r="Y67" s="141">
        <v>16751</v>
      </c>
      <c r="Z67" s="141">
        <v>18379</v>
      </c>
      <c r="AA67" s="141">
        <v>16258</v>
      </c>
      <c r="AB67" s="141">
        <v>19952</v>
      </c>
      <c r="AC67" s="141">
        <v>18174</v>
      </c>
      <c r="AD67" s="141">
        <v>20594</v>
      </c>
      <c r="AE67" s="141">
        <v>17996</v>
      </c>
      <c r="AF67" s="141">
        <v>21983</v>
      </c>
      <c r="AG67" s="141">
        <v>19334</v>
      </c>
      <c r="AH67" s="141">
        <v>22003</v>
      </c>
      <c r="AI67" s="141">
        <v>18888</v>
      </c>
      <c r="AJ67" s="141">
        <v>23248</v>
      </c>
      <c r="AK67" s="141">
        <v>21578</v>
      </c>
      <c r="AL67" s="141">
        <v>24594</v>
      </c>
      <c r="AM67" s="141">
        <v>21021</v>
      </c>
      <c r="AN67" s="141">
        <v>26359</v>
      </c>
      <c r="AO67" s="141">
        <v>23501</v>
      </c>
      <c r="AP67" s="141">
        <v>26872</v>
      </c>
      <c r="AQ67" s="141">
        <v>22620</v>
      </c>
      <c r="AR67" s="141">
        <v>28855</v>
      </c>
      <c r="AS67" s="141">
        <v>24778</v>
      </c>
      <c r="AT67" s="141">
        <v>28751</v>
      </c>
      <c r="AU67" s="141">
        <v>24042</v>
      </c>
      <c r="AV67" s="141">
        <v>29862</v>
      </c>
      <c r="AW67" s="141">
        <v>24758</v>
      </c>
      <c r="AX67" s="141">
        <v>28680</v>
      </c>
      <c r="AY67" s="141">
        <v>23712</v>
      </c>
      <c r="AZ67" s="141">
        <v>29457</v>
      </c>
      <c r="BA67" s="141">
        <v>24536</v>
      </c>
      <c r="BB67" s="141">
        <v>27986</v>
      </c>
      <c r="BC67" s="141">
        <v>23519</v>
      </c>
      <c r="BD67" s="141">
        <v>29345</v>
      </c>
      <c r="BE67" s="141">
        <v>24009</v>
      </c>
      <c r="BF67" s="141">
        <v>26963</v>
      </c>
      <c r="BG67" s="141">
        <v>22463</v>
      </c>
      <c r="BH67" s="141">
        <v>25525</v>
      </c>
      <c r="BI67" s="141">
        <v>22918</v>
      </c>
      <c r="BJ67" s="141">
        <v>25537</v>
      </c>
      <c r="BK67" s="141">
        <v>21786</v>
      </c>
      <c r="BL67" s="141">
        <v>26497</v>
      </c>
      <c r="BM67" s="141">
        <v>23340</v>
      </c>
      <c r="BN67" s="141">
        <v>25704</v>
      </c>
      <c r="BO67" s="141">
        <v>21876</v>
      </c>
      <c r="BP67" s="141">
        <v>26603</v>
      </c>
      <c r="BQ67" s="141">
        <v>24499</v>
      </c>
      <c r="BR67" s="141">
        <v>27177</v>
      </c>
      <c r="BS67" s="141">
        <v>23173</v>
      </c>
      <c r="BT67" s="141">
        <v>28298</v>
      </c>
      <c r="BU67" s="141">
        <v>24969</v>
      </c>
      <c r="BV67" s="141">
        <v>28176</v>
      </c>
      <c r="BW67" s="141">
        <v>23593</v>
      </c>
      <c r="BX67" s="141">
        <v>28672</v>
      </c>
      <c r="BY67" s="141">
        <v>25824</v>
      </c>
      <c r="BZ67" s="141">
        <v>28379</v>
      </c>
      <c r="CA67" s="141">
        <v>24448</v>
      </c>
      <c r="CB67" s="141">
        <v>29633</v>
      </c>
      <c r="CC67" s="141">
        <v>26285</v>
      </c>
      <c r="CD67" s="141">
        <v>29150</v>
      </c>
      <c r="CE67" s="141">
        <v>25594</v>
      </c>
      <c r="CF67" s="141">
        <v>31046</v>
      </c>
      <c r="CG67" s="141">
        <v>28093</v>
      </c>
      <c r="CH67" s="141">
        <v>31312</v>
      </c>
      <c r="CI67" s="141">
        <v>26912</v>
      </c>
      <c r="CJ67" s="141">
        <v>32914</v>
      </c>
      <c r="CK67" s="141">
        <v>29325</v>
      </c>
      <c r="CL67" s="141">
        <v>33333</v>
      </c>
      <c r="CM67" s="141">
        <v>28817</v>
      </c>
      <c r="CN67" s="141">
        <v>35756</v>
      </c>
      <c r="CO67" s="141">
        <v>31706</v>
      </c>
      <c r="CP67" s="141">
        <v>35647</v>
      </c>
      <c r="CQ67" s="141">
        <v>30731</v>
      </c>
      <c r="CR67" s="141">
        <v>37169</v>
      </c>
      <c r="CS67" s="141">
        <v>33130</v>
      </c>
      <c r="CT67" s="141">
        <v>36470</v>
      </c>
      <c r="CU67" s="141">
        <v>32199</v>
      </c>
      <c r="CV67" s="141">
        <v>40001</v>
      </c>
      <c r="CW67" s="141">
        <v>35283</v>
      </c>
      <c r="CX67" s="141">
        <v>39306</v>
      </c>
      <c r="CY67" s="141">
        <v>34709</v>
      </c>
    </row>
    <row r="68" spans="1:103" s="82" customFormat="1" ht="12" customHeight="1" x14ac:dyDescent="0.2">
      <c r="B68" s="91" t="s">
        <v>169</v>
      </c>
      <c r="C68" s="132"/>
      <c r="D68" s="129" t="s">
        <v>179</v>
      </c>
      <c r="E68" s="141">
        <v>3160</v>
      </c>
      <c r="F68" s="141">
        <v>3616</v>
      </c>
      <c r="G68" s="141">
        <v>3159</v>
      </c>
      <c r="H68" s="141">
        <v>3556</v>
      </c>
      <c r="I68" s="141">
        <v>3324</v>
      </c>
      <c r="J68" s="141">
        <v>3638</v>
      </c>
      <c r="K68" s="141">
        <v>3836</v>
      </c>
      <c r="L68" s="141">
        <v>3985</v>
      </c>
      <c r="M68" s="141">
        <v>3480</v>
      </c>
      <c r="N68" s="141">
        <v>4067</v>
      </c>
      <c r="O68" s="141">
        <v>3883</v>
      </c>
      <c r="P68" s="141">
        <v>4600</v>
      </c>
      <c r="Q68" s="141">
        <v>3770</v>
      </c>
      <c r="R68" s="141">
        <v>4512</v>
      </c>
      <c r="S68" s="141">
        <v>4468</v>
      </c>
      <c r="T68" s="141">
        <v>5178</v>
      </c>
      <c r="U68" s="141">
        <v>4330</v>
      </c>
      <c r="V68" s="141">
        <v>4991</v>
      </c>
      <c r="W68" s="141">
        <v>4593</v>
      </c>
      <c r="X68" s="141">
        <v>4743</v>
      </c>
      <c r="Y68" s="141">
        <v>4925</v>
      </c>
      <c r="Z68" s="141">
        <v>5519</v>
      </c>
      <c r="AA68" s="141">
        <v>5117</v>
      </c>
      <c r="AB68" s="141">
        <v>5574</v>
      </c>
      <c r="AC68" s="141">
        <v>5649</v>
      </c>
      <c r="AD68" s="141">
        <v>6000</v>
      </c>
      <c r="AE68" s="141">
        <v>4990</v>
      </c>
      <c r="AF68" s="141">
        <v>6741</v>
      </c>
      <c r="AG68" s="141">
        <v>5830</v>
      </c>
      <c r="AH68" s="141">
        <v>6406</v>
      </c>
      <c r="AI68" s="141">
        <v>5845</v>
      </c>
      <c r="AJ68" s="141">
        <v>8087</v>
      </c>
      <c r="AK68" s="141">
        <v>5645</v>
      </c>
      <c r="AL68" s="141">
        <v>6430</v>
      </c>
      <c r="AM68" s="141">
        <v>6142</v>
      </c>
      <c r="AN68" s="141">
        <v>7823</v>
      </c>
      <c r="AO68" s="141">
        <v>6390</v>
      </c>
      <c r="AP68" s="141">
        <v>7384</v>
      </c>
      <c r="AQ68" s="141">
        <v>6791</v>
      </c>
      <c r="AR68" s="141">
        <v>8322</v>
      </c>
      <c r="AS68" s="141">
        <v>6846</v>
      </c>
      <c r="AT68" s="141">
        <v>7815</v>
      </c>
      <c r="AU68" s="141">
        <v>7362</v>
      </c>
      <c r="AV68" s="141">
        <v>9673</v>
      </c>
      <c r="AW68" s="141">
        <v>7353</v>
      </c>
      <c r="AX68" s="141">
        <v>8181</v>
      </c>
      <c r="AY68" s="141">
        <v>7317</v>
      </c>
      <c r="AZ68" s="141">
        <v>8718</v>
      </c>
      <c r="BA68" s="141">
        <v>7436</v>
      </c>
      <c r="BB68" s="141">
        <v>7886</v>
      </c>
      <c r="BC68" s="141">
        <v>6903</v>
      </c>
      <c r="BD68" s="141">
        <v>8314</v>
      </c>
      <c r="BE68" s="141">
        <v>6891</v>
      </c>
      <c r="BF68" s="141">
        <v>7210</v>
      </c>
      <c r="BG68" s="141">
        <v>6697</v>
      </c>
      <c r="BH68" s="141">
        <v>7922</v>
      </c>
      <c r="BI68" s="141">
        <v>6345</v>
      </c>
      <c r="BJ68" s="141">
        <v>7080</v>
      </c>
      <c r="BK68" s="141">
        <v>6391</v>
      </c>
      <c r="BL68" s="141">
        <v>8527</v>
      </c>
      <c r="BM68" s="141">
        <v>6248</v>
      </c>
      <c r="BN68" s="141">
        <v>6941</v>
      </c>
      <c r="BO68" s="141">
        <v>6548</v>
      </c>
      <c r="BP68" s="141">
        <v>8042</v>
      </c>
      <c r="BQ68" s="141">
        <v>6311</v>
      </c>
      <c r="BR68" s="141">
        <v>7192</v>
      </c>
      <c r="BS68" s="141">
        <v>6529</v>
      </c>
      <c r="BT68" s="141">
        <v>8287</v>
      </c>
      <c r="BU68" s="141">
        <v>6669</v>
      </c>
      <c r="BV68" s="141">
        <v>7264</v>
      </c>
      <c r="BW68" s="141">
        <v>7004</v>
      </c>
      <c r="BX68" s="141">
        <v>8336</v>
      </c>
      <c r="BY68" s="141">
        <v>6718</v>
      </c>
      <c r="BZ68" s="141">
        <v>7508</v>
      </c>
      <c r="CA68" s="141">
        <v>7126</v>
      </c>
      <c r="CB68" s="141">
        <v>8722</v>
      </c>
      <c r="CC68" s="141">
        <v>7036</v>
      </c>
      <c r="CD68" s="141">
        <v>7760</v>
      </c>
      <c r="CE68" s="141">
        <v>7366</v>
      </c>
      <c r="CF68" s="141">
        <v>9162</v>
      </c>
      <c r="CG68" s="141">
        <v>7166</v>
      </c>
      <c r="CH68" s="141">
        <v>8176</v>
      </c>
      <c r="CI68" s="141">
        <v>7626</v>
      </c>
      <c r="CJ68" s="141">
        <v>9760</v>
      </c>
      <c r="CK68" s="141">
        <v>7688</v>
      </c>
      <c r="CL68" s="141">
        <v>8199</v>
      </c>
      <c r="CM68" s="141">
        <v>7654</v>
      </c>
      <c r="CN68" s="141">
        <v>10041</v>
      </c>
      <c r="CO68" s="141">
        <v>7770</v>
      </c>
      <c r="CP68" s="141">
        <v>8968</v>
      </c>
      <c r="CQ68" s="141">
        <v>8127</v>
      </c>
      <c r="CR68" s="141">
        <v>11053</v>
      </c>
      <c r="CS68" s="141">
        <v>8163</v>
      </c>
      <c r="CT68" s="141">
        <v>9323</v>
      </c>
      <c r="CU68" s="141">
        <v>8860</v>
      </c>
      <c r="CV68" s="141">
        <v>11540</v>
      </c>
      <c r="CW68" s="141">
        <v>8479</v>
      </c>
      <c r="CX68" s="141">
        <v>10051</v>
      </c>
      <c r="CY68" s="141">
        <v>9326</v>
      </c>
    </row>
    <row r="69" spans="1:103" s="39" customFormat="1" ht="12" customHeight="1" x14ac:dyDescent="0.2">
      <c r="A69" s="1"/>
      <c r="B69" s="91" t="s">
        <v>21</v>
      </c>
      <c r="C69" s="131"/>
      <c r="D69" s="91" t="s">
        <v>22</v>
      </c>
      <c r="E69" s="141">
        <v>15944</v>
      </c>
      <c r="F69" s="141">
        <v>15067</v>
      </c>
      <c r="G69" s="141">
        <v>14912</v>
      </c>
      <c r="H69" s="141">
        <v>20122</v>
      </c>
      <c r="I69" s="141">
        <v>17614</v>
      </c>
      <c r="J69" s="141">
        <v>16985</v>
      </c>
      <c r="K69" s="141">
        <v>16388</v>
      </c>
      <c r="L69" s="141">
        <v>21185</v>
      </c>
      <c r="M69" s="141">
        <v>19229</v>
      </c>
      <c r="N69" s="141">
        <v>18877</v>
      </c>
      <c r="O69" s="141">
        <v>17988</v>
      </c>
      <c r="P69" s="141">
        <v>21410</v>
      </c>
      <c r="Q69" s="141">
        <v>19576</v>
      </c>
      <c r="R69" s="141">
        <v>19790</v>
      </c>
      <c r="S69" s="141">
        <v>19020</v>
      </c>
      <c r="T69" s="141">
        <v>22718</v>
      </c>
      <c r="U69" s="141">
        <v>20814</v>
      </c>
      <c r="V69" s="141">
        <v>21414</v>
      </c>
      <c r="W69" s="141">
        <v>20816</v>
      </c>
      <c r="X69" s="141">
        <v>24583</v>
      </c>
      <c r="Y69" s="141">
        <v>22611</v>
      </c>
      <c r="Z69" s="141">
        <v>21718</v>
      </c>
      <c r="AA69" s="141">
        <v>21359</v>
      </c>
      <c r="AB69" s="141">
        <v>26201</v>
      </c>
      <c r="AC69" s="141">
        <v>25334</v>
      </c>
      <c r="AD69" s="141">
        <v>23900</v>
      </c>
      <c r="AE69" s="141">
        <v>23457</v>
      </c>
      <c r="AF69" s="141">
        <v>28573</v>
      </c>
      <c r="AG69" s="141">
        <v>26571</v>
      </c>
      <c r="AH69" s="141">
        <v>24432</v>
      </c>
      <c r="AI69" s="141">
        <v>25189</v>
      </c>
      <c r="AJ69" s="141">
        <v>30886</v>
      </c>
      <c r="AK69" s="141">
        <v>28382</v>
      </c>
      <c r="AL69" s="141">
        <v>26664</v>
      </c>
      <c r="AM69" s="141">
        <v>27006</v>
      </c>
      <c r="AN69" s="141">
        <v>32703</v>
      </c>
      <c r="AO69" s="141">
        <v>31119</v>
      </c>
      <c r="AP69" s="141">
        <v>28393</v>
      </c>
      <c r="AQ69" s="141">
        <v>27970</v>
      </c>
      <c r="AR69" s="141">
        <v>35307</v>
      </c>
      <c r="AS69" s="141">
        <v>30891</v>
      </c>
      <c r="AT69" s="141">
        <v>28681</v>
      </c>
      <c r="AU69" s="141">
        <v>26411</v>
      </c>
      <c r="AV69" s="141">
        <v>34462</v>
      </c>
      <c r="AW69" s="141">
        <v>28616</v>
      </c>
      <c r="AX69" s="141">
        <v>25946</v>
      </c>
      <c r="AY69" s="141">
        <v>27370</v>
      </c>
      <c r="AZ69" s="141">
        <v>31543</v>
      </c>
      <c r="BA69" s="141">
        <v>28213</v>
      </c>
      <c r="BB69" s="141">
        <v>25338</v>
      </c>
      <c r="BC69" s="141">
        <v>26325</v>
      </c>
      <c r="BD69" s="141">
        <v>31352</v>
      </c>
      <c r="BE69" s="141">
        <v>28848</v>
      </c>
      <c r="BF69" s="141">
        <v>25276</v>
      </c>
      <c r="BG69" s="141">
        <v>25372</v>
      </c>
      <c r="BH69" s="141">
        <v>29275</v>
      </c>
      <c r="BI69" s="141">
        <v>28593</v>
      </c>
      <c r="BJ69" s="141">
        <v>26260</v>
      </c>
      <c r="BK69" s="141">
        <v>25841</v>
      </c>
      <c r="BL69" s="141">
        <v>29655</v>
      </c>
      <c r="BM69" s="141">
        <v>27963</v>
      </c>
      <c r="BN69" s="141">
        <v>25829</v>
      </c>
      <c r="BO69" s="141">
        <v>24593</v>
      </c>
      <c r="BP69" s="141">
        <v>29249</v>
      </c>
      <c r="BQ69" s="141">
        <v>29444</v>
      </c>
      <c r="BR69" s="141">
        <v>26573</v>
      </c>
      <c r="BS69" s="141">
        <v>25378</v>
      </c>
      <c r="BT69" s="141">
        <v>30475</v>
      </c>
      <c r="BU69" s="141">
        <v>30198</v>
      </c>
      <c r="BV69" s="141">
        <v>27806</v>
      </c>
      <c r="BW69" s="141">
        <v>27271</v>
      </c>
      <c r="BX69" s="141">
        <v>34059</v>
      </c>
      <c r="BY69" s="141">
        <v>31816</v>
      </c>
      <c r="BZ69" s="141">
        <v>30649</v>
      </c>
      <c r="CA69" s="141">
        <v>30136</v>
      </c>
      <c r="CB69" s="141">
        <v>34942</v>
      </c>
      <c r="CC69" s="141">
        <v>33523</v>
      </c>
      <c r="CD69" s="141">
        <v>32726</v>
      </c>
      <c r="CE69" s="141">
        <v>32076</v>
      </c>
      <c r="CF69" s="141">
        <v>39708</v>
      </c>
      <c r="CG69" s="141">
        <v>36083</v>
      </c>
      <c r="CH69" s="141">
        <v>34307</v>
      </c>
      <c r="CI69" s="141">
        <v>34744</v>
      </c>
      <c r="CJ69" s="141">
        <v>39294</v>
      </c>
      <c r="CK69" s="141">
        <v>36579</v>
      </c>
      <c r="CL69" s="141">
        <v>29766</v>
      </c>
      <c r="CM69" s="141">
        <v>36471</v>
      </c>
      <c r="CN69" s="141">
        <v>42496</v>
      </c>
      <c r="CO69" s="141">
        <v>40564</v>
      </c>
      <c r="CP69" s="141">
        <v>39893</v>
      </c>
      <c r="CQ69" s="141">
        <v>38271</v>
      </c>
      <c r="CR69" s="141">
        <v>46290</v>
      </c>
      <c r="CS69" s="141">
        <v>41350</v>
      </c>
      <c r="CT69" s="141">
        <v>45705</v>
      </c>
      <c r="CU69" s="141">
        <v>39019</v>
      </c>
      <c r="CV69" s="141">
        <v>48574</v>
      </c>
      <c r="CW69" s="141">
        <v>41084</v>
      </c>
      <c r="CX69" s="141">
        <v>43817</v>
      </c>
      <c r="CY69" s="141">
        <v>41793</v>
      </c>
    </row>
    <row r="70" spans="1:103" s="83" customFormat="1" ht="12" customHeight="1" x14ac:dyDescent="0.2">
      <c r="A70" s="82"/>
      <c r="B70" s="91" t="s">
        <v>66</v>
      </c>
      <c r="C70" s="132"/>
      <c r="D70" s="129" t="s">
        <v>114</v>
      </c>
      <c r="E70" s="141">
        <v>3132</v>
      </c>
      <c r="F70" s="141">
        <v>3052</v>
      </c>
      <c r="G70" s="141">
        <v>2959</v>
      </c>
      <c r="H70" s="141">
        <v>4092</v>
      </c>
      <c r="I70" s="141">
        <v>3576</v>
      </c>
      <c r="J70" s="141">
        <v>3579</v>
      </c>
      <c r="K70" s="141">
        <v>3397</v>
      </c>
      <c r="L70" s="141">
        <v>4371</v>
      </c>
      <c r="M70" s="141">
        <v>4184</v>
      </c>
      <c r="N70" s="141">
        <v>3840</v>
      </c>
      <c r="O70" s="141">
        <v>3862</v>
      </c>
      <c r="P70" s="141">
        <v>4085</v>
      </c>
      <c r="Q70" s="141">
        <v>4049</v>
      </c>
      <c r="R70" s="141">
        <v>4151</v>
      </c>
      <c r="S70" s="141">
        <v>4072</v>
      </c>
      <c r="T70" s="141">
        <v>4524</v>
      </c>
      <c r="U70" s="141">
        <v>4312</v>
      </c>
      <c r="V70" s="141">
        <v>4590</v>
      </c>
      <c r="W70" s="141">
        <v>4510</v>
      </c>
      <c r="X70" s="141">
        <v>4719</v>
      </c>
      <c r="Y70" s="141">
        <v>4731</v>
      </c>
      <c r="Z70" s="141">
        <v>4657</v>
      </c>
      <c r="AA70" s="141">
        <v>4435</v>
      </c>
      <c r="AB70" s="141">
        <v>5094</v>
      </c>
      <c r="AC70" s="141">
        <v>5134</v>
      </c>
      <c r="AD70" s="141">
        <v>5232</v>
      </c>
      <c r="AE70" s="141">
        <v>4916</v>
      </c>
      <c r="AF70" s="141">
        <v>5329</v>
      </c>
      <c r="AG70" s="141">
        <v>5515</v>
      </c>
      <c r="AH70" s="141">
        <v>5233</v>
      </c>
      <c r="AI70" s="141">
        <v>5202</v>
      </c>
      <c r="AJ70" s="141">
        <v>5583</v>
      </c>
      <c r="AK70" s="141">
        <v>5839</v>
      </c>
      <c r="AL70" s="141">
        <v>5852</v>
      </c>
      <c r="AM70" s="141">
        <v>5607</v>
      </c>
      <c r="AN70" s="141">
        <v>6081</v>
      </c>
      <c r="AO70" s="141">
        <v>6260</v>
      </c>
      <c r="AP70" s="141">
        <v>6253</v>
      </c>
      <c r="AQ70" s="141">
        <v>6182</v>
      </c>
      <c r="AR70" s="141">
        <v>6513</v>
      </c>
      <c r="AS70" s="141">
        <v>6693</v>
      </c>
      <c r="AT70" s="141">
        <v>6245</v>
      </c>
      <c r="AU70" s="141">
        <v>5398</v>
      </c>
      <c r="AV70" s="141">
        <v>6365</v>
      </c>
      <c r="AW70" s="141">
        <v>5596</v>
      </c>
      <c r="AX70" s="141">
        <v>5557</v>
      </c>
      <c r="AY70" s="141">
        <v>5752</v>
      </c>
      <c r="AZ70" s="141">
        <v>6375</v>
      </c>
      <c r="BA70" s="141">
        <v>5489</v>
      </c>
      <c r="BB70" s="141">
        <v>5125</v>
      </c>
      <c r="BC70" s="141">
        <v>5385</v>
      </c>
      <c r="BD70" s="141">
        <v>5661</v>
      </c>
      <c r="BE70" s="141">
        <v>5465</v>
      </c>
      <c r="BF70" s="141">
        <v>5239</v>
      </c>
      <c r="BG70" s="141">
        <v>5109</v>
      </c>
      <c r="BH70" s="141">
        <v>5705</v>
      </c>
      <c r="BI70" s="141">
        <v>5745</v>
      </c>
      <c r="BJ70" s="141">
        <v>5323</v>
      </c>
      <c r="BK70" s="141">
        <v>5358</v>
      </c>
      <c r="BL70" s="141">
        <v>5828</v>
      </c>
      <c r="BM70" s="141">
        <v>5415</v>
      </c>
      <c r="BN70" s="141">
        <v>5058</v>
      </c>
      <c r="BO70" s="141">
        <v>5382</v>
      </c>
      <c r="BP70" s="141">
        <v>5565</v>
      </c>
      <c r="BQ70" s="141">
        <v>5608</v>
      </c>
      <c r="BR70" s="141">
        <v>5159</v>
      </c>
      <c r="BS70" s="141">
        <v>5333</v>
      </c>
      <c r="BT70" s="141">
        <v>5564</v>
      </c>
      <c r="BU70" s="141">
        <v>5675</v>
      </c>
      <c r="BV70" s="141">
        <v>5395</v>
      </c>
      <c r="BW70" s="141">
        <v>4942</v>
      </c>
      <c r="BX70" s="141">
        <v>6159</v>
      </c>
      <c r="BY70" s="141">
        <v>6233</v>
      </c>
      <c r="BZ70" s="141">
        <v>5825</v>
      </c>
      <c r="CA70" s="141">
        <v>5641</v>
      </c>
      <c r="CB70" s="141">
        <v>6136</v>
      </c>
      <c r="CC70" s="141">
        <v>6199</v>
      </c>
      <c r="CD70" s="141">
        <v>6224</v>
      </c>
      <c r="CE70" s="141">
        <v>5681</v>
      </c>
      <c r="CF70" s="141">
        <v>6821</v>
      </c>
      <c r="CG70" s="141">
        <v>6208</v>
      </c>
      <c r="CH70" s="141">
        <v>6515</v>
      </c>
      <c r="CI70" s="141">
        <v>6252</v>
      </c>
      <c r="CJ70" s="141">
        <v>6710</v>
      </c>
      <c r="CK70" s="141">
        <v>6701</v>
      </c>
      <c r="CL70" s="141">
        <v>5807</v>
      </c>
      <c r="CM70" s="141">
        <v>6972</v>
      </c>
      <c r="CN70" s="141">
        <v>6577</v>
      </c>
      <c r="CO70" s="141">
        <v>6875</v>
      </c>
      <c r="CP70" s="141">
        <v>6833</v>
      </c>
      <c r="CQ70" s="141">
        <v>6461</v>
      </c>
      <c r="CR70" s="141">
        <v>6850</v>
      </c>
      <c r="CS70" s="141">
        <v>6651</v>
      </c>
      <c r="CT70" s="141">
        <v>8497</v>
      </c>
      <c r="CU70" s="141">
        <v>5816</v>
      </c>
      <c r="CV70" s="141">
        <v>7754</v>
      </c>
      <c r="CW70" s="141">
        <v>6345</v>
      </c>
      <c r="CX70" s="141">
        <v>7226</v>
      </c>
      <c r="CY70" s="141">
        <v>6887</v>
      </c>
    </row>
    <row r="71" spans="1:103" s="83" customFormat="1" ht="12" customHeight="1" x14ac:dyDescent="0.2">
      <c r="A71" s="82"/>
      <c r="B71" s="91" t="s">
        <v>67</v>
      </c>
      <c r="C71" s="132"/>
      <c r="D71" s="129" t="s">
        <v>113</v>
      </c>
      <c r="E71" s="141">
        <v>2886</v>
      </c>
      <c r="F71" s="141">
        <v>2856</v>
      </c>
      <c r="G71" s="141">
        <v>2788</v>
      </c>
      <c r="H71" s="141">
        <v>3865</v>
      </c>
      <c r="I71" s="141">
        <v>3279</v>
      </c>
      <c r="J71" s="141">
        <v>3344</v>
      </c>
      <c r="K71" s="141">
        <v>3185</v>
      </c>
      <c r="L71" s="141">
        <v>4125</v>
      </c>
      <c r="M71" s="141">
        <v>3919</v>
      </c>
      <c r="N71" s="141">
        <v>3637</v>
      </c>
      <c r="O71" s="141">
        <v>3672</v>
      </c>
      <c r="P71" s="141">
        <v>3896</v>
      </c>
      <c r="Q71" s="141">
        <v>3811</v>
      </c>
      <c r="R71" s="141">
        <v>3938</v>
      </c>
      <c r="S71" s="141">
        <v>3880</v>
      </c>
      <c r="T71" s="141">
        <v>4349</v>
      </c>
      <c r="U71" s="141">
        <v>4052</v>
      </c>
      <c r="V71" s="141">
        <v>4389</v>
      </c>
      <c r="W71" s="141">
        <v>4358</v>
      </c>
      <c r="X71" s="141">
        <v>4538</v>
      </c>
      <c r="Y71" s="141">
        <v>4440</v>
      </c>
      <c r="Z71" s="141">
        <v>4448</v>
      </c>
      <c r="AA71" s="141">
        <v>4256</v>
      </c>
      <c r="AB71" s="141">
        <v>4904</v>
      </c>
      <c r="AC71" s="141">
        <v>4851</v>
      </c>
      <c r="AD71" s="141">
        <v>5064</v>
      </c>
      <c r="AE71" s="141">
        <v>4840</v>
      </c>
      <c r="AF71" s="141">
        <v>5173</v>
      </c>
      <c r="AG71" s="141">
        <v>5211</v>
      </c>
      <c r="AH71" s="141">
        <v>5115</v>
      </c>
      <c r="AI71" s="141">
        <v>5094</v>
      </c>
      <c r="AJ71" s="141">
        <v>5487</v>
      </c>
      <c r="AK71" s="141">
        <v>5555</v>
      </c>
      <c r="AL71" s="141">
        <v>5542</v>
      </c>
      <c r="AM71" s="141">
        <v>5421</v>
      </c>
      <c r="AN71" s="141">
        <v>5903</v>
      </c>
      <c r="AO71" s="141">
        <v>5857</v>
      </c>
      <c r="AP71" s="141">
        <v>5942</v>
      </c>
      <c r="AQ71" s="141">
        <v>5976</v>
      </c>
      <c r="AR71" s="141">
        <v>6210</v>
      </c>
      <c r="AS71" s="141">
        <v>6366</v>
      </c>
      <c r="AT71" s="141">
        <v>6040</v>
      </c>
      <c r="AU71" s="141">
        <v>5198</v>
      </c>
      <c r="AV71" s="141">
        <v>6148</v>
      </c>
      <c r="AW71" s="141">
        <v>5798</v>
      </c>
      <c r="AX71" s="141">
        <v>5492</v>
      </c>
      <c r="AY71" s="141">
        <v>5399</v>
      </c>
      <c r="AZ71" s="141">
        <v>6162</v>
      </c>
      <c r="BA71" s="141">
        <v>5669</v>
      </c>
      <c r="BB71" s="141">
        <v>5322</v>
      </c>
      <c r="BC71" s="141">
        <v>5525</v>
      </c>
      <c r="BD71" s="141">
        <v>5763</v>
      </c>
      <c r="BE71" s="141">
        <v>5612</v>
      </c>
      <c r="BF71" s="141">
        <v>5372</v>
      </c>
      <c r="BG71" s="141">
        <v>5190</v>
      </c>
      <c r="BH71" s="141">
        <v>5792</v>
      </c>
      <c r="BI71" s="141">
        <v>5630</v>
      </c>
      <c r="BJ71" s="141">
        <v>5404</v>
      </c>
      <c r="BK71" s="141">
        <v>5231</v>
      </c>
      <c r="BL71" s="141">
        <v>5903</v>
      </c>
      <c r="BM71" s="141">
        <v>5371</v>
      </c>
      <c r="BN71" s="141">
        <v>5061</v>
      </c>
      <c r="BO71" s="141">
        <v>5281</v>
      </c>
      <c r="BP71" s="141">
        <v>5615</v>
      </c>
      <c r="BQ71" s="141">
        <v>5650</v>
      </c>
      <c r="BR71" s="141">
        <v>5240</v>
      </c>
      <c r="BS71" s="141">
        <v>5316</v>
      </c>
      <c r="BT71" s="141">
        <v>5644</v>
      </c>
      <c r="BU71" s="141">
        <v>5688</v>
      </c>
      <c r="BV71" s="141">
        <v>5524</v>
      </c>
      <c r="BW71" s="141">
        <v>4893</v>
      </c>
      <c r="BX71" s="141">
        <v>6400</v>
      </c>
      <c r="BY71" s="141">
        <v>6148</v>
      </c>
      <c r="BZ71" s="141">
        <v>5847</v>
      </c>
      <c r="CA71" s="141">
        <v>5621</v>
      </c>
      <c r="CB71" s="141">
        <v>6082</v>
      </c>
      <c r="CC71" s="141">
        <v>6064</v>
      </c>
      <c r="CD71" s="141">
        <v>6302</v>
      </c>
      <c r="CE71" s="141">
        <v>5620</v>
      </c>
      <c r="CF71" s="141">
        <v>6918</v>
      </c>
      <c r="CG71" s="141">
        <v>6178</v>
      </c>
      <c r="CH71" s="141">
        <v>6464</v>
      </c>
      <c r="CI71" s="141">
        <v>6368</v>
      </c>
      <c r="CJ71" s="141">
        <v>6605</v>
      </c>
      <c r="CK71" s="141">
        <v>6617</v>
      </c>
      <c r="CL71" s="141">
        <v>5496</v>
      </c>
      <c r="CM71" s="141">
        <v>6862</v>
      </c>
      <c r="CN71" s="141">
        <v>6490</v>
      </c>
      <c r="CO71" s="141">
        <v>6730</v>
      </c>
      <c r="CP71" s="141">
        <v>6470</v>
      </c>
      <c r="CQ71" s="141">
        <v>6454</v>
      </c>
      <c r="CR71" s="141">
        <v>6712</v>
      </c>
      <c r="CS71" s="141">
        <v>6711</v>
      </c>
      <c r="CT71" s="141">
        <v>8408</v>
      </c>
      <c r="CU71" s="141">
        <v>5764</v>
      </c>
      <c r="CV71" s="141">
        <v>7600</v>
      </c>
      <c r="CW71" s="141">
        <v>6554</v>
      </c>
      <c r="CX71" s="141">
        <v>7450</v>
      </c>
      <c r="CY71" s="141">
        <v>7196</v>
      </c>
    </row>
    <row r="72" spans="1:103" s="83" customFormat="1" ht="12" customHeight="1" x14ac:dyDescent="0.2">
      <c r="A72" s="82"/>
      <c r="B72" s="91" t="s">
        <v>147</v>
      </c>
      <c r="C72" s="132"/>
      <c r="D72" s="129" t="s">
        <v>112</v>
      </c>
      <c r="E72" s="141">
        <v>9926</v>
      </c>
      <c r="F72" s="141">
        <v>9159</v>
      </c>
      <c r="G72" s="141">
        <v>9165</v>
      </c>
      <c r="H72" s="141">
        <v>12165</v>
      </c>
      <c r="I72" s="141">
        <v>10759</v>
      </c>
      <c r="J72" s="141">
        <v>10062</v>
      </c>
      <c r="K72" s="141">
        <v>9806</v>
      </c>
      <c r="L72" s="141">
        <v>12689</v>
      </c>
      <c r="M72" s="141">
        <v>11126</v>
      </c>
      <c r="N72" s="141">
        <v>11400</v>
      </c>
      <c r="O72" s="141">
        <v>10454</v>
      </c>
      <c r="P72" s="141">
        <v>13429</v>
      </c>
      <c r="Q72" s="141">
        <v>11716</v>
      </c>
      <c r="R72" s="141">
        <v>11701</v>
      </c>
      <c r="S72" s="141">
        <v>11068</v>
      </c>
      <c r="T72" s="141">
        <v>13845</v>
      </c>
      <c r="U72" s="141">
        <v>12450</v>
      </c>
      <c r="V72" s="141">
        <v>12435</v>
      </c>
      <c r="W72" s="141">
        <v>11948</v>
      </c>
      <c r="X72" s="141">
        <v>15326</v>
      </c>
      <c r="Y72" s="141">
        <v>13440</v>
      </c>
      <c r="Z72" s="141">
        <v>12613</v>
      </c>
      <c r="AA72" s="141">
        <v>12668</v>
      </c>
      <c r="AB72" s="141">
        <v>16203</v>
      </c>
      <c r="AC72" s="141">
        <v>15349</v>
      </c>
      <c r="AD72" s="141">
        <v>13604</v>
      </c>
      <c r="AE72" s="141">
        <v>13701</v>
      </c>
      <c r="AF72" s="141">
        <v>18071</v>
      </c>
      <c r="AG72" s="141">
        <v>15845</v>
      </c>
      <c r="AH72" s="141">
        <v>14084</v>
      </c>
      <c r="AI72" s="141">
        <v>14893</v>
      </c>
      <c r="AJ72" s="141">
        <v>19816</v>
      </c>
      <c r="AK72" s="141">
        <v>16988</v>
      </c>
      <c r="AL72" s="141">
        <v>15270</v>
      </c>
      <c r="AM72" s="141">
        <v>15978</v>
      </c>
      <c r="AN72" s="141">
        <v>20719</v>
      </c>
      <c r="AO72" s="141">
        <v>19002</v>
      </c>
      <c r="AP72" s="141">
        <v>16198</v>
      </c>
      <c r="AQ72" s="141">
        <v>15812</v>
      </c>
      <c r="AR72" s="141">
        <v>22584</v>
      </c>
      <c r="AS72" s="141">
        <v>17832</v>
      </c>
      <c r="AT72" s="141">
        <v>16396</v>
      </c>
      <c r="AU72" s="141">
        <v>15815</v>
      </c>
      <c r="AV72" s="141">
        <v>21949</v>
      </c>
      <c r="AW72" s="141">
        <v>17222</v>
      </c>
      <c r="AX72" s="141">
        <v>14897</v>
      </c>
      <c r="AY72" s="141">
        <v>16219</v>
      </c>
      <c r="AZ72" s="141">
        <v>19006</v>
      </c>
      <c r="BA72" s="141">
        <v>17055</v>
      </c>
      <c r="BB72" s="141">
        <v>14891</v>
      </c>
      <c r="BC72" s="141">
        <v>15415</v>
      </c>
      <c r="BD72" s="141">
        <v>19928</v>
      </c>
      <c r="BE72" s="141">
        <v>17771</v>
      </c>
      <c r="BF72" s="141">
        <v>14665</v>
      </c>
      <c r="BG72" s="141">
        <v>15073</v>
      </c>
      <c r="BH72" s="141">
        <v>17778</v>
      </c>
      <c r="BI72" s="141">
        <v>17218</v>
      </c>
      <c r="BJ72" s="141">
        <v>15533</v>
      </c>
      <c r="BK72" s="141">
        <v>15252</v>
      </c>
      <c r="BL72" s="141">
        <v>17924</v>
      </c>
      <c r="BM72" s="141">
        <v>17177</v>
      </c>
      <c r="BN72" s="141">
        <v>15710</v>
      </c>
      <c r="BO72" s="141">
        <v>13930</v>
      </c>
      <c r="BP72" s="141">
        <v>18069</v>
      </c>
      <c r="BQ72" s="141">
        <v>18186</v>
      </c>
      <c r="BR72" s="141">
        <v>16174</v>
      </c>
      <c r="BS72" s="141">
        <v>14729</v>
      </c>
      <c r="BT72" s="141">
        <v>19267</v>
      </c>
      <c r="BU72" s="141">
        <v>18835</v>
      </c>
      <c r="BV72" s="141">
        <v>16887</v>
      </c>
      <c r="BW72" s="141">
        <v>17436</v>
      </c>
      <c r="BX72" s="141">
        <v>21500</v>
      </c>
      <c r="BY72" s="141">
        <v>19435</v>
      </c>
      <c r="BZ72" s="141">
        <v>18977</v>
      </c>
      <c r="CA72" s="141">
        <v>18874</v>
      </c>
      <c r="CB72" s="141">
        <v>22724</v>
      </c>
      <c r="CC72" s="141">
        <v>21260</v>
      </c>
      <c r="CD72" s="141">
        <v>20200</v>
      </c>
      <c r="CE72" s="141">
        <v>20775</v>
      </c>
      <c r="CF72" s="141">
        <v>25969</v>
      </c>
      <c r="CG72" s="141">
        <v>23697</v>
      </c>
      <c r="CH72" s="141">
        <v>21328</v>
      </c>
      <c r="CI72" s="141">
        <v>22124</v>
      </c>
      <c r="CJ72" s="141">
        <v>25979</v>
      </c>
      <c r="CK72" s="141">
        <v>23261</v>
      </c>
      <c r="CL72" s="141">
        <v>18463</v>
      </c>
      <c r="CM72" s="141">
        <v>22637</v>
      </c>
      <c r="CN72" s="141">
        <v>29429</v>
      </c>
      <c r="CO72" s="141">
        <v>26959</v>
      </c>
      <c r="CP72" s="141">
        <v>26590</v>
      </c>
      <c r="CQ72" s="141">
        <v>25356</v>
      </c>
      <c r="CR72" s="141">
        <v>32728</v>
      </c>
      <c r="CS72" s="141">
        <v>27988</v>
      </c>
      <c r="CT72" s="141">
        <v>28800</v>
      </c>
      <c r="CU72" s="141">
        <v>27439</v>
      </c>
      <c r="CV72" s="141">
        <v>33220</v>
      </c>
      <c r="CW72" s="141">
        <v>28185</v>
      </c>
      <c r="CX72" s="141">
        <v>29141</v>
      </c>
      <c r="CY72" s="141">
        <v>27710</v>
      </c>
    </row>
    <row r="73" spans="1:103" s="39" customFormat="1" x14ac:dyDescent="0.2">
      <c r="A73" s="2"/>
      <c r="B73" s="91" t="s">
        <v>29</v>
      </c>
      <c r="C73" s="131"/>
      <c r="D73" s="91" t="s">
        <v>142</v>
      </c>
      <c r="E73" s="141">
        <v>577</v>
      </c>
      <c r="F73" s="141">
        <v>586</v>
      </c>
      <c r="G73" s="141">
        <v>552</v>
      </c>
      <c r="H73" s="141">
        <v>401</v>
      </c>
      <c r="I73" s="141">
        <v>789</v>
      </c>
      <c r="J73" s="141">
        <v>823</v>
      </c>
      <c r="K73" s="141">
        <v>850</v>
      </c>
      <c r="L73" s="141">
        <v>386</v>
      </c>
      <c r="M73" s="141">
        <v>650</v>
      </c>
      <c r="N73" s="141">
        <v>490</v>
      </c>
      <c r="O73" s="141">
        <v>550</v>
      </c>
      <c r="P73" s="141">
        <v>392</v>
      </c>
      <c r="Q73" s="141">
        <v>552</v>
      </c>
      <c r="R73" s="141">
        <v>687</v>
      </c>
      <c r="S73" s="141">
        <v>572</v>
      </c>
      <c r="T73" s="141">
        <v>-485</v>
      </c>
      <c r="U73" s="141">
        <v>-88</v>
      </c>
      <c r="V73" s="141">
        <v>59</v>
      </c>
      <c r="W73" s="141">
        <v>-81</v>
      </c>
      <c r="X73" s="141">
        <v>-11</v>
      </c>
      <c r="Y73" s="141">
        <v>-190</v>
      </c>
      <c r="Z73" s="141">
        <v>23</v>
      </c>
      <c r="AA73" s="141">
        <v>-128</v>
      </c>
      <c r="AB73" s="141">
        <v>-28</v>
      </c>
      <c r="AC73" s="141">
        <v>-157</v>
      </c>
      <c r="AD73" s="141">
        <v>-15</v>
      </c>
      <c r="AE73" s="141">
        <v>-214</v>
      </c>
      <c r="AF73" s="141">
        <v>-104</v>
      </c>
      <c r="AG73" s="141">
        <v>-647</v>
      </c>
      <c r="AH73" s="141">
        <v>-240</v>
      </c>
      <c r="AI73" s="141">
        <v>-258</v>
      </c>
      <c r="AJ73" s="141">
        <v>272</v>
      </c>
      <c r="AK73" s="141">
        <v>-744</v>
      </c>
      <c r="AL73" s="141">
        <v>-174</v>
      </c>
      <c r="AM73" s="141">
        <v>-231</v>
      </c>
      <c r="AN73" s="141">
        <v>419</v>
      </c>
      <c r="AO73" s="141">
        <v>-734</v>
      </c>
      <c r="AP73" s="141">
        <v>-122</v>
      </c>
      <c r="AQ73" s="141">
        <v>-405</v>
      </c>
      <c r="AR73" s="141">
        <v>-11</v>
      </c>
      <c r="AS73" s="141">
        <v>-673</v>
      </c>
      <c r="AT73" s="141">
        <v>89</v>
      </c>
      <c r="AU73" s="141">
        <v>-21</v>
      </c>
      <c r="AV73" s="141">
        <v>-214</v>
      </c>
      <c r="AW73" s="141">
        <v>-567</v>
      </c>
      <c r="AX73" s="141">
        <v>-95</v>
      </c>
      <c r="AY73" s="141">
        <v>-253</v>
      </c>
      <c r="AZ73" s="141">
        <v>-557</v>
      </c>
      <c r="BA73" s="141">
        <v>-963</v>
      </c>
      <c r="BB73" s="141">
        <v>-780</v>
      </c>
      <c r="BC73" s="141">
        <v>-580</v>
      </c>
      <c r="BD73" s="141">
        <v>245</v>
      </c>
      <c r="BE73" s="141">
        <v>-619</v>
      </c>
      <c r="BF73" s="141">
        <v>-160</v>
      </c>
      <c r="BG73" s="141">
        <v>-1208</v>
      </c>
      <c r="BH73" s="141">
        <v>240</v>
      </c>
      <c r="BI73" s="141">
        <v>-809</v>
      </c>
      <c r="BJ73" s="141">
        <v>-509</v>
      </c>
      <c r="BK73" s="141">
        <v>-675</v>
      </c>
      <c r="BL73" s="141">
        <v>-455</v>
      </c>
      <c r="BM73" s="141">
        <v>-328</v>
      </c>
      <c r="BN73" s="141">
        <v>-596</v>
      </c>
      <c r="BO73" s="141">
        <v>-690</v>
      </c>
      <c r="BP73" s="141">
        <v>-367</v>
      </c>
      <c r="BQ73" s="141">
        <v>-1193</v>
      </c>
      <c r="BR73" s="141">
        <v>-257</v>
      </c>
      <c r="BS73" s="141">
        <v>-741</v>
      </c>
      <c r="BT73" s="141">
        <v>-776</v>
      </c>
      <c r="BU73" s="141">
        <v>-1065</v>
      </c>
      <c r="BV73" s="141">
        <v>-487</v>
      </c>
      <c r="BW73" s="141">
        <v>-632</v>
      </c>
      <c r="BX73" s="141">
        <v>-893</v>
      </c>
      <c r="BY73" s="141">
        <v>-917</v>
      </c>
      <c r="BZ73" s="141">
        <v>-427</v>
      </c>
      <c r="CA73" s="141">
        <v>-562</v>
      </c>
      <c r="CB73" s="141">
        <v>-1160</v>
      </c>
      <c r="CC73" s="141">
        <v>-813</v>
      </c>
      <c r="CD73" s="141">
        <v>-411</v>
      </c>
      <c r="CE73" s="141">
        <v>-541</v>
      </c>
      <c r="CF73" s="141">
        <v>-1066</v>
      </c>
      <c r="CG73" s="141">
        <v>-680</v>
      </c>
      <c r="CH73" s="141">
        <v>-184</v>
      </c>
      <c r="CI73" s="141">
        <v>-1248</v>
      </c>
      <c r="CJ73" s="141">
        <v>-641</v>
      </c>
      <c r="CK73" s="141">
        <v>-783</v>
      </c>
      <c r="CL73" s="141">
        <v>-199</v>
      </c>
      <c r="CM73" s="141">
        <v>-1825</v>
      </c>
      <c r="CN73" s="141">
        <v>-1020</v>
      </c>
      <c r="CO73" s="141">
        <v>-677</v>
      </c>
      <c r="CP73" s="141">
        <v>-516</v>
      </c>
      <c r="CQ73" s="141">
        <v>-345</v>
      </c>
      <c r="CR73" s="141">
        <v>-687</v>
      </c>
      <c r="CS73" s="141">
        <v>-890</v>
      </c>
      <c r="CT73" s="141">
        <v>-165</v>
      </c>
      <c r="CU73" s="141">
        <v>-542</v>
      </c>
      <c r="CV73" s="141">
        <v>-579</v>
      </c>
      <c r="CW73" s="141">
        <v>-1004</v>
      </c>
      <c r="CX73" s="141">
        <v>-150</v>
      </c>
      <c r="CY73" s="141">
        <v>-741</v>
      </c>
    </row>
    <row r="74" spans="1:103" s="39" customFormat="1" ht="12" customHeight="1" x14ac:dyDescent="0.2">
      <c r="A74" s="1"/>
      <c r="B74" s="91" t="s">
        <v>32</v>
      </c>
      <c r="C74" s="131"/>
      <c r="D74" s="91" t="s">
        <v>34</v>
      </c>
      <c r="E74" s="141">
        <v>1901</v>
      </c>
      <c r="F74" s="141">
        <v>2547</v>
      </c>
      <c r="G74" s="141">
        <v>2220</v>
      </c>
      <c r="H74" s="141">
        <v>5843</v>
      </c>
      <c r="I74" s="141">
        <v>2294</v>
      </c>
      <c r="J74" s="141">
        <v>3125</v>
      </c>
      <c r="K74" s="141">
        <v>3265</v>
      </c>
      <c r="L74" s="141">
        <v>6952</v>
      </c>
      <c r="M74" s="141">
        <v>2409</v>
      </c>
      <c r="N74" s="141">
        <v>3370</v>
      </c>
      <c r="O74" s="141">
        <v>2996</v>
      </c>
      <c r="P74" s="141">
        <v>6121</v>
      </c>
      <c r="Q74" s="141">
        <v>2351</v>
      </c>
      <c r="R74" s="141">
        <v>2757</v>
      </c>
      <c r="S74" s="141">
        <v>4527</v>
      </c>
      <c r="T74" s="141">
        <v>7155</v>
      </c>
      <c r="U74" s="141">
        <v>2730</v>
      </c>
      <c r="V74" s="141">
        <v>3707</v>
      </c>
      <c r="W74" s="141">
        <v>3156</v>
      </c>
      <c r="X74" s="141">
        <v>6514</v>
      </c>
      <c r="Y74" s="141">
        <v>2970</v>
      </c>
      <c r="Z74" s="141">
        <v>3391</v>
      </c>
      <c r="AA74" s="141">
        <v>3538</v>
      </c>
      <c r="AB74" s="141">
        <v>12727</v>
      </c>
      <c r="AC74" s="141">
        <v>2454</v>
      </c>
      <c r="AD74" s="141">
        <v>4326</v>
      </c>
      <c r="AE74" s="141">
        <v>4019</v>
      </c>
      <c r="AF74" s="141">
        <v>8504</v>
      </c>
      <c r="AG74" s="141">
        <v>2999</v>
      </c>
      <c r="AH74" s="141">
        <v>4075</v>
      </c>
      <c r="AI74" s="141">
        <v>5471</v>
      </c>
      <c r="AJ74" s="141">
        <v>10360</v>
      </c>
      <c r="AK74" s="141">
        <v>3375</v>
      </c>
      <c r="AL74" s="141">
        <v>4524</v>
      </c>
      <c r="AM74" s="141">
        <v>4168</v>
      </c>
      <c r="AN74" s="141">
        <v>8793</v>
      </c>
      <c r="AO74" s="141">
        <v>3512</v>
      </c>
      <c r="AP74" s="141">
        <v>4803</v>
      </c>
      <c r="AQ74" s="141">
        <v>4199</v>
      </c>
      <c r="AR74" s="141">
        <v>9284</v>
      </c>
      <c r="AS74" s="141">
        <v>2712</v>
      </c>
      <c r="AT74" s="141">
        <v>3962</v>
      </c>
      <c r="AU74" s="141">
        <v>3776</v>
      </c>
      <c r="AV74" s="141">
        <v>8758</v>
      </c>
      <c r="AW74" s="141">
        <v>3031</v>
      </c>
      <c r="AX74" s="141">
        <v>3679</v>
      </c>
      <c r="AY74" s="141">
        <v>3429</v>
      </c>
      <c r="AZ74" s="141">
        <v>9371</v>
      </c>
      <c r="BA74" s="141">
        <v>2913</v>
      </c>
      <c r="BB74" s="141">
        <v>4153</v>
      </c>
      <c r="BC74" s="141">
        <v>3016</v>
      </c>
      <c r="BD74" s="141">
        <v>16555</v>
      </c>
      <c r="BE74" s="141">
        <v>3109</v>
      </c>
      <c r="BF74" s="141">
        <v>7745</v>
      </c>
      <c r="BG74" s="141">
        <v>6440</v>
      </c>
      <c r="BH74" s="141">
        <v>34411</v>
      </c>
      <c r="BI74" s="141">
        <v>2374</v>
      </c>
      <c r="BJ74" s="141">
        <v>5844</v>
      </c>
      <c r="BK74" s="141">
        <v>5351</v>
      </c>
      <c r="BL74" s="141">
        <v>6638</v>
      </c>
      <c r="BM74" s="141">
        <v>2682</v>
      </c>
      <c r="BN74" s="141">
        <v>3630</v>
      </c>
      <c r="BO74" s="141">
        <v>4035</v>
      </c>
      <c r="BP74" s="141">
        <v>8145</v>
      </c>
      <c r="BQ74" s="141">
        <v>2492</v>
      </c>
      <c r="BR74" s="141">
        <v>4115</v>
      </c>
      <c r="BS74" s="141">
        <v>3036</v>
      </c>
      <c r="BT74" s="141">
        <v>6612</v>
      </c>
      <c r="BU74" s="141">
        <v>2326</v>
      </c>
      <c r="BV74" s="141">
        <v>5224</v>
      </c>
      <c r="BW74" s="141">
        <v>3189</v>
      </c>
      <c r="BX74" s="141">
        <v>6146</v>
      </c>
      <c r="BY74" s="141">
        <v>4006</v>
      </c>
      <c r="BZ74" s="141">
        <v>3025</v>
      </c>
      <c r="CA74" s="141">
        <v>2650</v>
      </c>
      <c r="CB74" s="141">
        <v>5934</v>
      </c>
      <c r="CC74" s="141">
        <v>4257</v>
      </c>
      <c r="CD74" s="141">
        <v>3646</v>
      </c>
      <c r="CE74" s="141">
        <v>2746</v>
      </c>
      <c r="CF74" s="141">
        <v>7700</v>
      </c>
      <c r="CG74" s="141">
        <v>4066</v>
      </c>
      <c r="CH74" s="141">
        <v>4064</v>
      </c>
      <c r="CI74" s="141">
        <v>3224</v>
      </c>
      <c r="CJ74" s="141">
        <v>5472</v>
      </c>
      <c r="CK74" s="141">
        <v>6150</v>
      </c>
      <c r="CL74" s="141">
        <v>2736</v>
      </c>
      <c r="CM74" s="141">
        <v>2794</v>
      </c>
      <c r="CN74" s="141">
        <v>9833</v>
      </c>
      <c r="CO74" s="141">
        <v>8682</v>
      </c>
      <c r="CP74" s="141">
        <v>3906</v>
      </c>
      <c r="CQ74" s="141">
        <v>8336</v>
      </c>
      <c r="CR74" s="141">
        <v>13982</v>
      </c>
      <c r="CS74" s="141">
        <v>2488</v>
      </c>
      <c r="CT74" s="141">
        <v>3641</v>
      </c>
      <c r="CU74" s="141">
        <v>3350</v>
      </c>
      <c r="CV74" s="141">
        <v>11721</v>
      </c>
      <c r="CW74" s="141">
        <v>3043</v>
      </c>
      <c r="CX74" s="141">
        <v>3813</v>
      </c>
      <c r="CY74" s="141">
        <v>3589</v>
      </c>
    </row>
    <row r="75" spans="1:103" s="83" customFormat="1" ht="12" customHeight="1" x14ac:dyDescent="0.2">
      <c r="A75" s="82"/>
      <c r="B75" s="91" t="s">
        <v>68</v>
      </c>
      <c r="C75" s="132"/>
      <c r="D75" s="129" t="s">
        <v>69</v>
      </c>
      <c r="E75" s="141">
        <v>479</v>
      </c>
      <c r="F75" s="141">
        <v>573</v>
      </c>
      <c r="G75" s="141">
        <v>519</v>
      </c>
      <c r="H75" s="141">
        <v>635</v>
      </c>
      <c r="I75" s="141">
        <v>606</v>
      </c>
      <c r="J75" s="141">
        <v>605</v>
      </c>
      <c r="K75" s="141">
        <v>597</v>
      </c>
      <c r="L75" s="141">
        <v>679</v>
      </c>
      <c r="M75" s="141">
        <v>622</v>
      </c>
      <c r="N75" s="141">
        <v>602</v>
      </c>
      <c r="O75" s="141">
        <v>613</v>
      </c>
      <c r="P75" s="141">
        <v>677</v>
      </c>
      <c r="Q75" s="141">
        <v>607</v>
      </c>
      <c r="R75" s="141">
        <v>710</v>
      </c>
      <c r="S75" s="141">
        <v>641</v>
      </c>
      <c r="T75" s="141">
        <v>796</v>
      </c>
      <c r="U75" s="141">
        <v>677</v>
      </c>
      <c r="V75" s="141">
        <v>805</v>
      </c>
      <c r="W75" s="141">
        <v>734</v>
      </c>
      <c r="X75" s="141">
        <v>905</v>
      </c>
      <c r="Y75" s="141">
        <v>844</v>
      </c>
      <c r="Z75" s="141">
        <v>907</v>
      </c>
      <c r="AA75" s="141">
        <v>847</v>
      </c>
      <c r="AB75" s="141">
        <v>1012</v>
      </c>
      <c r="AC75" s="141">
        <v>955</v>
      </c>
      <c r="AD75" s="141">
        <v>1085</v>
      </c>
      <c r="AE75" s="141">
        <v>1071</v>
      </c>
      <c r="AF75" s="141">
        <v>1205</v>
      </c>
      <c r="AG75" s="141">
        <v>1109</v>
      </c>
      <c r="AH75" s="141">
        <v>1239</v>
      </c>
      <c r="AI75" s="141">
        <v>1209</v>
      </c>
      <c r="AJ75" s="141">
        <v>1301</v>
      </c>
      <c r="AK75" s="141">
        <v>1293</v>
      </c>
      <c r="AL75" s="141">
        <v>1398</v>
      </c>
      <c r="AM75" s="141">
        <v>1306</v>
      </c>
      <c r="AN75" s="141">
        <v>1351</v>
      </c>
      <c r="AO75" s="141">
        <v>1078</v>
      </c>
      <c r="AP75" s="141">
        <v>1277</v>
      </c>
      <c r="AQ75" s="141">
        <v>1225</v>
      </c>
      <c r="AR75" s="141">
        <v>1264</v>
      </c>
      <c r="AS75" s="141">
        <v>1014</v>
      </c>
      <c r="AT75" s="141">
        <v>1052</v>
      </c>
      <c r="AU75" s="141">
        <v>1096</v>
      </c>
      <c r="AV75" s="141">
        <v>1149</v>
      </c>
      <c r="AW75" s="141">
        <v>1015</v>
      </c>
      <c r="AX75" s="141">
        <v>1082</v>
      </c>
      <c r="AY75" s="141">
        <v>1010</v>
      </c>
      <c r="AZ75" s="141">
        <v>1114</v>
      </c>
      <c r="BA75" s="141">
        <v>915</v>
      </c>
      <c r="BB75" s="141">
        <v>1011</v>
      </c>
      <c r="BC75" s="141">
        <v>910</v>
      </c>
      <c r="BD75" s="141">
        <v>1056</v>
      </c>
      <c r="BE75" s="141">
        <v>877</v>
      </c>
      <c r="BF75" s="141">
        <v>1064</v>
      </c>
      <c r="BG75" s="141">
        <v>937</v>
      </c>
      <c r="BH75" s="141">
        <v>1003</v>
      </c>
      <c r="BI75" s="141">
        <v>1173</v>
      </c>
      <c r="BJ75" s="141">
        <v>1110</v>
      </c>
      <c r="BK75" s="141">
        <v>1429</v>
      </c>
      <c r="BL75" s="141">
        <v>1359</v>
      </c>
      <c r="BM75" s="141">
        <v>1402</v>
      </c>
      <c r="BN75" s="141">
        <v>1125</v>
      </c>
      <c r="BO75" s="141">
        <v>1503</v>
      </c>
      <c r="BP75" s="141">
        <v>1617</v>
      </c>
      <c r="BQ75" s="141">
        <v>1375</v>
      </c>
      <c r="BR75" s="141">
        <v>1935</v>
      </c>
      <c r="BS75" s="141">
        <v>1405</v>
      </c>
      <c r="BT75" s="141">
        <v>1629</v>
      </c>
      <c r="BU75" s="141">
        <v>1332</v>
      </c>
      <c r="BV75" s="141">
        <v>2094</v>
      </c>
      <c r="BW75" s="141">
        <v>1280</v>
      </c>
      <c r="BX75" s="141">
        <v>1723</v>
      </c>
      <c r="BY75" s="141">
        <v>1441</v>
      </c>
      <c r="BZ75" s="141">
        <v>1406</v>
      </c>
      <c r="CA75" s="141">
        <v>1377</v>
      </c>
      <c r="CB75" s="141">
        <v>1492</v>
      </c>
      <c r="CC75" s="141">
        <v>1351</v>
      </c>
      <c r="CD75" s="141">
        <v>1442</v>
      </c>
      <c r="CE75" s="141">
        <v>1282</v>
      </c>
      <c r="CF75" s="141">
        <v>1520</v>
      </c>
      <c r="CG75" s="141">
        <v>1361</v>
      </c>
      <c r="CH75" s="141">
        <v>1287</v>
      </c>
      <c r="CI75" s="141">
        <v>1323</v>
      </c>
      <c r="CJ75" s="141">
        <v>1539</v>
      </c>
      <c r="CK75" s="141">
        <v>1155</v>
      </c>
      <c r="CL75" s="141">
        <v>607</v>
      </c>
      <c r="CM75" s="141">
        <v>1161</v>
      </c>
      <c r="CN75" s="141">
        <v>1741</v>
      </c>
      <c r="CO75" s="141">
        <v>1575</v>
      </c>
      <c r="CP75" s="141">
        <v>1743</v>
      </c>
      <c r="CQ75" s="141">
        <v>1541</v>
      </c>
      <c r="CR75" s="141">
        <v>1334</v>
      </c>
      <c r="CS75" s="141">
        <v>1321</v>
      </c>
      <c r="CT75" s="141">
        <v>1442</v>
      </c>
      <c r="CU75" s="141">
        <v>1379</v>
      </c>
      <c r="CV75" s="141">
        <v>1441</v>
      </c>
      <c r="CW75" s="141">
        <v>1284</v>
      </c>
      <c r="CX75" s="141">
        <v>1320</v>
      </c>
      <c r="CY75" s="141">
        <v>1333</v>
      </c>
    </row>
    <row r="76" spans="1:103" s="83" customFormat="1" ht="12" customHeight="1" x14ac:dyDescent="0.2">
      <c r="A76" s="82"/>
      <c r="B76" s="91" t="s">
        <v>77</v>
      </c>
      <c r="C76" s="132"/>
      <c r="D76" s="129" t="s">
        <v>76</v>
      </c>
      <c r="E76" s="141">
        <v>1422</v>
      </c>
      <c r="F76" s="141">
        <v>1974</v>
      </c>
      <c r="G76" s="141">
        <v>1701</v>
      </c>
      <c r="H76" s="141">
        <v>5208</v>
      </c>
      <c r="I76" s="141">
        <v>1688</v>
      </c>
      <c r="J76" s="141">
        <v>2520</v>
      </c>
      <c r="K76" s="141">
        <v>2668</v>
      </c>
      <c r="L76" s="141">
        <v>6273</v>
      </c>
      <c r="M76" s="141">
        <v>1787</v>
      </c>
      <c r="N76" s="141">
        <v>2768</v>
      </c>
      <c r="O76" s="141">
        <v>2383</v>
      </c>
      <c r="P76" s="141">
        <v>5444</v>
      </c>
      <c r="Q76" s="141">
        <v>1744</v>
      </c>
      <c r="R76" s="141">
        <v>2047</v>
      </c>
      <c r="S76" s="141">
        <v>3886</v>
      </c>
      <c r="T76" s="141">
        <v>6359</v>
      </c>
      <c r="U76" s="141">
        <v>2053</v>
      </c>
      <c r="V76" s="141">
        <v>2902</v>
      </c>
      <c r="W76" s="141">
        <v>2422</v>
      </c>
      <c r="X76" s="141">
        <v>5609</v>
      </c>
      <c r="Y76" s="141">
        <v>2126</v>
      </c>
      <c r="Z76" s="141">
        <v>2484</v>
      </c>
      <c r="AA76" s="141">
        <v>2691</v>
      </c>
      <c r="AB76" s="141">
        <v>11715</v>
      </c>
      <c r="AC76" s="141">
        <v>1499</v>
      </c>
      <c r="AD76" s="141">
        <v>3241</v>
      </c>
      <c r="AE76" s="141">
        <v>2948</v>
      </c>
      <c r="AF76" s="141">
        <v>7299</v>
      </c>
      <c r="AG76" s="141">
        <v>1890</v>
      </c>
      <c r="AH76" s="141">
        <v>2836</v>
      </c>
      <c r="AI76" s="141">
        <v>4262</v>
      </c>
      <c r="AJ76" s="141">
        <v>9059</v>
      </c>
      <c r="AK76" s="141">
        <v>2082</v>
      </c>
      <c r="AL76" s="141">
        <v>3126</v>
      </c>
      <c r="AM76" s="141">
        <v>2862</v>
      </c>
      <c r="AN76" s="141">
        <v>7442</v>
      </c>
      <c r="AO76" s="141">
        <v>2434</v>
      </c>
      <c r="AP76" s="141">
        <v>3526</v>
      </c>
      <c r="AQ76" s="141">
        <v>2974</v>
      </c>
      <c r="AR76" s="141">
        <v>8020</v>
      </c>
      <c r="AS76" s="141">
        <v>1698</v>
      </c>
      <c r="AT76" s="141">
        <v>2910</v>
      </c>
      <c r="AU76" s="141">
        <v>2680</v>
      </c>
      <c r="AV76" s="141">
        <v>7609</v>
      </c>
      <c r="AW76" s="141">
        <v>2016</v>
      </c>
      <c r="AX76" s="141">
        <v>2597</v>
      </c>
      <c r="AY76" s="141">
        <v>2419</v>
      </c>
      <c r="AZ76" s="141">
        <v>8257</v>
      </c>
      <c r="BA76" s="141">
        <v>1998</v>
      </c>
      <c r="BB76" s="141">
        <v>3142</v>
      </c>
      <c r="BC76" s="141">
        <v>2106</v>
      </c>
      <c r="BD76" s="141">
        <v>15499</v>
      </c>
      <c r="BE76" s="141">
        <v>2232</v>
      </c>
      <c r="BF76" s="141">
        <v>6681</v>
      </c>
      <c r="BG76" s="141">
        <v>5503</v>
      </c>
      <c r="BH76" s="141">
        <v>33408</v>
      </c>
      <c r="BI76" s="141">
        <v>1201</v>
      </c>
      <c r="BJ76" s="141">
        <v>4734</v>
      </c>
      <c r="BK76" s="141">
        <v>3922</v>
      </c>
      <c r="BL76" s="141">
        <v>5279</v>
      </c>
      <c r="BM76" s="141">
        <v>1280</v>
      </c>
      <c r="BN76" s="141">
        <v>2505</v>
      </c>
      <c r="BO76" s="141">
        <v>2532</v>
      </c>
      <c r="BP76" s="141">
        <v>6528</v>
      </c>
      <c r="BQ76" s="141">
        <v>1117</v>
      </c>
      <c r="BR76" s="141">
        <v>2180</v>
      </c>
      <c r="BS76" s="141">
        <v>1631</v>
      </c>
      <c r="BT76" s="141">
        <v>4983</v>
      </c>
      <c r="BU76" s="141">
        <v>994</v>
      </c>
      <c r="BV76" s="141">
        <v>3130</v>
      </c>
      <c r="BW76" s="141">
        <v>1909</v>
      </c>
      <c r="BX76" s="141">
        <v>4423</v>
      </c>
      <c r="BY76" s="141">
        <v>2565</v>
      </c>
      <c r="BZ76" s="141">
        <v>1619</v>
      </c>
      <c r="CA76" s="141">
        <v>1273</v>
      </c>
      <c r="CB76" s="141">
        <v>4442</v>
      </c>
      <c r="CC76" s="141">
        <v>2906</v>
      </c>
      <c r="CD76" s="141">
        <v>2204</v>
      </c>
      <c r="CE76" s="141">
        <v>1464</v>
      </c>
      <c r="CF76" s="141">
        <v>6180</v>
      </c>
      <c r="CG76" s="141">
        <v>2705</v>
      </c>
      <c r="CH76" s="141">
        <v>2777</v>
      </c>
      <c r="CI76" s="141">
        <v>1901</v>
      </c>
      <c r="CJ76" s="141">
        <v>3933</v>
      </c>
      <c r="CK76" s="141">
        <v>4995</v>
      </c>
      <c r="CL76" s="141">
        <v>2129</v>
      </c>
      <c r="CM76" s="141">
        <v>1633</v>
      </c>
      <c r="CN76" s="141">
        <v>8092</v>
      </c>
      <c r="CO76" s="141">
        <v>7107</v>
      </c>
      <c r="CP76" s="141">
        <v>2163</v>
      </c>
      <c r="CQ76" s="141">
        <v>6795</v>
      </c>
      <c r="CR76" s="141">
        <v>12648</v>
      </c>
      <c r="CS76" s="141">
        <v>1167</v>
      </c>
      <c r="CT76" s="141">
        <v>2199</v>
      </c>
      <c r="CU76" s="141">
        <v>1971</v>
      </c>
      <c r="CV76" s="141">
        <v>10280</v>
      </c>
      <c r="CW76" s="141">
        <v>1759</v>
      </c>
      <c r="CX76" s="141">
        <v>2493</v>
      </c>
      <c r="CY76" s="141">
        <v>2256</v>
      </c>
    </row>
    <row r="77" spans="1:103" s="39" customFormat="1" ht="12" customHeight="1" x14ac:dyDescent="0.2">
      <c r="A77" s="1"/>
      <c r="B77" s="91" t="s">
        <v>133</v>
      </c>
      <c r="C77" s="131"/>
      <c r="D77" s="91" t="s">
        <v>10</v>
      </c>
      <c r="E77" s="141">
        <v>18081</v>
      </c>
      <c r="F77" s="141">
        <v>18332</v>
      </c>
      <c r="G77" s="141">
        <v>18623</v>
      </c>
      <c r="H77" s="141">
        <v>19219</v>
      </c>
      <c r="I77" s="141">
        <v>19660</v>
      </c>
      <c r="J77" s="141">
        <v>20240</v>
      </c>
      <c r="K77" s="141">
        <v>20765</v>
      </c>
      <c r="L77" s="141">
        <v>21256</v>
      </c>
      <c r="M77" s="141">
        <v>21473</v>
      </c>
      <c r="N77" s="141">
        <v>21896</v>
      </c>
      <c r="O77" s="141">
        <v>22327</v>
      </c>
      <c r="P77" s="141">
        <v>22814</v>
      </c>
      <c r="Q77" s="141">
        <v>23169</v>
      </c>
      <c r="R77" s="141">
        <v>23676</v>
      </c>
      <c r="S77" s="141">
        <v>24166</v>
      </c>
      <c r="T77" s="141">
        <v>24729</v>
      </c>
      <c r="U77" s="141">
        <v>25127</v>
      </c>
      <c r="V77" s="141">
        <v>25700</v>
      </c>
      <c r="W77" s="141">
        <v>26236</v>
      </c>
      <c r="X77" s="141">
        <v>26842</v>
      </c>
      <c r="Y77" s="141">
        <v>27473</v>
      </c>
      <c r="Z77" s="141">
        <v>28145</v>
      </c>
      <c r="AA77" s="141">
        <v>28759</v>
      </c>
      <c r="AB77" s="141">
        <v>29425</v>
      </c>
      <c r="AC77" s="141">
        <v>30056</v>
      </c>
      <c r="AD77" s="141">
        <v>30813</v>
      </c>
      <c r="AE77" s="141">
        <v>31520</v>
      </c>
      <c r="AF77" s="141">
        <v>32292</v>
      </c>
      <c r="AG77" s="141">
        <v>32675</v>
      </c>
      <c r="AH77" s="141">
        <v>33517</v>
      </c>
      <c r="AI77" s="141">
        <v>34257</v>
      </c>
      <c r="AJ77" s="141">
        <v>35027</v>
      </c>
      <c r="AK77" s="141">
        <v>35314</v>
      </c>
      <c r="AL77" s="141">
        <v>36065</v>
      </c>
      <c r="AM77" s="141">
        <v>36722</v>
      </c>
      <c r="AN77" s="141">
        <v>37428</v>
      </c>
      <c r="AO77" s="141">
        <v>37514</v>
      </c>
      <c r="AP77" s="141">
        <v>38175</v>
      </c>
      <c r="AQ77" s="141">
        <v>38697</v>
      </c>
      <c r="AR77" s="141">
        <v>39475</v>
      </c>
      <c r="AS77" s="141">
        <v>38819</v>
      </c>
      <c r="AT77" s="141">
        <v>39168</v>
      </c>
      <c r="AU77" s="141">
        <v>39309</v>
      </c>
      <c r="AV77" s="141">
        <v>39418</v>
      </c>
      <c r="AW77" s="141">
        <v>39797</v>
      </c>
      <c r="AX77" s="141">
        <v>40204</v>
      </c>
      <c r="AY77" s="141">
        <v>40574</v>
      </c>
      <c r="AZ77" s="141">
        <v>40982</v>
      </c>
      <c r="BA77" s="141">
        <v>41045</v>
      </c>
      <c r="BB77" s="141">
        <v>41111</v>
      </c>
      <c r="BC77" s="141">
        <v>41137</v>
      </c>
      <c r="BD77" s="141">
        <v>41317</v>
      </c>
      <c r="BE77" s="141">
        <v>41250</v>
      </c>
      <c r="BF77" s="141">
        <v>41188</v>
      </c>
      <c r="BG77" s="141">
        <v>41111</v>
      </c>
      <c r="BH77" s="141">
        <v>41170</v>
      </c>
      <c r="BI77" s="141">
        <v>41115</v>
      </c>
      <c r="BJ77" s="141">
        <v>40779</v>
      </c>
      <c r="BK77" s="141">
        <v>40444</v>
      </c>
      <c r="BL77" s="141">
        <v>40236</v>
      </c>
      <c r="BM77" s="141">
        <v>40638</v>
      </c>
      <c r="BN77" s="141">
        <v>40940</v>
      </c>
      <c r="BO77" s="141">
        <v>41238</v>
      </c>
      <c r="BP77" s="141">
        <v>41670</v>
      </c>
      <c r="BQ77" s="141">
        <v>41970</v>
      </c>
      <c r="BR77" s="141">
        <v>42105</v>
      </c>
      <c r="BS77" s="141">
        <v>42194</v>
      </c>
      <c r="BT77" s="141">
        <v>42431</v>
      </c>
      <c r="BU77" s="141">
        <v>42585</v>
      </c>
      <c r="BV77" s="141">
        <v>42960</v>
      </c>
      <c r="BW77" s="141">
        <v>43312</v>
      </c>
      <c r="BX77" s="141">
        <v>43791</v>
      </c>
      <c r="BY77" s="141">
        <v>43926</v>
      </c>
      <c r="BZ77" s="141">
        <v>44322</v>
      </c>
      <c r="CA77" s="141">
        <v>44680</v>
      </c>
      <c r="CB77" s="141">
        <v>45141</v>
      </c>
      <c r="CC77" s="141">
        <v>45548</v>
      </c>
      <c r="CD77" s="141">
        <v>45825</v>
      </c>
      <c r="CE77" s="141">
        <v>46168</v>
      </c>
      <c r="CF77" s="141">
        <v>45803</v>
      </c>
      <c r="CG77" s="141">
        <v>47238</v>
      </c>
      <c r="CH77" s="141">
        <v>47366</v>
      </c>
      <c r="CI77" s="141">
        <v>47655</v>
      </c>
      <c r="CJ77" s="141">
        <v>47424</v>
      </c>
      <c r="CK77" s="141">
        <v>48452</v>
      </c>
      <c r="CL77" s="141">
        <v>48616</v>
      </c>
      <c r="CM77" s="141">
        <v>48948</v>
      </c>
      <c r="CN77" s="141">
        <v>48649</v>
      </c>
      <c r="CO77" s="141">
        <v>51413</v>
      </c>
      <c r="CP77" s="141">
        <v>51531</v>
      </c>
      <c r="CQ77" s="141">
        <v>51800</v>
      </c>
      <c r="CR77" s="141">
        <v>51787</v>
      </c>
      <c r="CS77" s="141">
        <v>56085</v>
      </c>
      <c r="CT77" s="141">
        <v>56358</v>
      </c>
      <c r="CU77" s="141">
        <v>56773</v>
      </c>
      <c r="CV77" s="141">
        <v>56900</v>
      </c>
      <c r="CW77" s="141">
        <v>57694</v>
      </c>
      <c r="CX77" s="141">
        <v>58137</v>
      </c>
      <c r="CY77" s="141">
        <v>58708</v>
      </c>
    </row>
    <row r="78" spans="1:103" s="39" customFormat="1" ht="12" customHeight="1" x14ac:dyDescent="0.2">
      <c r="A78" s="1"/>
      <c r="B78" s="91" t="s">
        <v>141</v>
      </c>
      <c r="C78" s="131"/>
      <c r="D78" s="91" t="s">
        <v>149</v>
      </c>
      <c r="E78" s="141">
        <v>61</v>
      </c>
      <c r="F78" s="141">
        <v>28</v>
      </c>
      <c r="G78" s="141">
        <v>41</v>
      </c>
      <c r="H78" s="141">
        <v>25</v>
      </c>
      <c r="I78" s="141">
        <v>-9</v>
      </c>
      <c r="J78" s="141">
        <v>-1</v>
      </c>
      <c r="K78" s="141">
        <v>-21</v>
      </c>
      <c r="L78" s="141">
        <v>8</v>
      </c>
      <c r="M78" s="141">
        <v>52</v>
      </c>
      <c r="N78" s="141">
        <v>57</v>
      </c>
      <c r="O78" s="141">
        <v>112</v>
      </c>
      <c r="P78" s="141">
        <v>47</v>
      </c>
      <c r="Q78" s="141">
        <v>37</v>
      </c>
      <c r="R78" s="141">
        <v>44</v>
      </c>
      <c r="S78" s="141">
        <v>16</v>
      </c>
      <c r="T78" s="141">
        <v>30</v>
      </c>
      <c r="U78" s="141">
        <v>40</v>
      </c>
      <c r="V78" s="141">
        <v>104</v>
      </c>
      <c r="W78" s="141">
        <v>57</v>
      </c>
      <c r="X78" s="141">
        <v>40</v>
      </c>
      <c r="Y78" s="141">
        <v>41</v>
      </c>
      <c r="Z78" s="141">
        <v>72</v>
      </c>
      <c r="AA78" s="141">
        <v>-72</v>
      </c>
      <c r="AB78" s="141">
        <v>75</v>
      </c>
      <c r="AC78" s="141">
        <v>13</v>
      </c>
      <c r="AD78" s="141">
        <v>-22</v>
      </c>
      <c r="AE78" s="141">
        <v>32</v>
      </c>
      <c r="AF78" s="141">
        <v>-64</v>
      </c>
      <c r="AG78" s="141">
        <v>65</v>
      </c>
      <c r="AH78" s="141">
        <v>87</v>
      </c>
      <c r="AI78" s="141">
        <v>180</v>
      </c>
      <c r="AJ78" s="141">
        <v>107</v>
      </c>
      <c r="AK78" s="141">
        <v>97</v>
      </c>
      <c r="AL78" s="141">
        <v>85</v>
      </c>
      <c r="AM78" s="141">
        <v>107</v>
      </c>
      <c r="AN78" s="141">
        <v>118</v>
      </c>
      <c r="AO78" s="141">
        <v>66</v>
      </c>
      <c r="AP78" s="141">
        <v>65</v>
      </c>
      <c r="AQ78" s="141">
        <v>-23</v>
      </c>
      <c r="AR78" s="141">
        <v>26</v>
      </c>
      <c r="AS78" s="141">
        <v>28</v>
      </c>
      <c r="AT78" s="141">
        <v>134</v>
      </c>
      <c r="AU78" s="141">
        <v>17</v>
      </c>
      <c r="AV78" s="141">
        <v>164</v>
      </c>
      <c r="AW78" s="141">
        <v>-13</v>
      </c>
      <c r="AX78" s="141">
        <v>45</v>
      </c>
      <c r="AY78" s="141">
        <v>-201</v>
      </c>
      <c r="AZ78" s="141">
        <v>51</v>
      </c>
      <c r="BA78" s="141">
        <v>-31</v>
      </c>
      <c r="BB78" s="141">
        <v>-68</v>
      </c>
      <c r="BC78" s="141">
        <v>141</v>
      </c>
      <c r="BD78" s="141">
        <v>272</v>
      </c>
      <c r="BE78" s="141">
        <v>66</v>
      </c>
      <c r="BF78" s="141">
        <v>47</v>
      </c>
      <c r="BG78" s="141">
        <v>12</v>
      </c>
      <c r="BH78" s="141">
        <v>-70</v>
      </c>
      <c r="BI78" s="141">
        <v>67</v>
      </c>
      <c r="BJ78" s="141">
        <v>56</v>
      </c>
      <c r="BK78" s="141">
        <v>-170</v>
      </c>
      <c r="BL78" s="141">
        <v>-1402</v>
      </c>
      <c r="BM78" s="141">
        <v>-120</v>
      </c>
      <c r="BN78" s="141">
        <v>-76</v>
      </c>
      <c r="BO78" s="141">
        <v>-8</v>
      </c>
      <c r="BP78" s="141">
        <v>-84</v>
      </c>
      <c r="BQ78" s="141">
        <v>-66</v>
      </c>
      <c r="BR78" s="141">
        <v>-87</v>
      </c>
      <c r="BS78" s="141">
        <v>-41</v>
      </c>
      <c r="BT78" s="141">
        <v>-79</v>
      </c>
      <c r="BU78" s="141">
        <v>-241</v>
      </c>
      <c r="BV78" s="141">
        <v>-103</v>
      </c>
      <c r="BW78" s="141">
        <v>-55</v>
      </c>
      <c r="BX78" s="141">
        <v>-31</v>
      </c>
      <c r="BY78" s="141">
        <v>-218</v>
      </c>
      <c r="BZ78" s="141">
        <v>-80</v>
      </c>
      <c r="CA78" s="141">
        <v>-160</v>
      </c>
      <c r="CB78" s="141">
        <v>-148</v>
      </c>
      <c r="CC78" s="141">
        <v>-105</v>
      </c>
      <c r="CD78" s="141">
        <v>-213</v>
      </c>
      <c r="CE78" s="141">
        <v>-287</v>
      </c>
      <c r="CF78" s="141">
        <v>-421</v>
      </c>
      <c r="CG78" s="141">
        <v>-214</v>
      </c>
      <c r="CH78" s="141">
        <v>-297</v>
      </c>
      <c r="CI78" s="141">
        <v>-96</v>
      </c>
      <c r="CJ78" s="141">
        <v>-246</v>
      </c>
      <c r="CK78" s="141">
        <v>-302</v>
      </c>
      <c r="CL78" s="141">
        <v>-264</v>
      </c>
      <c r="CM78" s="141">
        <v>-388</v>
      </c>
      <c r="CN78" s="141">
        <v>-265</v>
      </c>
      <c r="CO78" s="141">
        <v>-316</v>
      </c>
      <c r="CP78" s="141">
        <v>-576</v>
      </c>
      <c r="CQ78" s="141">
        <v>-612</v>
      </c>
      <c r="CR78" s="141">
        <v>-366</v>
      </c>
      <c r="CS78" s="141">
        <v>-541</v>
      </c>
      <c r="CT78" s="141">
        <v>-872</v>
      </c>
      <c r="CU78" s="141">
        <v>-591</v>
      </c>
      <c r="CV78" s="141">
        <v>-876</v>
      </c>
      <c r="CW78" s="141">
        <v>-1017</v>
      </c>
      <c r="CX78" s="141">
        <v>-103</v>
      </c>
      <c r="CY78" s="141">
        <v>-756</v>
      </c>
    </row>
    <row r="79" spans="1:103" s="42" customFormat="1" ht="12" customHeight="1" x14ac:dyDescent="0.2">
      <c r="A79" s="8"/>
      <c r="B79" s="78"/>
      <c r="C79" s="78"/>
      <c r="D79" s="78"/>
    </row>
    <row r="80" spans="1:103" s="6" customFormat="1" ht="18" x14ac:dyDescent="0.2">
      <c r="A80" s="2"/>
      <c r="B80" s="53" t="s">
        <v>93</v>
      </c>
      <c r="C80" s="53"/>
      <c r="D80" s="53"/>
      <c r="E80" s="51">
        <v>1999</v>
      </c>
      <c r="F80" s="51">
        <v>1999</v>
      </c>
      <c r="G80" s="51">
        <v>1999</v>
      </c>
      <c r="H80" s="51">
        <v>1999</v>
      </c>
      <c r="I80" s="51">
        <v>2000</v>
      </c>
      <c r="J80" s="51">
        <v>2000</v>
      </c>
      <c r="K80" s="51">
        <v>2000</v>
      </c>
      <c r="L80" s="51">
        <v>2000</v>
      </c>
      <c r="M80" s="51">
        <v>2001</v>
      </c>
      <c r="N80" s="51">
        <v>2001</v>
      </c>
      <c r="O80" s="51">
        <v>2001</v>
      </c>
      <c r="P80" s="51">
        <v>2001</v>
      </c>
      <c r="Q80" s="51">
        <v>2002</v>
      </c>
      <c r="R80" s="51">
        <v>2002</v>
      </c>
      <c r="S80" s="51">
        <v>2002</v>
      </c>
      <c r="T80" s="51">
        <v>2002</v>
      </c>
      <c r="U80" s="51">
        <v>2003</v>
      </c>
      <c r="V80" s="51">
        <v>2003</v>
      </c>
      <c r="W80" s="51">
        <v>2003</v>
      </c>
      <c r="X80" s="51">
        <v>2003</v>
      </c>
      <c r="Y80" s="51">
        <v>2004</v>
      </c>
      <c r="Z80" s="51">
        <v>2004</v>
      </c>
      <c r="AA80" s="51">
        <v>2004</v>
      </c>
      <c r="AB80" s="51">
        <v>2004</v>
      </c>
      <c r="AC80" s="51">
        <v>2005</v>
      </c>
      <c r="AD80" s="51">
        <v>2005</v>
      </c>
      <c r="AE80" s="51">
        <v>2005</v>
      </c>
      <c r="AF80" s="51">
        <v>2005</v>
      </c>
      <c r="AG80" s="51">
        <v>2006</v>
      </c>
      <c r="AH80" s="51">
        <v>2006</v>
      </c>
      <c r="AI80" s="51">
        <v>2006</v>
      </c>
      <c r="AJ80" s="51">
        <v>2006</v>
      </c>
      <c r="AK80" s="51">
        <v>2007</v>
      </c>
      <c r="AL80" s="51">
        <v>2007</v>
      </c>
      <c r="AM80" s="51">
        <v>2007</v>
      </c>
      <c r="AN80" s="51">
        <v>2007</v>
      </c>
      <c r="AO80" s="51">
        <v>2008</v>
      </c>
      <c r="AP80" s="51">
        <v>2008</v>
      </c>
      <c r="AQ80" s="51">
        <v>2008</v>
      </c>
      <c r="AR80" s="51">
        <v>2008</v>
      </c>
      <c r="AS80" s="51">
        <v>2009</v>
      </c>
      <c r="AT80" s="51">
        <v>2009</v>
      </c>
      <c r="AU80" s="51">
        <v>2009</v>
      </c>
      <c r="AV80" s="51">
        <v>2009</v>
      </c>
      <c r="AW80" s="51">
        <v>2010</v>
      </c>
      <c r="AX80" s="51">
        <v>2010</v>
      </c>
      <c r="AY80" s="51">
        <v>2010</v>
      </c>
      <c r="AZ80" s="51">
        <v>2010</v>
      </c>
      <c r="BA80" s="51">
        <v>2011</v>
      </c>
      <c r="BB80" s="51">
        <v>2011</v>
      </c>
      <c r="BC80" s="51">
        <v>2011</v>
      </c>
      <c r="BD80" s="51">
        <v>2011</v>
      </c>
      <c r="BE80" s="51">
        <v>2012</v>
      </c>
      <c r="BF80" s="51">
        <v>2012</v>
      </c>
      <c r="BG80" s="51">
        <v>2012</v>
      </c>
      <c r="BH80" s="51">
        <v>2012</v>
      </c>
      <c r="BI80" s="51">
        <v>2013</v>
      </c>
      <c r="BJ80" s="51">
        <v>2013</v>
      </c>
      <c r="BK80" s="51">
        <v>2013</v>
      </c>
      <c r="BL80" s="51">
        <v>2013</v>
      </c>
      <c r="BM80" s="51">
        <v>2014</v>
      </c>
      <c r="BN80" s="51">
        <v>2014</v>
      </c>
      <c r="BO80" s="51">
        <v>2014</v>
      </c>
      <c r="BP80" s="51">
        <v>2014</v>
      </c>
      <c r="BQ80" s="51">
        <v>2015</v>
      </c>
      <c r="BR80" s="51">
        <v>2015</v>
      </c>
      <c r="BS80" s="51">
        <v>2015</v>
      </c>
      <c r="BT80" s="51">
        <v>2015</v>
      </c>
      <c r="BU80" s="51">
        <v>2016</v>
      </c>
      <c r="BV80" s="51">
        <v>2016</v>
      </c>
      <c r="BW80" s="51">
        <v>2016</v>
      </c>
      <c r="BX80" s="51">
        <v>2016</v>
      </c>
      <c r="BY80" s="51">
        <v>2017</v>
      </c>
      <c r="BZ80" s="51">
        <v>2017</v>
      </c>
      <c r="CA80" s="51">
        <v>2017</v>
      </c>
      <c r="CB80" s="51">
        <v>2017</v>
      </c>
      <c r="CC80" s="51">
        <v>2018</v>
      </c>
      <c r="CD80" s="51">
        <v>2018</v>
      </c>
      <c r="CE80" s="51">
        <v>2018</v>
      </c>
      <c r="CF80" s="51">
        <v>2018</v>
      </c>
      <c r="CG80" s="51">
        <v>2019</v>
      </c>
      <c r="CH80" s="51">
        <v>2019</v>
      </c>
      <c r="CI80" s="51">
        <v>2019</v>
      </c>
      <c r="CJ80" s="51">
        <v>2019</v>
      </c>
      <c r="CK80" s="51">
        <v>2020</v>
      </c>
      <c r="CL80" s="51">
        <v>2020</v>
      </c>
      <c r="CM80" s="51">
        <v>2020</v>
      </c>
      <c r="CN80" s="51">
        <v>2020</v>
      </c>
      <c r="CO80" s="51">
        <v>2021</v>
      </c>
      <c r="CP80" s="51">
        <v>2021</v>
      </c>
      <c r="CQ80" s="51">
        <v>2021</v>
      </c>
      <c r="CR80" s="51">
        <v>2021</v>
      </c>
      <c r="CS80" s="51">
        <v>2022</v>
      </c>
      <c r="CT80" s="51">
        <v>2022</v>
      </c>
      <c r="CU80" s="51">
        <v>2022</v>
      </c>
      <c r="CV80" s="51">
        <v>2022</v>
      </c>
      <c r="CW80" s="51">
        <v>2023</v>
      </c>
      <c r="CX80" s="51">
        <v>2023</v>
      </c>
      <c r="CY80" s="51">
        <v>2023</v>
      </c>
    </row>
    <row r="81" spans="1:103" s="6" customFormat="1" ht="2.25" customHeight="1" x14ac:dyDescent="0.2">
      <c r="A81" s="2"/>
      <c r="B81" s="53"/>
      <c r="C81" s="53"/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</row>
    <row r="82" spans="1:103" s="6" customFormat="1" ht="15" customHeight="1" x14ac:dyDescent="0.2">
      <c r="A82" s="2"/>
      <c r="B82" s="53"/>
      <c r="C82" s="53"/>
      <c r="D82" s="53"/>
      <c r="E82" s="51" t="s">
        <v>81</v>
      </c>
      <c r="F82" s="51" t="s">
        <v>82</v>
      </c>
      <c r="G82" s="51" t="s">
        <v>83</v>
      </c>
      <c r="H82" s="51" t="s">
        <v>84</v>
      </c>
      <c r="I82" s="51" t="s">
        <v>81</v>
      </c>
      <c r="J82" s="51" t="s">
        <v>82</v>
      </c>
      <c r="K82" s="51" t="s">
        <v>83</v>
      </c>
      <c r="L82" s="51" t="s">
        <v>84</v>
      </c>
      <c r="M82" s="51" t="s">
        <v>81</v>
      </c>
      <c r="N82" s="51" t="s">
        <v>82</v>
      </c>
      <c r="O82" s="51" t="s">
        <v>83</v>
      </c>
      <c r="P82" s="51" t="s">
        <v>84</v>
      </c>
      <c r="Q82" s="51" t="s">
        <v>81</v>
      </c>
      <c r="R82" s="51" t="s">
        <v>82</v>
      </c>
      <c r="S82" s="51" t="s">
        <v>83</v>
      </c>
      <c r="T82" s="51" t="s">
        <v>84</v>
      </c>
      <c r="U82" s="51" t="s">
        <v>81</v>
      </c>
      <c r="V82" s="51" t="s">
        <v>82</v>
      </c>
      <c r="W82" s="51" t="s">
        <v>83</v>
      </c>
      <c r="X82" s="51" t="s">
        <v>84</v>
      </c>
      <c r="Y82" s="51" t="s">
        <v>81</v>
      </c>
      <c r="Z82" s="51" t="s">
        <v>82</v>
      </c>
      <c r="AA82" s="51" t="s">
        <v>83</v>
      </c>
      <c r="AB82" s="51" t="s">
        <v>84</v>
      </c>
      <c r="AC82" s="51" t="s">
        <v>81</v>
      </c>
      <c r="AD82" s="51" t="s">
        <v>82</v>
      </c>
      <c r="AE82" s="51" t="s">
        <v>83</v>
      </c>
      <c r="AF82" s="51" t="s">
        <v>84</v>
      </c>
      <c r="AG82" s="51" t="s">
        <v>81</v>
      </c>
      <c r="AH82" s="51" t="s">
        <v>82</v>
      </c>
      <c r="AI82" s="51" t="s">
        <v>83</v>
      </c>
      <c r="AJ82" s="51" t="s">
        <v>84</v>
      </c>
      <c r="AK82" s="51" t="s">
        <v>81</v>
      </c>
      <c r="AL82" s="51" t="s">
        <v>82</v>
      </c>
      <c r="AM82" s="51" t="s">
        <v>83</v>
      </c>
      <c r="AN82" s="51" t="s">
        <v>84</v>
      </c>
      <c r="AO82" s="51" t="s">
        <v>81</v>
      </c>
      <c r="AP82" s="51" t="s">
        <v>82</v>
      </c>
      <c r="AQ82" s="51" t="s">
        <v>83</v>
      </c>
      <c r="AR82" s="51" t="s">
        <v>84</v>
      </c>
      <c r="AS82" s="51" t="s">
        <v>81</v>
      </c>
      <c r="AT82" s="51" t="s">
        <v>82</v>
      </c>
      <c r="AU82" s="51" t="s">
        <v>83</v>
      </c>
      <c r="AV82" s="51" t="s">
        <v>84</v>
      </c>
      <c r="AW82" s="51" t="s">
        <v>81</v>
      </c>
      <c r="AX82" s="51" t="s">
        <v>82</v>
      </c>
      <c r="AY82" s="51" t="s">
        <v>83</v>
      </c>
      <c r="AZ82" s="51" t="s">
        <v>84</v>
      </c>
      <c r="BA82" s="51" t="s">
        <v>81</v>
      </c>
      <c r="BB82" s="51" t="s">
        <v>82</v>
      </c>
      <c r="BC82" s="51" t="s">
        <v>83</v>
      </c>
      <c r="BD82" s="51" t="s">
        <v>84</v>
      </c>
      <c r="BE82" s="51" t="s">
        <v>81</v>
      </c>
      <c r="BF82" s="51" t="s">
        <v>82</v>
      </c>
      <c r="BG82" s="51" t="s">
        <v>83</v>
      </c>
      <c r="BH82" s="51" t="s">
        <v>84</v>
      </c>
      <c r="BI82" s="51" t="s">
        <v>81</v>
      </c>
      <c r="BJ82" s="51" t="s">
        <v>82</v>
      </c>
      <c r="BK82" s="51" t="s">
        <v>83</v>
      </c>
      <c r="BL82" s="51" t="s">
        <v>84</v>
      </c>
      <c r="BM82" s="51" t="s">
        <v>81</v>
      </c>
      <c r="BN82" s="51" t="s">
        <v>82</v>
      </c>
      <c r="BO82" s="51" t="s">
        <v>83</v>
      </c>
      <c r="BP82" s="51" t="s">
        <v>84</v>
      </c>
      <c r="BQ82" s="51" t="s">
        <v>81</v>
      </c>
      <c r="BR82" s="51" t="s">
        <v>82</v>
      </c>
      <c r="BS82" s="51" t="s">
        <v>83</v>
      </c>
      <c r="BT82" s="51" t="s">
        <v>84</v>
      </c>
      <c r="BU82" s="51" t="s">
        <v>81</v>
      </c>
      <c r="BV82" s="51" t="s">
        <v>82</v>
      </c>
      <c r="BW82" s="51" t="s">
        <v>83</v>
      </c>
      <c r="BX82" s="51" t="s">
        <v>84</v>
      </c>
      <c r="BY82" s="51" t="s">
        <v>81</v>
      </c>
      <c r="BZ82" s="51" t="s">
        <v>82</v>
      </c>
      <c r="CA82" s="51" t="s">
        <v>83</v>
      </c>
      <c r="CB82" s="51" t="s">
        <v>84</v>
      </c>
      <c r="CC82" s="51" t="s">
        <v>81</v>
      </c>
      <c r="CD82" s="51" t="s">
        <v>82</v>
      </c>
      <c r="CE82" s="51" t="s">
        <v>83</v>
      </c>
      <c r="CF82" s="51" t="s">
        <v>84</v>
      </c>
      <c r="CG82" s="51" t="s">
        <v>81</v>
      </c>
      <c r="CH82" s="51" t="s">
        <v>82</v>
      </c>
      <c r="CI82" s="51" t="s">
        <v>83</v>
      </c>
      <c r="CJ82" s="51" t="s">
        <v>84</v>
      </c>
      <c r="CK82" s="51" t="s">
        <v>81</v>
      </c>
      <c r="CL82" s="51" t="s">
        <v>82</v>
      </c>
      <c r="CM82" s="51" t="s">
        <v>83</v>
      </c>
      <c r="CN82" s="51" t="s">
        <v>84</v>
      </c>
      <c r="CO82" s="51" t="s">
        <v>81</v>
      </c>
      <c r="CP82" s="51" t="s">
        <v>82</v>
      </c>
      <c r="CQ82" s="51" t="s">
        <v>83</v>
      </c>
      <c r="CR82" s="51" t="s">
        <v>84</v>
      </c>
      <c r="CS82" s="51" t="s">
        <v>81</v>
      </c>
      <c r="CT82" s="51" t="s">
        <v>82</v>
      </c>
      <c r="CU82" s="51" t="s">
        <v>83</v>
      </c>
      <c r="CV82" s="51" t="s">
        <v>84</v>
      </c>
      <c r="CW82" s="51" t="s">
        <v>81</v>
      </c>
      <c r="CX82" s="51" t="s">
        <v>82</v>
      </c>
      <c r="CY82" s="51" t="s">
        <v>83</v>
      </c>
    </row>
    <row r="83" spans="1:103" s="39" customFormat="1" ht="2.4500000000000002" customHeight="1" x14ac:dyDescent="0.2">
      <c r="A83" s="2"/>
      <c r="B83" s="79"/>
      <c r="C83" s="79"/>
      <c r="D83" s="79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103" s="42" customFormat="1" x14ac:dyDescent="0.2">
      <c r="A84" s="2"/>
      <c r="B84" s="50" t="s">
        <v>155</v>
      </c>
      <c r="C84" s="140"/>
      <c r="D84" s="50" t="s">
        <v>44</v>
      </c>
      <c r="E84" s="141">
        <v>141050</v>
      </c>
      <c r="F84" s="141">
        <v>149831</v>
      </c>
      <c r="G84" s="141">
        <v>145954</v>
      </c>
      <c r="H84" s="141">
        <v>158888</v>
      </c>
      <c r="I84" s="141">
        <v>153800</v>
      </c>
      <c r="J84" s="141">
        <v>162872</v>
      </c>
      <c r="K84" s="141">
        <v>158993</v>
      </c>
      <c r="L84" s="141">
        <v>172186</v>
      </c>
      <c r="M84" s="141">
        <v>166581</v>
      </c>
      <c r="N84" s="141">
        <v>176446</v>
      </c>
      <c r="O84" s="141">
        <v>171995</v>
      </c>
      <c r="P84" s="141">
        <v>185971</v>
      </c>
      <c r="Q84" s="141">
        <v>177793</v>
      </c>
      <c r="R84" s="141">
        <v>189754</v>
      </c>
      <c r="S84" s="141">
        <v>183547</v>
      </c>
      <c r="T84" s="141">
        <v>198458</v>
      </c>
      <c r="U84" s="141">
        <v>190914</v>
      </c>
      <c r="V84" s="141">
        <v>202759</v>
      </c>
      <c r="W84" s="141">
        <v>196507</v>
      </c>
      <c r="X84" s="141">
        <v>212086</v>
      </c>
      <c r="Y84" s="141">
        <v>203839</v>
      </c>
      <c r="Z84" s="141">
        <v>217083</v>
      </c>
      <c r="AA84" s="141">
        <v>210474</v>
      </c>
      <c r="AB84" s="141">
        <v>228041</v>
      </c>
      <c r="AC84" s="141">
        <v>219751</v>
      </c>
      <c r="AD84" s="141">
        <v>235008</v>
      </c>
      <c r="AE84" s="141">
        <v>226691</v>
      </c>
      <c r="AF84" s="141">
        <v>245907</v>
      </c>
      <c r="AG84" s="141">
        <v>238368</v>
      </c>
      <c r="AH84" s="141">
        <v>254165</v>
      </c>
      <c r="AI84" s="141">
        <v>245044</v>
      </c>
      <c r="AJ84" s="141">
        <v>266246</v>
      </c>
      <c r="AK84" s="141">
        <v>256341</v>
      </c>
      <c r="AL84" s="141">
        <v>272717</v>
      </c>
      <c r="AM84" s="141">
        <v>260915</v>
      </c>
      <c r="AN84" s="141">
        <v>285566</v>
      </c>
      <c r="AO84" s="141">
        <v>267967</v>
      </c>
      <c r="AP84" s="141">
        <v>285050</v>
      </c>
      <c r="AQ84" s="141">
        <v>269860</v>
      </c>
      <c r="AR84" s="141">
        <v>286664</v>
      </c>
      <c r="AS84" s="141">
        <v>258309</v>
      </c>
      <c r="AT84" s="141">
        <v>272044</v>
      </c>
      <c r="AU84" s="141">
        <v>260550</v>
      </c>
      <c r="AV84" s="141">
        <v>278420</v>
      </c>
      <c r="AW84" s="141">
        <v>257598</v>
      </c>
      <c r="AX84" s="141">
        <v>273434</v>
      </c>
      <c r="AY84" s="141">
        <v>261706</v>
      </c>
      <c r="AZ84" s="141">
        <v>279971</v>
      </c>
      <c r="BA84" s="141">
        <v>258719</v>
      </c>
      <c r="BB84" s="141">
        <v>272481</v>
      </c>
      <c r="BC84" s="141">
        <v>259493</v>
      </c>
      <c r="BD84" s="141">
        <v>273070</v>
      </c>
      <c r="BE84" s="141">
        <v>252313</v>
      </c>
      <c r="BF84" s="141">
        <v>262527</v>
      </c>
      <c r="BG84" s="141">
        <v>253340</v>
      </c>
      <c r="BH84" s="141">
        <v>262924</v>
      </c>
      <c r="BI84" s="141">
        <v>246927</v>
      </c>
      <c r="BJ84" s="141">
        <v>259311</v>
      </c>
      <c r="BK84" s="141">
        <v>251282</v>
      </c>
      <c r="BL84" s="141">
        <v>263157</v>
      </c>
      <c r="BM84" s="141">
        <v>248309</v>
      </c>
      <c r="BN84" s="141">
        <v>260847</v>
      </c>
      <c r="BO84" s="141">
        <v>254893</v>
      </c>
      <c r="BP84" s="141">
        <v>268559</v>
      </c>
      <c r="BQ84" s="141">
        <v>257357</v>
      </c>
      <c r="BR84" s="141">
        <v>272258</v>
      </c>
      <c r="BS84" s="141">
        <v>266501</v>
      </c>
      <c r="BT84" s="141">
        <v>281976</v>
      </c>
      <c r="BU84" s="141">
        <v>265989</v>
      </c>
      <c r="BV84" s="141">
        <v>281932</v>
      </c>
      <c r="BW84" s="141">
        <v>275938</v>
      </c>
      <c r="BX84" s="141">
        <v>290561</v>
      </c>
      <c r="BY84" s="141">
        <v>276729</v>
      </c>
      <c r="BZ84" s="141">
        <v>294313</v>
      </c>
      <c r="CA84" s="141">
        <v>287586</v>
      </c>
      <c r="CB84" s="141">
        <v>303864</v>
      </c>
      <c r="CC84" s="141">
        <v>286711</v>
      </c>
      <c r="CD84" s="141">
        <v>304986</v>
      </c>
      <c r="CE84" s="141">
        <v>297036</v>
      </c>
      <c r="CF84" s="141">
        <v>315126</v>
      </c>
      <c r="CG84" s="141">
        <v>299272</v>
      </c>
      <c r="CH84" s="141">
        <v>315796</v>
      </c>
      <c r="CI84" s="141">
        <v>306040</v>
      </c>
      <c r="CJ84" s="141">
        <v>324405</v>
      </c>
      <c r="CK84" s="141">
        <v>288539</v>
      </c>
      <c r="CL84" s="141">
        <v>249849</v>
      </c>
      <c r="CM84" s="141">
        <v>281221</v>
      </c>
      <c r="CN84" s="141">
        <v>299401</v>
      </c>
      <c r="CO84" s="141">
        <v>281912</v>
      </c>
      <c r="CP84" s="141">
        <v>303303</v>
      </c>
      <c r="CQ84" s="141">
        <v>303868</v>
      </c>
      <c r="CR84" s="141">
        <v>333207</v>
      </c>
      <c r="CS84" s="141">
        <v>314818</v>
      </c>
      <c r="CT84" s="141">
        <v>337076</v>
      </c>
      <c r="CU84" s="141">
        <v>334461</v>
      </c>
      <c r="CV84" s="141">
        <v>360022</v>
      </c>
      <c r="CW84" s="141">
        <v>349769</v>
      </c>
      <c r="CX84" s="141">
        <v>366458</v>
      </c>
      <c r="CY84" s="141">
        <v>359688</v>
      </c>
    </row>
    <row r="85" spans="1:103" s="40" customFormat="1" ht="12.75" thickBot="1" x14ac:dyDescent="0.25">
      <c r="A85" s="2"/>
      <c r="B85" s="50" t="s">
        <v>45</v>
      </c>
      <c r="C85" s="67"/>
      <c r="D85" s="50" t="s">
        <v>46</v>
      </c>
      <c r="E85" s="141">
        <v>122969</v>
      </c>
      <c r="F85" s="141">
        <v>131499</v>
      </c>
      <c r="G85" s="141">
        <v>127331</v>
      </c>
      <c r="H85" s="141">
        <v>139669</v>
      </c>
      <c r="I85" s="141">
        <v>134140</v>
      </c>
      <c r="J85" s="141">
        <v>142632</v>
      </c>
      <c r="K85" s="141">
        <v>138228</v>
      </c>
      <c r="L85" s="141">
        <v>150930</v>
      </c>
      <c r="M85" s="141">
        <v>145108</v>
      </c>
      <c r="N85" s="141">
        <v>154550</v>
      </c>
      <c r="O85" s="141">
        <v>149668</v>
      </c>
      <c r="P85" s="141">
        <v>163157</v>
      </c>
      <c r="Q85" s="141">
        <v>154624</v>
      </c>
      <c r="R85" s="141">
        <v>166078</v>
      </c>
      <c r="S85" s="141">
        <v>159381</v>
      </c>
      <c r="T85" s="141">
        <v>173729</v>
      </c>
      <c r="U85" s="141">
        <v>165787</v>
      </c>
      <c r="V85" s="141">
        <v>177059</v>
      </c>
      <c r="W85" s="141">
        <v>170271</v>
      </c>
      <c r="X85" s="141">
        <v>185244</v>
      </c>
      <c r="Y85" s="141">
        <v>176366</v>
      </c>
      <c r="Z85" s="141">
        <v>188938</v>
      </c>
      <c r="AA85" s="141">
        <v>181715</v>
      </c>
      <c r="AB85" s="141">
        <v>198616</v>
      </c>
      <c r="AC85" s="141">
        <v>189695</v>
      </c>
      <c r="AD85" s="141">
        <v>204195</v>
      </c>
      <c r="AE85" s="141">
        <v>195171</v>
      </c>
      <c r="AF85" s="141">
        <v>213615</v>
      </c>
      <c r="AG85" s="141">
        <v>205693</v>
      </c>
      <c r="AH85" s="141">
        <v>220648</v>
      </c>
      <c r="AI85" s="141">
        <v>210787</v>
      </c>
      <c r="AJ85" s="141">
        <v>231219</v>
      </c>
      <c r="AK85" s="141">
        <v>221027</v>
      </c>
      <c r="AL85" s="141">
        <v>236652</v>
      </c>
      <c r="AM85" s="141">
        <v>224193</v>
      </c>
      <c r="AN85" s="141">
        <v>248138</v>
      </c>
      <c r="AO85" s="141">
        <v>230453</v>
      </c>
      <c r="AP85" s="141">
        <v>246875</v>
      </c>
      <c r="AQ85" s="141">
        <v>231163</v>
      </c>
      <c r="AR85" s="141">
        <v>247189</v>
      </c>
      <c r="AS85" s="141">
        <v>219490</v>
      </c>
      <c r="AT85" s="141">
        <v>232876</v>
      </c>
      <c r="AU85" s="141">
        <v>221241</v>
      </c>
      <c r="AV85" s="141">
        <v>239002</v>
      </c>
      <c r="AW85" s="141">
        <v>217801</v>
      </c>
      <c r="AX85" s="141">
        <v>233230</v>
      </c>
      <c r="AY85" s="141">
        <v>221132</v>
      </c>
      <c r="AZ85" s="141">
        <v>238989</v>
      </c>
      <c r="BA85" s="141">
        <v>217674</v>
      </c>
      <c r="BB85" s="141">
        <v>231370</v>
      </c>
      <c r="BC85" s="141">
        <v>218356</v>
      </c>
      <c r="BD85" s="141">
        <v>231753</v>
      </c>
      <c r="BE85" s="141">
        <v>211063</v>
      </c>
      <c r="BF85" s="141">
        <v>221339</v>
      </c>
      <c r="BG85" s="141">
        <v>212229</v>
      </c>
      <c r="BH85" s="141">
        <v>221754</v>
      </c>
      <c r="BI85" s="141">
        <v>205812</v>
      </c>
      <c r="BJ85" s="141">
        <v>218532</v>
      </c>
      <c r="BK85" s="141">
        <v>210838</v>
      </c>
      <c r="BL85" s="141">
        <v>222921</v>
      </c>
      <c r="BM85" s="141">
        <v>207671</v>
      </c>
      <c r="BN85" s="141">
        <v>219907</v>
      </c>
      <c r="BO85" s="141">
        <v>213655</v>
      </c>
      <c r="BP85" s="141">
        <v>226889</v>
      </c>
      <c r="BQ85" s="141">
        <v>215387</v>
      </c>
      <c r="BR85" s="141">
        <v>230153</v>
      </c>
      <c r="BS85" s="141">
        <v>224307</v>
      </c>
      <c r="BT85" s="141">
        <v>239545</v>
      </c>
      <c r="BU85" s="141">
        <v>223404</v>
      </c>
      <c r="BV85" s="141">
        <v>238972</v>
      </c>
      <c r="BW85" s="141">
        <v>232626</v>
      </c>
      <c r="BX85" s="141">
        <v>246770</v>
      </c>
      <c r="BY85" s="141">
        <v>232803</v>
      </c>
      <c r="BZ85" s="141">
        <v>249991</v>
      </c>
      <c r="CA85" s="141">
        <v>242906</v>
      </c>
      <c r="CB85" s="141">
        <v>258723</v>
      </c>
      <c r="CC85" s="141">
        <v>241163</v>
      </c>
      <c r="CD85" s="141">
        <v>259161</v>
      </c>
      <c r="CE85" s="141">
        <v>250868</v>
      </c>
      <c r="CF85" s="141">
        <v>269323</v>
      </c>
      <c r="CG85" s="141">
        <v>252034</v>
      </c>
      <c r="CH85" s="141">
        <v>268430</v>
      </c>
      <c r="CI85" s="141">
        <v>258385</v>
      </c>
      <c r="CJ85" s="141">
        <v>276981</v>
      </c>
      <c r="CK85" s="141">
        <v>240087</v>
      </c>
      <c r="CL85" s="141">
        <v>201233</v>
      </c>
      <c r="CM85" s="141">
        <v>232273</v>
      </c>
      <c r="CN85" s="141">
        <v>250752</v>
      </c>
      <c r="CO85" s="141">
        <v>230499</v>
      </c>
      <c r="CP85" s="141">
        <v>251772</v>
      </c>
      <c r="CQ85" s="141">
        <v>252068</v>
      </c>
      <c r="CR85" s="141">
        <v>281420</v>
      </c>
      <c r="CS85" s="141">
        <v>258733</v>
      </c>
      <c r="CT85" s="141">
        <v>280718</v>
      </c>
      <c r="CU85" s="141">
        <v>277688</v>
      </c>
      <c r="CV85" s="141">
        <v>303122</v>
      </c>
      <c r="CW85" s="141">
        <v>292075</v>
      </c>
      <c r="CX85" s="141">
        <v>308321</v>
      </c>
      <c r="CY85" s="141">
        <v>300980</v>
      </c>
    </row>
    <row r="86" spans="1:103" s="42" customFormat="1" ht="12.75" x14ac:dyDescent="0.2">
      <c r="A86" s="1"/>
      <c r="B86" s="50" t="s">
        <v>164</v>
      </c>
      <c r="C86" s="140"/>
      <c r="D86" s="50" t="s">
        <v>102</v>
      </c>
      <c r="E86" s="141">
        <v>58313</v>
      </c>
      <c r="F86" s="141">
        <v>63548</v>
      </c>
      <c r="G86" s="141">
        <v>60086</v>
      </c>
      <c r="H86" s="141">
        <v>67411</v>
      </c>
      <c r="I86" s="141">
        <v>63006</v>
      </c>
      <c r="J86" s="141">
        <v>67581</v>
      </c>
      <c r="K86" s="141">
        <v>65538</v>
      </c>
      <c r="L86" s="141">
        <v>74426</v>
      </c>
      <c r="M86" s="141">
        <v>69006</v>
      </c>
      <c r="N86" s="141">
        <v>76757</v>
      </c>
      <c r="O86" s="141">
        <v>72955</v>
      </c>
      <c r="P86" s="141">
        <v>80687</v>
      </c>
      <c r="Q86" s="141">
        <v>74207</v>
      </c>
      <c r="R86" s="141">
        <v>82541</v>
      </c>
      <c r="S86" s="141">
        <v>77470</v>
      </c>
      <c r="T86" s="141">
        <v>87825</v>
      </c>
      <c r="U86" s="141">
        <v>79709</v>
      </c>
      <c r="V86" s="141">
        <v>89188</v>
      </c>
      <c r="W86" s="141">
        <v>84377</v>
      </c>
      <c r="X86" s="141">
        <v>92713</v>
      </c>
      <c r="Y86" s="141">
        <v>84725</v>
      </c>
      <c r="Z86" s="141">
        <v>94136</v>
      </c>
      <c r="AA86" s="141">
        <v>89041</v>
      </c>
      <c r="AB86" s="141">
        <v>99401</v>
      </c>
      <c r="AC86" s="141">
        <v>91576</v>
      </c>
      <c r="AD86" s="141">
        <v>99987</v>
      </c>
      <c r="AE86" s="141">
        <v>96723</v>
      </c>
      <c r="AF86" s="141">
        <v>105774</v>
      </c>
      <c r="AG86" s="141">
        <v>97219</v>
      </c>
      <c r="AH86" s="141">
        <v>108671</v>
      </c>
      <c r="AI86" s="141">
        <v>105119</v>
      </c>
      <c r="AJ86" s="141">
        <v>113345</v>
      </c>
      <c r="AK86" s="141">
        <v>105143</v>
      </c>
      <c r="AL86" s="141">
        <v>116141</v>
      </c>
      <c r="AM86" s="141">
        <v>113757</v>
      </c>
      <c r="AN86" s="141">
        <v>125612</v>
      </c>
      <c r="AO86" s="141">
        <v>108490</v>
      </c>
      <c r="AP86" s="141">
        <v>123391</v>
      </c>
      <c r="AQ86" s="141">
        <v>118702</v>
      </c>
      <c r="AR86" s="141">
        <v>127107</v>
      </c>
      <c r="AS86" s="141">
        <v>106508</v>
      </c>
      <c r="AT86" s="141">
        <v>121567</v>
      </c>
      <c r="AU86" s="141">
        <v>116310</v>
      </c>
      <c r="AV86" s="141">
        <v>126133</v>
      </c>
      <c r="AW86" s="141">
        <v>105101</v>
      </c>
      <c r="AX86" s="141">
        <v>114394</v>
      </c>
      <c r="AY86" s="141">
        <v>110183</v>
      </c>
      <c r="AZ86" s="141">
        <v>126917</v>
      </c>
      <c r="BA86" s="141">
        <v>107353</v>
      </c>
      <c r="BB86" s="141">
        <v>116778</v>
      </c>
      <c r="BC86" s="141">
        <v>112285</v>
      </c>
      <c r="BD86" s="141">
        <v>127887</v>
      </c>
      <c r="BE86" s="141">
        <v>104936</v>
      </c>
      <c r="BF86" s="141">
        <v>114824</v>
      </c>
      <c r="BG86" s="141">
        <v>111570</v>
      </c>
      <c r="BH86" s="141">
        <v>127182</v>
      </c>
      <c r="BI86" s="141">
        <v>103145</v>
      </c>
      <c r="BJ86" s="141">
        <v>114373</v>
      </c>
      <c r="BK86" s="141">
        <v>111821</v>
      </c>
      <c r="BL86" s="141">
        <v>125974</v>
      </c>
      <c r="BM86" s="141">
        <v>104177</v>
      </c>
      <c r="BN86" s="141">
        <v>114133</v>
      </c>
      <c r="BO86" s="141">
        <v>111351</v>
      </c>
      <c r="BP86" s="141">
        <v>126168</v>
      </c>
      <c r="BQ86" s="141">
        <v>108572</v>
      </c>
      <c r="BR86" s="141">
        <v>117980</v>
      </c>
      <c r="BS86" s="141">
        <v>116944</v>
      </c>
      <c r="BT86" s="141">
        <v>129613</v>
      </c>
      <c r="BU86" s="141">
        <v>115786</v>
      </c>
      <c r="BV86" s="141">
        <v>123576</v>
      </c>
      <c r="BW86" s="141">
        <v>122490</v>
      </c>
      <c r="BX86" s="141">
        <v>134547</v>
      </c>
      <c r="BY86" s="141">
        <v>119882</v>
      </c>
      <c r="BZ86" s="141">
        <v>129627</v>
      </c>
      <c r="CA86" s="141">
        <v>127460</v>
      </c>
      <c r="CB86" s="141">
        <v>142080</v>
      </c>
      <c r="CC86" s="141">
        <v>123897</v>
      </c>
      <c r="CD86" s="141">
        <v>132980</v>
      </c>
      <c r="CE86" s="141">
        <v>129386</v>
      </c>
      <c r="CF86" s="141">
        <v>145343</v>
      </c>
      <c r="CG86" s="141">
        <v>126402</v>
      </c>
      <c r="CH86" s="141">
        <v>134758</v>
      </c>
      <c r="CI86" s="141">
        <v>130193</v>
      </c>
      <c r="CJ86" s="141">
        <v>146386</v>
      </c>
      <c r="CK86" s="141">
        <v>112507</v>
      </c>
      <c r="CL86" s="141">
        <v>100630</v>
      </c>
      <c r="CM86" s="141">
        <v>115300</v>
      </c>
      <c r="CN86" s="141">
        <v>127939</v>
      </c>
      <c r="CO86" s="141">
        <v>105865</v>
      </c>
      <c r="CP86" s="141">
        <v>122430</v>
      </c>
      <c r="CQ86" s="141">
        <v>121411</v>
      </c>
      <c r="CR86" s="141">
        <v>146832</v>
      </c>
      <c r="CS86" s="141">
        <v>120996</v>
      </c>
      <c r="CT86" s="141">
        <v>139315</v>
      </c>
      <c r="CU86" s="141">
        <v>141311</v>
      </c>
      <c r="CV86" s="141">
        <v>169788</v>
      </c>
      <c r="CW86" s="141">
        <v>141502</v>
      </c>
      <c r="CX86" s="141">
        <v>154343</v>
      </c>
      <c r="CY86" s="141">
        <v>148460</v>
      </c>
    </row>
    <row r="87" spans="1:103" s="40" customFormat="1" ht="13.5" thickBot="1" x14ac:dyDescent="0.25">
      <c r="A87" s="1"/>
      <c r="B87" s="50" t="s">
        <v>104</v>
      </c>
      <c r="C87" s="67"/>
      <c r="D87" s="50" t="s">
        <v>103</v>
      </c>
      <c r="E87" s="141">
        <v>40232</v>
      </c>
      <c r="F87" s="141">
        <v>45216</v>
      </c>
      <c r="G87" s="141">
        <v>41463</v>
      </c>
      <c r="H87" s="141">
        <v>48192</v>
      </c>
      <c r="I87" s="141">
        <v>43346</v>
      </c>
      <c r="J87" s="141">
        <v>47341</v>
      </c>
      <c r="K87" s="141">
        <v>44773</v>
      </c>
      <c r="L87" s="141">
        <v>53170</v>
      </c>
      <c r="M87" s="141">
        <v>47533</v>
      </c>
      <c r="N87" s="141">
        <v>54861</v>
      </c>
      <c r="O87" s="141">
        <v>50628</v>
      </c>
      <c r="P87" s="141">
        <v>57873</v>
      </c>
      <c r="Q87" s="141">
        <v>51038</v>
      </c>
      <c r="R87" s="141">
        <v>58865</v>
      </c>
      <c r="S87" s="141">
        <v>53304</v>
      </c>
      <c r="T87" s="141">
        <v>63096</v>
      </c>
      <c r="U87" s="141">
        <v>54582</v>
      </c>
      <c r="V87" s="141">
        <v>63488</v>
      </c>
      <c r="W87" s="141">
        <v>58141</v>
      </c>
      <c r="X87" s="141">
        <v>65871</v>
      </c>
      <c r="Y87" s="141">
        <v>57252</v>
      </c>
      <c r="Z87" s="141">
        <v>65991</v>
      </c>
      <c r="AA87" s="141">
        <v>60282</v>
      </c>
      <c r="AB87" s="141">
        <v>69976</v>
      </c>
      <c r="AC87" s="141">
        <v>61520</v>
      </c>
      <c r="AD87" s="141">
        <v>69174</v>
      </c>
      <c r="AE87" s="141">
        <v>65203</v>
      </c>
      <c r="AF87" s="141">
        <v>73482</v>
      </c>
      <c r="AG87" s="141">
        <v>64544</v>
      </c>
      <c r="AH87" s="141">
        <v>75154</v>
      </c>
      <c r="AI87" s="141">
        <v>70862</v>
      </c>
      <c r="AJ87" s="141">
        <v>78318</v>
      </c>
      <c r="AK87" s="141">
        <v>69829</v>
      </c>
      <c r="AL87" s="141">
        <v>80076</v>
      </c>
      <c r="AM87" s="141">
        <v>77035</v>
      </c>
      <c r="AN87" s="141">
        <v>88184</v>
      </c>
      <c r="AO87" s="141">
        <v>70976</v>
      </c>
      <c r="AP87" s="141">
        <v>85216</v>
      </c>
      <c r="AQ87" s="141">
        <v>80005</v>
      </c>
      <c r="AR87" s="141">
        <v>87632</v>
      </c>
      <c r="AS87" s="141">
        <v>67689</v>
      </c>
      <c r="AT87" s="141">
        <v>82399</v>
      </c>
      <c r="AU87" s="141">
        <v>77001</v>
      </c>
      <c r="AV87" s="141">
        <v>86715</v>
      </c>
      <c r="AW87" s="141">
        <v>65304</v>
      </c>
      <c r="AX87" s="141">
        <v>74190</v>
      </c>
      <c r="AY87" s="141">
        <v>69609</v>
      </c>
      <c r="AZ87" s="141">
        <v>85935</v>
      </c>
      <c r="BA87" s="141">
        <v>66308</v>
      </c>
      <c r="BB87" s="141">
        <v>75667</v>
      </c>
      <c r="BC87" s="141">
        <v>71148</v>
      </c>
      <c r="BD87" s="141">
        <v>86570</v>
      </c>
      <c r="BE87" s="141">
        <v>63686</v>
      </c>
      <c r="BF87" s="141">
        <v>73636</v>
      </c>
      <c r="BG87" s="141">
        <v>70459</v>
      </c>
      <c r="BH87" s="141">
        <v>86012</v>
      </c>
      <c r="BI87" s="141">
        <v>62030</v>
      </c>
      <c r="BJ87" s="141">
        <v>73594</v>
      </c>
      <c r="BK87" s="141">
        <v>71377</v>
      </c>
      <c r="BL87" s="141">
        <v>85738</v>
      </c>
      <c r="BM87" s="141">
        <v>63539</v>
      </c>
      <c r="BN87" s="141">
        <v>73193</v>
      </c>
      <c r="BO87" s="141">
        <v>70113</v>
      </c>
      <c r="BP87" s="141">
        <v>84498</v>
      </c>
      <c r="BQ87" s="141">
        <v>66602</v>
      </c>
      <c r="BR87" s="141">
        <v>75875</v>
      </c>
      <c r="BS87" s="141">
        <v>74750</v>
      </c>
      <c r="BT87" s="141">
        <v>87182</v>
      </c>
      <c r="BU87" s="141">
        <v>73201</v>
      </c>
      <c r="BV87" s="141">
        <v>80616</v>
      </c>
      <c r="BW87" s="141">
        <v>79178</v>
      </c>
      <c r="BX87" s="141">
        <v>90756</v>
      </c>
      <c r="BY87" s="141">
        <v>75956</v>
      </c>
      <c r="BZ87" s="141">
        <v>85305</v>
      </c>
      <c r="CA87" s="141">
        <v>82780</v>
      </c>
      <c r="CB87" s="141">
        <v>96939</v>
      </c>
      <c r="CC87" s="141">
        <v>78349</v>
      </c>
      <c r="CD87" s="141">
        <v>87155</v>
      </c>
      <c r="CE87" s="141">
        <v>83218</v>
      </c>
      <c r="CF87" s="141">
        <v>99540</v>
      </c>
      <c r="CG87" s="141">
        <v>79164</v>
      </c>
      <c r="CH87" s="141">
        <v>87392</v>
      </c>
      <c r="CI87" s="141">
        <v>82538</v>
      </c>
      <c r="CJ87" s="141">
        <v>98962</v>
      </c>
      <c r="CK87" s="141">
        <v>64055</v>
      </c>
      <c r="CL87" s="141">
        <v>52014</v>
      </c>
      <c r="CM87" s="141">
        <v>66352</v>
      </c>
      <c r="CN87" s="141">
        <v>79290</v>
      </c>
      <c r="CO87" s="141">
        <v>54452</v>
      </c>
      <c r="CP87" s="141">
        <v>70899</v>
      </c>
      <c r="CQ87" s="141">
        <v>69611</v>
      </c>
      <c r="CR87" s="141">
        <v>95045</v>
      </c>
      <c r="CS87" s="141">
        <v>64911</v>
      </c>
      <c r="CT87" s="141">
        <v>82957</v>
      </c>
      <c r="CU87" s="141">
        <v>84538</v>
      </c>
      <c r="CV87" s="141">
        <v>112888</v>
      </c>
      <c r="CW87" s="141">
        <v>83808</v>
      </c>
      <c r="CX87" s="141">
        <v>96206</v>
      </c>
      <c r="CY87" s="141">
        <v>89752</v>
      </c>
    </row>
    <row r="88" spans="1:103" s="42" customFormat="1" ht="12.75" x14ac:dyDescent="0.2">
      <c r="A88" s="1"/>
      <c r="B88" s="50" t="s">
        <v>158</v>
      </c>
      <c r="C88" s="140"/>
      <c r="D88" s="50" t="s">
        <v>62</v>
      </c>
      <c r="E88" s="141">
        <v>139315</v>
      </c>
      <c r="F88" s="141">
        <v>148164</v>
      </c>
      <c r="G88" s="141">
        <v>143867</v>
      </c>
      <c r="H88" s="141">
        <v>158966</v>
      </c>
      <c r="I88" s="141">
        <v>152472</v>
      </c>
      <c r="J88" s="141">
        <v>161352</v>
      </c>
      <c r="K88" s="141">
        <v>156495</v>
      </c>
      <c r="L88" s="141">
        <v>172899</v>
      </c>
      <c r="M88" s="141">
        <v>163870</v>
      </c>
      <c r="N88" s="141">
        <v>173751</v>
      </c>
      <c r="O88" s="141">
        <v>168446</v>
      </c>
      <c r="P88" s="141">
        <v>185224</v>
      </c>
      <c r="Q88" s="141">
        <v>175278</v>
      </c>
      <c r="R88" s="141">
        <v>187583</v>
      </c>
      <c r="S88" s="141">
        <v>179504</v>
      </c>
      <c r="T88" s="141">
        <v>198697</v>
      </c>
      <c r="U88" s="141">
        <v>188917</v>
      </c>
      <c r="V88" s="141">
        <v>200980</v>
      </c>
      <c r="W88" s="141">
        <v>193304</v>
      </c>
      <c r="X88" s="141">
        <v>212481</v>
      </c>
      <c r="Y88" s="141">
        <v>201730</v>
      </c>
      <c r="Z88" s="141">
        <v>214365</v>
      </c>
      <c r="AA88" s="141">
        <v>207372</v>
      </c>
      <c r="AB88" s="141">
        <v>227957</v>
      </c>
      <c r="AC88" s="141">
        <v>216299</v>
      </c>
      <c r="AD88" s="141">
        <v>231297</v>
      </c>
      <c r="AE88" s="141">
        <v>222113</v>
      </c>
      <c r="AF88" s="141">
        <v>244844</v>
      </c>
      <c r="AG88" s="141">
        <v>234803</v>
      </c>
      <c r="AH88" s="141">
        <v>249900</v>
      </c>
      <c r="AI88" s="141">
        <v>238013</v>
      </c>
      <c r="AJ88" s="141">
        <v>262542</v>
      </c>
      <c r="AK88" s="141">
        <v>251059</v>
      </c>
      <c r="AL88" s="141">
        <v>266600</v>
      </c>
      <c r="AM88" s="141">
        <v>251499</v>
      </c>
      <c r="AN88" s="141">
        <v>279988</v>
      </c>
      <c r="AO88" s="141">
        <v>260565</v>
      </c>
      <c r="AP88" s="141">
        <v>277301</v>
      </c>
      <c r="AQ88" s="141">
        <v>260262</v>
      </c>
      <c r="AR88" s="141">
        <v>280613</v>
      </c>
      <c r="AS88" s="141">
        <v>250362</v>
      </c>
      <c r="AT88" s="141">
        <v>267032</v>
      </c>
      <c r="AU88" s="141">
        <v>255308</v>
      </c>
      <c r="AV88" s="141">
        <v>276147</v>
      </c>
      <c r="AW88" s="141">
        <v>254451</v>
      </c>
      <c r="AX88" s="141">
        <v>269003</v>
      </c>
      <c r="AY88" s="141">
        <v>256040</v>
      </c>
      <c r="AZ88" s="141">
        <v>277581</v>
      </c>
      <c r="BA88" s="141">
        <v>254288</v>
      </c>
      <c r="BB88" s="141">
        <v>266457</v>
      </c>
      <c r="BC88" s="141">
        <v>253370</v>
      </c>
      <c r="BD88" s="141">
        <v>270876</v>
      </c>
      <c r="BE88" s="141">
        <v>248457</v>
      </c>
      <c r="BF88" s="141">
        <v>259121</v>
      </c>
      <c r="BG88" s="141">
        <v>250380</v>
      </c>
      <c r="BH88" s="141">
        <v>264899</v>
      </c>
      <c r="BI88" s="141">
        <v>244456</v>
      </c>
      <c r="BJ88" s="141">
        <v>257844</v>
      </c>
      <c r="BK88" s="141">
        <v>247816</v>
      </c>
      <c r="BL88" s="141">
        <v>263747</v>
      </c>
      <c r="BM88" s="141">
        <v>246188</v>
      </c>
      <c r="BN88" s="141">
        <v>258121</v>
      </c>
      <c r="BO88" s="141">
        <v>252752</v>
      </c>
      <c r="BP88" s="141">
        <v>271768</v>
      </c>
      <c r="BQ88" s="141">
        <v>256872</v>
      </c>
      <c r="BR88" s="141">
        <v>271737</v>
      </c>
      <c r="BS88" s="141">
        <v>265003</v>
      </c>
      <c r="BT88" s="141">
        <v>284243</v>
      </c>
      <c r="BU88" s="141">
        <v>265831</v>
      </c>
      <c r="BV88" s="141">
        <v>281725</v>
      </c>
      <c r="BW88" s="141">
        <v>275346</v>
      </c>
      <c r="BX88" s="141">
        <v>294275</v>
      </c>
      <c r="BY88" s="141">
        <v>277195</v>
      </c>
      <c r="BZ88" s="141">
        <v>293279</v>
      </c>
      <c r="CA88" s="141">
        <v>286577</v>
      </c>
      <c r="CB88" s="141">
        <v>305878</v>
      </c>
      <c r="CC88" s="141">
        <v>287236</v>
      </c>
      <c r="CD88" s="141">
        <v>303800</v>
      </c>
      <c r="CE88" s="141">
        <v>296214</v>
      </c>
      <c r="CF88" s="141">
        <v>318344</v>
      </c>
      <c r="CG88" s="141">
        <v>300098</v>
      </c>
      <c r="CH88" s="141">
        <v>314656</v>
      </c>
      <c r="CI88" s="141">
        <v>305803</v>
      </c>
      <c r="CJ88" s="141">
        <v>327159</v>
      </c>
      <c r="CK88" s="141">
        <v>288573</v>
      </c>
      <c r="CL88" s="141">
        <v>249303</v>
      </c>
      <c r="CM88" s="141">
        <v>280476</v>
      </c>
      <c r="CN88" s="141">
        <v>303524</v>
      </c>
      <c r="CO88" s="141">
        <v>284058</v>
      </c>
      <c r="CP88" s="141">
        <v>304806</v>
      </c>
      <c r="CQ88" s="141">
        <v>305050</v>
      </c>
      <c r="CR88" s="141">
        <v>337873</v>
      </c>
      <c r="CS88" s="141">
        <v>317042</v>
      </c>
      <c r="CT88" s="141">
        <v>337808</v>
      </c>
      <c r="CU88" s="141">
        <v>335705</v>
      </c>
      <c r="CV88" s="141">
        <v>362217</v>
      </c>
      <c r="CW88" s="141">
        <v>349192</v>
      </c>
      <c r="CX88" s="141">
        <v>361627</v>
      </c>
      <c r="CY88" s="141">
        <v>356669</v>
      </c>
    </row>
    <row r="89" spans="1:103" s="40" customFormat="1" ht="12.75" x14ac:dyDescent="0.2">
      <c r="A89" s="1"/>
      <c r="B89" s="50" t="s">
        <v>111</v>
      </c>
      <c r="C89" s="140"/>
      <c r="D89" s="50" t="s">
        <v>63</v>
      </c>
      <c r="E89" s="141">
        <v>121234</v>
      </c>
      <c r="F89" s="141">
        <v>129832</v>
      </c>
      <c r="G89" s="141">
        <v>125244</v>
      </c>
      <c r="H89" s="141">
        <v>139747</v>
      </c>
      <c r="I89" s="141">
        <v>132812</v>
      </c>
      <c r="J89" s="141">
        <v>141112</v>
      </c>
      <c r="K89" s="141">
        <v>135730</v>
      </c>
      <c r="L89" s="141">
        <v>151643</v>
      </c>
      <c r="M89" s="141">
        <v>142397</v>
      </c>
      <c r="N89" s="141">
        <v>151855</v>
      </c>
      <c r="O89" s="141">
        <v>146119</v>
      </c>
      <c r="P89" s="141">
        <v>162410</v>
      </c>
      <c r="Q89" s="141">
        <v>152109</v>
      </c>
      <c r="R89" s="141">
        <v>163907</v>
      </c>
      <c r="S89" s="141">
        <v>155338</v>
      </c>
      <c r="T89" s="141">
        <v>173968</v>
      </c>
      <c r="U89" s="141">
        <v>163790</v>
      </c>
      <c r="V89" s="141">
        <v>175280</v>
      </c>
      <c r="W89" s="141">
        <v>167068</v>
      </c>
      <c r="X89" s="141">
        <v>185639</v>
      </c>
      <c r="Y89" s="141">
        <v>174257</v>
      </c>
      <c r="Z89" s="141">
        <v>186220</v>
      </c>
      <c r="AA89" s="141">
        <v>178613</v>
      </c>
      <c r="AB89" s="141">
        <v>198532</v>
      </c>
      <c r="AC89" s="141">
        <v>186243</v>
      </c>
      <c r="AD89" s="141">
        <v>200484</v>
      </c>
      <c r="AE89" s="141">
        <v>190593</v>
      </c>
      <c r="AF89" s="141">
        <v>212552</v>
      </c>
      <c r="AG89" s="141">
        <v>202128</v>
      </c>
      <c r="AH89" s="141">
        <v>216383</v>
      </c>
      <c r="AI89" s="141">
        <v>203756</v>
      </c>
      <c r="AJ89" s="141">
        <v>227515</v>
      </c>
      <c r="AK89" s="141">
        <v>215745</v>
      </c>
      <c r="AL89" s="141">
        <v>230535</v>
      </c>
      <c r="AM89" s="141">
        <v>214777</v>
      </c>
      <c r="AN89" s="141">
        <v>242560</v>
      </c>
      <c r="AO89" s="141">
        <v>223051</v>
      </c>
      <c r="AP89" s="141">
        <v>239126</v>
      </c>
      <c r="AQ89" s="141">
        <v>221565</v>
      </c>
      <c r="AR89" s="141">
        <v>241138</v>
      </c>
      <c r="AS89" s="141">
        <v>211543</v>
      </c>
      <c r="AT89" s="141">
        <v>227864</v>
      </c>
      <c r="AU89" s="141">
        <v>215999</v>
      </c>
      <c r="AV89" s="141">
        <v>236729</v>
      </c>
      <c r="AW89" s="141">
        <v>214654</v>
      </c>
      <c r="AX89" s="141">
        <v>228799</v>
      </c>
      <c r="AY89" s="141">
        <v>215466</v>
      </c>
      <c r="AZ89" s="141">
        <v>236599</v>
      </c>
      <c r="BA89" s="141">
        <v>213243</v>
      </c>
      <c r="BB89" s="141">
        <v>225346</v>
      </c>
      <c r="BC89" s="141">
        <v>212233</v>
      </c>
      <c r="BD89" s="141">
        <v>229559</v>
      </c>
      <c r="BE89" s="141">
        <v>207207</v>
      </c>
      <c r="BF89" s="141">
        <v>217933</v>
      </c>
      <c r="BG89" s="141">
        <v>209269</v>
      </c>
      <c r="BH89" s="141">
        <v>223729</v>
      </c>
      <c r="BI89" s="141">
        <v>203341</v>
      </c>
      <c r="BJ89" s="141">
        <v>217065</v>
      </c>
      <c r="BK89" s="141">
        <v>207372</v>
      </c>
      <c r="BL89" s="141">
        <v>223511</v>
      </c>
      <c r="BM89" s="141">
        <v>205550</v>
      </c>
      <c r="BN89" s="141">
        <v>217181</v>
      </c>
      <c r="BO89" s="141">
        <v>211514</v>
      </c>
      <c r="BP89" s="141">
        <v>230098</v>
      </c>
      <c r="BQ89" s="141">
        <v>214902</v>
      </c>
      <c r="BR89" s="141">
        <v>229632</v>
      </c>
      <c r="BS89" s="141">
        <v>222809</v>
      </c>
      <c r="BT89" s="141">
        <v>241812</v>
      </c>
      <c r="BU89" s="141">
        <v>223246</v>
      </c>
      <c r="BV89" s="141">
        <v>238765</v>
      </c>
      <c r="BW89" s="141">
        <v>232034</v>
      </c>
      <c r="BX89" s="141">
        <v>250484</v>
      </c>
      <c r="BY89" s="141">
        <v>233269</v>
      </c>
      <c r="BZ89" s="141">
        <v>248957</v>
      </c>
      <c r="CA89" s="141">
        <v>241897</v>
      </c>
      <c r="CB89" s="141">
        <v>260737</v>
      </c>
      <c r="CC89" s="141">
        <v>241688</v>
      </c>
      <c r="CD89" s="141">
        <v>257975</v>
      </c>
      <c r="CE89" s="141">
        <v>250046</v>
      </c>
      <c r="CF89" s="141">
        <v>272541</v>
      </c>
      <c r="CG89" s="141">
        <v>252860</v>
      </c>
      <c r="CH89" s="141">
        <v>267290</v>
      </c>
      <c r="CI89" s="141">
        <v>258148</v>
      </c>
      <c r="CJ89" s="141">
        <v>279735</v>
      </c>
      <c r="CK89" s="141">
        <v>240121</v>
      </c>
      <c r="CL89" s="141">
        <v>200687</v>
      </c>
      <c r="CM89" s="141">
        <v>231528</v>
      </c>
      <c r="CN89" s="141">
        <v>254875</v>
      </c>
      <c r="CO89" s="141">
        <v>232645</v>
      </c>
      <c r="CP89" s="141">
        <v>253275</v>
      </c>
      <c r="CQ89" s="141">
        <v>253250</v>
      </c>
      <c r="CR89" s="141">
        <v>286086</v>
      </c>
      <c r="CS89" s="141">
        <v>260957</v>
      </c>
      <c r="CT89" s="141">
        <v>281450</v>
      </c>
      <c r="CU89" s="141">
        <v>278932</v>
      </c>
      <c r="CV89" s="141">
        <v>305317</v>
      </c>
      <c r="CW89" s="141">
        <v>291498</v>
      </c>
      <c r="CX89" s="141">
        <v>303490</v>
      </c>
      <c r="CY89" s="141">
        <v>297961</v>
      </c>
    </row>
    <row r="90" spans="1:103" s="42" customFormat="1" ht="12.75" x14ac:dyDescent="0.2">
      <c r="A90" s="1"/>
      <c r="B90" s="50" t="s">
        <v>159</v>
      </c>
      <c r="C90" s="140"/>
      <c r="D90" s="50" t="s">
        <v>135</v>
      </c>
      <c r="E90" s="141">
        <v>137947</v>
      </c>
      <c r="F90" s="141">
        <v>147712</v>
      </c>
      <c r="G90" s="141">
        <v>143062</v>
      </c>
      <c r="H90" s="141">
        <v>159226</v>
      </c>
      <c r="I90" s="141">
        <v>151238</v>
      </c>
      <c r="J90" s="141">
        <v>160501</v>
      </c>
      <c r="K90" s="141">
        <v>155559</v>
      </c>
      <c r="L90" s="141">
        <v>171781</v>
      </c>
      <c r="M90" s="141">
        <v>162411</v>
      </c>
      <c r="N90" s="141">
        <v>172851</v>
      </c>
      <c r="O90" s="141">
        <v>167288</v>
      </c>
      <c r="P90" s="141">
        <v>183714</v>
      </c>
      <c r="Q90" s="141">
        <v>173736</v>
      </c>
      <c r="R90" s="141">
        <v>186090</v>
      </c>
      <c r="S90" s="141">
        <v>179236</v>
      </c>
      <c r="T90" s="141">
        <v>197457</v>
      </c>
      <c r="U90" s="141">
        <v>186792</v>
      </c>
      <c r="V90" s="141">
        <v>198937</v>
      </c>
      <c r="W90" s="141">
        <v>191324</v>
      </c>
      <c r="X90" s="141">
        <v>211756</v>
      </c>
      <c r="Y90" s="141">
        <v>199194</v>
      </c>
      <c r="Z90" s="141">
        <v>212609</v>
      </c>
      <c r="AA90" s="141">
        <v>205254</v>
      </c>
      <c r="AB90" s="141">
        <v>227064</v>
      </c>
      <c r="AC90" s="141">
        <v>212577</v>
      </c>
      <c r="AD90" s="141">
        <v>229289</v>
      </c>
      <c r="AE90" s="141">
        <v>220249</v>
      </c>
      <c r="AF90" s="141">
        <v>242513</v>
      </c>
      <c r="AG90" s="141">
        <v>230775</v>
      </c>
      <c r="AH90" s="141">
        <v>248106</v>
      </c>
      <c r="AI90" s="141">
        <v>234713</v>
      </c>
      <c r="AJ90" s="141">
        <v>258544</v>
      </c>
      <c r="AK90" s="141">
        <v>246746</v>
      </c>
      <c r="AL90" s="141">
        <v>264550</v>
      </c>
      <c r="AM90" s="141">
        <v>247977</v>
      </c>
      <c r="AN90" s="141">
        <v>276967</v>
      </c>
      <c r="AO90" s="141">
        <v>254959</v>
      </c>
      <c r="AP90" s="141">
        <v>274436</v>
      </c>
      <c r="AQ90" s="141">
        <v>257601</v>
      </c>
      <c r="AR90" s="141">
        <v>276302</v>
      </c>
      <c r="AS90" s="141">
        <v>245918</v>
      </c>
      <c r="AT90" s="141">
        <v>263766</v>
      </c>
      <c r="AU90" s="141">
        <v>252367</v>
      </c>
      <c r="AV90" s="141">
        <v>272877</v>
      </c>
      <c r="AW90" s="141">
        <v>250128</v>
      </c>
      <c r="AX90" s="141">
        <v>266629</v>
      </c>
      <c r="AY90" s="141">
        <v>252350</v>
      </c>
      <c r="AZ90" s="141">
        <v>275384</v>
      </c>
      <c r="BA90" s="141">
        <v>249681</v>
      </c>
      <c r="BB90" s="141">
        <v>264428</v>
      </c>
      <c r="BC90" s="141">
        <v>250366</v>
      </c>
      <c r="BD90" s="141">
        <v>267373</v>
      </c>
      <c r="BE90" s="141">
        <v>243482</v>
      </c>
      <c r="BF90" s="141">
        <v>256649</v>
      </c>
      <c r="BG90" s="141">
        <v>247798</v>
      </c>
      <c r="BH90" s="141">
        <v>262768</v>
      </c>
      <c r="BI90" s="141">
        <v>239907</v>
      </c>
      <c r="BJ90" s="141">
        <v>254659</v>
      </c>
      <c r="BK90" s="141">
        <v>244562</v>
      </c>
      <c r="BL90" s="141">
        <v>262269</v>
      </c>
      <c r="BM90" s="141">
        <v>241538</v>
      </c>
      <c r="BN90" s="141">
        <v>255423</v>
      </c>
      <c r="BO90" s="141">
        <v>250715</v>
      </c>
      <c r="BP90" s="141">
        <v>270482</v>
      </c>
      <c r="BQ90" s="141">
        <v>252080</v>
      </c>
      <c r="BR90" s="141">
        <v>269467</v>
      </c>
      <c r="BS90" s="141">
        <v>263184</v>
      </c>
      <c r="BT90" s="141">
        <v>282431</v>
      </c>
      <c r="BU90" s="141">
        <v>261423</v>
      </c>
      <c r="BV90" s="141">
        <v>280182</v>
      </c>
      <c r="BW90" s="141">
        <v>272138</v>
      </c>
      <c r="BX90" s="141">
        <v>291637</v>
      </c>
      <c r="BY90" s="141">
        <v>273960</v>
      </c>
      <c r="BZ90" s="141">
        <v>291014</v>
      </c>
      <c r="CA90" s="141">
        <v>283418</v>
      </c>
      <c r="CB90" s="141">
        <v>304412</v>
      </c>
      <c r="CC90" s="141">
        <v>283960</v>
      </c>
      <c r="CD90" s="141">
        <v>301886</v>
      </c>
      <c r="CE90" s="141">
        <v>292709</v>
      </c>
      <c r="CF90" s="141">
        <v>315227</v>
      </c>
      <c r="CG90" s="141">
        <v>295784</v>
      </c>
      <c r="CH90" s="141">
        <v>312452</v>
      </c>
      <c r="CI90" s="141">
        <v>302317</v>
      </c>
      <c r="CJ90" s="141">
        <v>324582</v>
      </c>
      <c r="CK90" s="141">
        <v>284738</v>
      </c>
      <c r="CL90" s="141">
        <v>246885</v>
      </c>
      <c r="CM90" s="141">
        <v>277773</v>
      </c>
      <c r="CN90" s="141">
        <v>300428</v>
      </c>
      <c r="CO90" s="141">
        <v>280245</v>
      </c>
      <c r="CP90" s="141">
        <v>301443</v>
      </c>
      <c r="CQ90" s="141">
        <v>302504</v>
      </c>
      <c r="CR90" s="141">
        <v>335644</v>
      </c>
      <c r="CS90" s="141">
        <v>313836</v>
      </c>
      <c r="CT90" s="141">
        <v>333586</v>
      </c>
      <c r="CU90" s="141">
        <v>331570</v>
      </c>
      <c r="CV90" s="141">
        <v>359311</v>
      </c>
      <c r="CW90" s="141">
        <v>347358</v>
      </c>
      <c r="CX90" s="141">
        <v>357869</v>
      </c>
      <c r="CY90" s="141">
        <v>352016</v>
      </c>
    </row>
    <row r="91" spans="1:103" s="40" customFormat="1" x14ac:dyDescent="0.2">
      <c r="A91" s="9"/>
      <c r="B91" s="50" t="s">
        <v>145</v>
      </c>
      <c r="C91" s="140"/>
      <c r="D91" s="50" t="s">
        <v>136</v>
      </c>
      <c r="E91" s="141">
        <v>119866</v>
      </c>
      <c r="F91" s="141">
        <v>129380</v>
      </c>
      <c r="G91" s="141">
        <v>124439</v>
      </c>
      <c r="H91" s="141">
        <v>140007</v>
      </c>
      <c r="I91" s="141">
        <v>131578</v>
      </c>
      <c r="J91" s="141">
        <v>140261</v>
      </c>
      <c r="K91" s="141">
        <v>134794</v>
      </c>
      <c r="L91" s="141">
        <v>150525</v>
      </c>
      <c r="M91" s="141">
        <v>140938</v>
      </c>
      <c r="N91" s="141">
        <v>150955</v>
      </c>
      <c r="O91" s="141">
        <v>144961</v>
      </c>
      <c r="P91" s="141">
        <v>160900</v>
      </c>
      <c r="Q91" s="141">
        <v>150567</v>
      </c>
      <c r="R91" s="141">
        <v>162414</v>
      </c>
      <c r="S91" s="141">
        <v>155070</v>
      </c>
      <c r="T91" s="141">
        <v>172728</v>
      </c>
      <c r="U91" s="141">
        <v>161665</v>
      </c>
      <c r="V91" s="141">
        <v>173237</v>
      </c>
      <c r="W91" s="141">
        <v>165088</v>
      </c>
      <c r="X91" s="141">
        <v>184914</v>
      </c>
      <c r="Y91" s="141">
        <v>171721</v>
      </c>
      <c r="Z91" s="141">
        <v>184464</v>
      </c>
      <c r="AA91" s="141">
        <v>176495</v>
      </c>
      <c r="AB91" s="141">
        <v>197639</v>
      </c>
      <c r="AC91" s="141">
        <v>182521</v>
      </c>
      <c r="AD91" s="141">
        <v>198476</v>
      </c>
      <c r="AE91" s="141">
        <v>188729</v>
      </c>
      <c r="AF91" s="141">
        <v>210221</v>
      </c>
      <c r="AG91" s="141">
        <v>198100</v>
      </c>
      <c r="AH91" s="141">
        <v>214589</v>
      </c>
      <c r="AI91" s="141">
        <v>200456</v>
      </c>
      <c r="AJ91" s="141">
        <v>223517</v>
      </c>
      <c r="AK91" s="141">
        <v>211432</v>
      </c>
      <c r="AL91" s="141">
        <v>228485</v>
      </c>
      <c r="AM91" s="141">
        <v>211255</v>
      </c>
      <c r="AN91" s="141">
        <v>239539</v>
      </c>
      <c r="AO91" s="141">
        <v>217445</v>
      </c>
      <c r="AP91" s="141">
        <v>236261</v>
      </c>
      <c r="AQ91" s="141">
        <v>218904</v>
      </c>
      <c r="AR91" s="141">
        <v>236827</v>
      </c>
      <c r="AS91" s="141">
        <v>207099</v>
      </c>
      <c r="AT91" s="141">
        <v>224598</v>
      </c>
      <c r="AU91" s="141">
        <v>213058</v>
      </c>
      <c r="AV91" s="141">
        <v>233459</v>
      </c>
      <c r="AW91" s="141">
        <v>210331</v>
      </c>
      <c r="AX91" s="141">
        <v>226425</v>
      </c>
      <c r="AY91" s="141">
        <v>211776</v>
      </c>
      <c r="AZ91" s="141">
        <v>234402</v>
      </c>
      <c r="BA91" s="141">
        <v>208636</v>
      </c>
      <c r="BB91" s="141">
        <v>223317</v>
      </c>
      <c r="BC91" s="141">
        <v>209229</v>
      </c>
      <c r="BD91" s="141">
        <v>226056</v>
      </c>
      <c r="BE91" s="141">
        <v>202232</v>
      </c>
      <c r="BF91" s="141">
        <v>215461</v>
      </c>
      <c r="BG91" s="141">
        <v>206687</v>
      </c>
      <c r="BH91" s="141">
        <v>221598</v>
      </c>
      <c r="BI91" s="141">
        <v>198792</v>
      </c>
      <c r="BJ91" s="141">
        <v>213880</v>
      </c>
      <c r="BK91" s="141">
        <v>204118</v>
      </c>
      <c r="BL91" s="141">
        <v>222033</v>
      </c>
      <c r="BM91" s="141">
        <v>200900</v>
      </c>
      <c r="BN91" s="141">
        <v>214483</v>
      </c>
      <c r="BO91" s="141">
        <v>209477</v>
      </c>
      <c r="BP91" s="141">
        <v>228812</v>
      </c>
      <c r="BQ91" s="141">
        <v>210110</v>
      </c>
      <c r="BR91" s="141">
        <v>227362</v>
      </c>
      <c r="BS91" s="141">
        <v>220990</v>
      </c>
      <c r="BT91" s="141">
        <v>240000</v>
      </c>
      <c r="BU91" s="141">
        <v>218838</v>
      </c>
      <c r="BV91" s="141">
        <v>237222</v>
      </c>
      <c r="BW91" s="141">
        <v>228826</v>
      </c>
      <c r="BX91" s="141">
        <v>247846</v>
      </c>
      <c r="BY91" s="141">
        <v>230034</v>
      </c>
      <c r="BZ91" s="141">
        <v>246692</v>
      </c>
      <c r="CA91" s="141">
        <v>238738</v>
      </c>
      <c r="CB91" s="141">
        <v>259271</v>
      </c>
      <c r="CC91" s="141">
        <v>238412</v>
      </c>
      <c r="CD91" s="141">
        <v>256061</v>
      </c>
      <c r="CE91" s="141">
        <v>246541</v>
      </c>
      <c r="CF91" s="141">
        <v>269424</v>
      </c>
      <c r="CG91" s="141">
        <v>248546</v>
      </c>
      <c r="CH91" s="141">
        <v>265086</v>
      </c>
      <c r="CI91" s="141">
        <v>254662</v>
      </c>
      <c r="CJ91" s="141">
        <v>277158</v>
      </c>
      <c r="CK91" s="141">
        <v>236286</v>
      </c>
      <c r="CL91" s="141">
        <v>198269</v>
      </c>
      <c r="CM91" s="141">
        <v>228825</v>
      </c>
      <c r="CN91" s="141">
        <v>251779</v>
      </c>
      <c r="CO91" s="141">
        <v>228832</v>
      </c>
      <c r="CP91" s="141">
        <v>249912</v>
      </c>
      <c r="CQ91" s="141">
        <v>250704</v>
      </c>
      <c r="CR91" s="141">
        <v>283857</v>
      </c>
      <c r="CS91" s="141">
        <v>257751</v>
      </c>
      <c r="CT91" s="141">
        <v>277228</v>
      </c>
      <c r="CU91" s="141">
        <v>274797</v>
      </c>
      <c r="CV91" s="141">
        <v>302411</v>
      </c>
      <c r="CW91" s="141">
        <v>289664</v>
      </c>
      <c r="CX91" s="141">
        <v>299732</v>
      </c>
      <c r="CY91" s="141">
        <v>293308</v>
      </c>
    </row>
    <row r="92" spans="1:103" s="42" customFormat="1" ht="12.75" x14ac:dyDescent="0.2">
      <c r="A92" s="14"/>
      <c r="B92" s="50" t="s">
        <v>160</v>
      </c>
      <c r="C92" s="140"/>
      <c r="D92" s="50" t="s">
        <v>137</v>
      </c>
      <c r="E92" s="141">
        <v>137947</v>
      </c>
      <c r="F92" s="141">
        <v>147712</v>
      </c>
      <c r="G92" s="141">
        <v>143062</v>
      </c>
      <c r="H92" s="141">
        <v>159226</v>
      </c>
      <c r="I92" s="141">
        <v>151238</v>
      </c>
      <c r="J92" s="141">
        <v>160501</v>
      </c>
      <c r="K92" s="141">
        <v>155559</v>
      </c>
      <c r="L92" s="141">
        <v>171781</v>
      </c>
      <c r="M92" s="141">
        <v>162411</v>
      </c>
      <c r="N92" s="141">
        <v>172851</v>
      </c>
      <c r="O92" s="141">
        <v>167288</v>
      </c>
      <c r="P92" s="141">
        <v>183714</v>
      </c>
      <c r="Q92" s="141">
        <v>173736</v>
      </c>
      <c r="R92" s="141">
        <v>186090</v>
      </c>
      <c r="S92" s="141">
        <v>179236</v>
      </c>
      <c r="T92" s="141">
        <v>197457</v>
      </c>
      <c r="U92" s="141">
        <v>186792</v>
      </c>
      <c r="V92" s="141">
        <v>198937</v>
      </c>
      <c r="W92" s="141">
        <v>191324</v>
      </c>
      <c r="X92" s="141">
        <v>211756</v>
      </c>
      <c r="Y92" s="141">
        <v>199194</v>
      </c>
      <c r="Z92" s="141">
        <v>212609</v>
      </c>
      <c r="AA92" s="141">
        <v>205254</v>
      </c>
      <c r="AB92" s="141">
        <v>227064</v>
      </c>
      <c r="AC92" s="141">
        <v>212577</v>
      </c>
      <c r="AD92" s="141">
        <v>229289</v>
      </c>
      <c r="AE92" s="141">
        <v>220249</v>
      </c>
      <c r="AF92" s="141">
        <v>242513</v>
      </c>
      <c r="AG92" s="141">
        <v>230775</v>
      </c>
      <c r="AH92" s="141">
        <v>248106</v>
      </c>
      <c r="AI92" s="141">
        <v>234713</v>
      </c>
      <c r="AJ92" s="141">
        <v>258544</v>
      </c>
      <c r="AK92" s="141">
        <v>246746</v>
      </c>
      <c r="AL92" s="141">
        <v>264550</v>
      </c>
      <c r="AM92" s="141">
        <v>247977</v>
      </c>
      <c r="AN92" s="141">
        <v>276967</v>
      </c>
      <c r="AO92" s="141">
        <v>254959</v>
      </c>
      <c r="AP92" s="141">
        <v>274436</v>
      </c>
      <c r="AQ92" s="141">
        <v>257601</v>
      </c>
      <c r="AR92" s="141">
        <v>276302</v>
      </c>
      <c r="AS92" s="141">
        <v>245918</v>
      </c>
      <c r="AT92" s="141">
        <v>263766</v>
      </c>
      <c r="AU92" s="141">
        <v>252367</v>
      </c>
      <c r="AV92" s="141">
        <v>272877</v>
      </c>
      <c r="AW92" s="141">
        <v>250128</v>
      </c>
      <c r="AX92" s="141">
        <v>266629</v>
      </c>
      <c r="AY92" s="141">
        <v>252350</v>
      </c>
      <c r="AZ92" s="141">
        <v>275384</v>
      </c>
      <c r="BA92" s="141">
        <v>249681</v>
      </c>
      <c r="BB92" s="141">
        <v>264428</v>
      </c>
      <c r="BC92" s="141">
        <v>250366</v>
      </c>
      <c r="BD92" s="141">
        <v>267373</v>
      </c>
      <c r="BE92" s="141">
        <v>243482</v>
      </c>
      <c r="BF92" s="141">
        <v>256649</v>
      </c>
      <c r="BG92" s="141">
        <v>247798</v>
      </c>
      <c r="BH92" s="141">
        <v>262768</v>
      </c>
      <c r="BI92" s="141">
        <v>239907</v>
      </c>
      <c r="BJ92" s="141">
        <v>254659</v>
      </c>
      <c r="BK92" s="141">
        <v>244562</v>
      </c>
      <c r="BL92" s="141">
        <v>262269</v>
      </c>
      <c r="BM92" s="141">
        <v>241538</v>
      </c>
      <c r="BN92" s="141">
        <v>255423</v>
      </c>
      <c r="BO92" s="141">
        <v>250715</v>
      </c>
      <c r="BP92" s="141">
        <v>270482</v>
      </c>
      <c r="BQ92" s="141">
        <v>252080</v>
      </c>
      <c r="BR92" s="141">
        <v>269467</v>
      </c>
      <c r="BS92" s="141">
        <v>263184</v>
      </c>
      <c r="BT92" s="141">
        <v>282431</v>
      </c>
      <c r="BU92" s="141">
        <v>261423</v>
      </c>
      <c r="BV92" s="141">
        <v>280182</v>
      </c>
      <c r="BW92" s="141">
        <v>272138</v>
      </c>
      <c r="BX92" s="141">
        <v>291637</v>
      </c>
      <c r="BY92" s="141">
        <v>273960</v>
      </c>
      <c r="BZ92" s="141">
        <v>291014</v>
      </c>
      <c r="CA92" s="141">
        <v>283418</v>
      </c>
      <c r="CB92" s="141">
        <v>304412</v>
      </c>
      <c r="CC92" s="141">
        <v>283960</v>
      </c>
      <c r="CD92" s="141">
        <v>301886</v>
      </c>
      <c r="CE92" s="141">
        <v>292709</v>
      </c>
      <c r="CF92" s="141">
        <v>315227</v>
      </c>
      <c r="CG92" s="141">
        <v>295784</v>
      </c>
      <c r="CH92" s="141">
        <v>312452</v>
      </c>
      <c r="CI92" s="141">
        <v>302317</v>
      </c>
      <c r="CJ92" s="141">
        <v>324582</v>
      </c>
      <c r="CK92" s="141">
        <v>284738</v>
      </c>
      <c r="CL92" s="141">
        <v>246885</v>
      </c>
      <c r="CM92" s="141">
        <v>277773</v>
      </c>
      <c r="CN92" s="141">
        <v>300428</v>
      </c>
      <c r="CO92" s="141">
        <v>280245</v>
      </c>
      <c r="CP92" s="141">
        <v>301443</v>
      </c>
      <c r="CQ92" s="141">
        <v>302504</v>
      </c>
      <c r="CR92" s="141">
        <v>335644</v>
      </c>
      <c r="CS92" s="141">
        <v>313836</v>
      </c>
      <c r="CT92" s="141">
        <v>333586</v>
      </c>
      <c r="CU92" s="141">
        <v>331570</v>
      </c>
      <c r="CV92" s="141">
        <v>359311</v>
      </c>
      <c r="CW92" s="141">
        <v>347358</v>
      </c>
      <c r="CX92" s="141">
        <v>357869</v>
      </c>
      <c r="CY92" s="141">
        <v>352016</v>
      </c>
    </row>
    <row r="93" spans="1:103" s="40" customFormat="1" x14ac:dyDescent="0.2">
      <c r="A93" s="9"/>
      <c r="B93" s="50" t="s">
        <v>144</v>
      </c>
      <c r="C93" s="140"/>
      <c r="D93" s="50" t="s">
        <v>138</v>
      </c>
      <c r="E93" s="141">
        <v>119866</v>
      </c>
      <c r="F93" s="141">
        <v>129380</v>
      </c>
      <c r="G93" s="141">
        <v>124439</v>
      </c>
      <c r="H93" s="141">
        <v>140007</v>
      </c>
      <c r="I93" s="141">
        <v>131578</v>
      </c>
      <c r="J93" s="141">
        <v>140261</v>
      </c>
      <c r="K93" s="141">
        <v>134794</v>
      </c>
      <c r="L93" s="141">
        <v>150525</v>
      </c>
      <c r="M93" s="141">
        <v>140938</v>
      </c>
      <c r="N93" s="141">
        <v>150955</v>
      </c>
      <c r="O93" s="141">
        <v>144961</v>
      </c>
      <c r="P93" s="141">
        <v>160900</v>
      </c>
      <c r="Q93" s="141">
        <v>150567</v>
      </c>
      <c r="R93" s="141">
        <v>162414</v>
      </c>
      <c r="S93" s="141">
        <v>155070</v>
      </c>
      <c r="T93" s="141">
        <v>172728</v>
      </c>
      <c r="U93" s="141">
        <v>161665</v>
      </c>
      <c r="V93" s="141">
        <v>173237</v>
      </c>
      <c r="W93" s="141">
        <v>165088</v>
      </c>
      <c r="X93" s="141">
        <v>184914</v>
      </c>
      <c r="Y93" s="141">
        <v>171721</v>
      </c>
      <c r="Z93" s="141">
        <v>184464</v>
      </c>
      <c r="AA93" s="141">
        <v>176495</v>
      </c>
      <c r="AB93" s="141">
        <v>197639</v>
      </c>
      <c r="AC93" s="141">
        <v>182521</v>
      </c>
      <c r="AD93" s="141">
        <v>198476</v>
      </c>
      <c r="AE93" s="141">
        <v>188729</v>
      </c>
      <c r="AF93" s="141">
        <v>210221</v>
      </c>
      <c r="AG93" s="141">
        <v>198100</v>
      </c>
      <c r="AH93" s="141">
        <v>214589</v>
      </c>
      <c r="AI93" s="141">
        <v>200456</v>
      </c>
      <c r="AJ93" s="141">
        <v>223517</v>
      </c>
      <c r="AK93" s="141">
        <v>211432</v>
      </c>
      <c r="AL93" s="141">
        <v>228485</v>
      </c>
      <c r="AM93" s="141">
        <v>211255</v>
      </c>
      <c r="AN93" s="141">
        <v>239539</v>
      </c>
      <c r="AO93" s="141">
        <v>217445</v>
      </c>
      <c r="AP93" s="141">
        <v>236261</v>
      </c>
      <c r="AQ93" s="141">
        <v>218904</v>
      </c>
      <c r="AR93" s="141">
        <v>236827</v>
      </c>
      <c r="AS93" s="141">
        <v>207099</v>
      </c>
      <c r="AT93" s="141">
        <v>224598</v>
      </c>
      <c r="AU93" s="141">
        <v>213058</v>
      </c>
      <c r="AV93" s="141">
        <v>233459</v>
      </c>
      <c r="AW93" s="141">
        <v>210331</v>
      </c>
      <c r="AX93" s="141">
        <v>226425</v>
      </c>
      <c r="AY93" s="141">
        <v>211776</v>
      </c>
      <c r="AZ93" s="141">
        <v>234402</v>
      </c>
      <c r="BA93" s="141">
        <v>208636</v>
      </c>
      <c r="BB93" s="141">
        <v>223317</v>
      </c>
      <c r="BC93" s="141">
        <v>209229</v>
      </c>
      <c r="BD93" s="141">
        <v>226056</v>
      </c>
      <c r="BE93" s="141">
        <v>202232</v>
      </c>
      <c r="BF93" s="141">
        <v>215461</v>
      </c>
      <c r="BG93" s="141">
        <v>206687</v>
      </c>
      <c r="BH93" s="141">
        <v>221598</v>
      </c>
      <c r="BI93" s="141">
        <v>198792</v>
      </c>
      <c r="BJ93" s="141">
        <v>213880</v>
      </c>
      <c r="BK93" s="141">
        <v>204118</v>
      </c>
      <c r="BL93" s="141">
        <v>222033</v>
      </c>
      <c r="BM93" s="141">
        <v>200900</v>
      </c>
      <c r="BN93" s="141">
        <v>214483</v>
      </c>
      <c r="BO93" s="141">
        <v>209477</v>
      </c>
      <c r="BP93" s="141">
        <v>228812</v>
      </c>
      <c r="BQ93" s="141">
        <v>210110</v>
      </c>
      <c r="BR93" s="141">
        <v>227362</v>
      </c>
      <c r="BS93" s="141">
        <v>220990</v>
      </c>
      <c r="BT93" s="141">
        <v>240000</v>
      </c>
      <c r="BU93" s="141">
        <v>218838</v>
      </c>
      <c r="BV93" s="141">
        <v>237222</v>
      </c>
      <c r="BW93" s="141">
        <v>228826</v>
      </c>
      <c r="BX93" s="141">
        <v>247846</v>
      </c>
      <c r="BY93" s="141">
        <v>230034</v>
      </c>
      <c r="BZ93" s="141">
        <v>246692</v>
      </c>
      <c r="CA93" s="141">
        <v>238738</v>
      </c>
      <c r="CB93" s="141">
        <v>259271</v>
      </c>
      <c r="CC93" s="141">
        <v>238412</v>
      </c>
      <c r="CD93" s="141">
        <v>256061</v>
      </c>
      <c r="CE93" s="141">
        <v>246541</v>
      </c>
      <c r="CF93" s="141">
        <v>269424</v>
      </c>
      <c r="CG93" s="141">
        <v>248546</v>
      </c>
      <c r="CH93" s="141">
        <v>265086</v>
      </c>
      <c r="CI93" s="141">
        <v>254662</v>
      </c>
      <c r="CJ93" s="141">
        <v>277158</v>
      </c>
      <c r="CK93" s="141">
        <v>236286</v>
      </c>
      <c r="CL93" s="141">
        <v>198269</v>
      </c>
      <c r="CM93" s="141">
        <v>228825</v>
      </c>
      <c r="CN93" s="141">
        <v>251779</v>
      </c>
      <c r="CO93" s="141">
        <v>228832</v>
      </c>
      <c r="CP93" s="141">
        <v>249912</v>
      </c>
      <c r="CQ93" s="141">
        <v>250704</v>
      </c>
      <c r="CR93" s="141">
        <v>283857</v>
      </c>
      <c r="CS93" s="141">
        <v>257751</v>
      </c>
      <c r="CT93" s="141">
        <v>277228</v>
      </c>
      <c r="CU93" s="141">
        <v>274797</v>
      </c>
      <c r="CV93" s="141">
        <v>302411</v>
      </c>
      <c r="CW93" s="141">
        <v>289664</v>
      </c>
      <c r="CX93" s="141">
        <v>299732</v>
      </c>
      <c r="CY93" s="141">
        <v>293308</v>
      </c>
    </row>
    <row r="94" spans="1:103" s="42" customFormat="1" ht="12.75" x14ac:dyDescent="0.2">
      <c r="A94" s="14"/>
      <c r="B94" s="50" t="s">
        <v>161</v>
      </c>
      <c r="C94" s="140"/>
      <c r="D94" s="50" t="s">
        <v>30</v>
      </c>
      <c r="E94" s="141">
        <v>27092</v>
      </c>
      <c r="F94" s="141">
        <v>35263</v>
      </c>
      <c r="G94" s="141">
        <v>33195</v>
      </c>
      <c r="H94" s="141">
        <v>37290</v>
      </c>
      <c r="I94" s="141">
        <v>29208</v>
      </c>
      <c r="J94" s="141">
        <v>39011</v>
      </c>
      <c r="K94" s="141">
        <v>35972</v>
      </c>
      <c r="L94" s="141">
        <v>40479</v>
      </c>
      <c r="M94" s="141">
        <v>31983</v>
      </c>
      <c r="N94" s="141">
        <v>41429</v>
      </c>
      <c r="O94" s="141">
        <v>38585</v>
      </c>
      <c r="P94" s="141">
        <v>42810</v>
      </c>
      <c r="Q94" s="141">
        <v>35479</v>
      </c>
      <c r="R94" s="141">
        <v>46332</v>
      </c>
      <c r="S94" s="141">
        <v>42902</v>
      </c>
      <c r="T94" s="141">
        <v>47341</v>
      </c>
      <c r="U94" s="141">
        <v>40056</v>
      </c>
      <c r="V94" s="141">
        <v>49763</v>
      </c>
      <c r="W94" s="141">
        <v>46494</v>
      </c>
      <c r="X94" s="141">
        <v>53184</v>
      </c>
      <c r="Y94" s="141">
        <v>40099</v>
      </c>
      <c r="Z94" s="141">
        <v>51509</v>
      </c>
      <c r="AA94" s="141">
        <v>48404</v>
      </c>
      <c r="AB94" s="141">
        <v>55966</v>
      </c>
      <c r="AC94" s="141">
        <v>41605</v>
      </c>
      <c r="AD94" s="141">
        <v>54463</v>
      </c>
      <c r="AE94" s="141">
        <v>52120</v>
      </c>
      <c r="AF94" s="141">
        <v>57059</v>
      </c>
      <c r="AG94" s="141">
        <v>46032</v>
      </c>
      <c r="AH94" s="141">
        <v>59297</v>
      </c>
      <c r="AI94" s="141">
        <v>53693</v>
      </c>
      <c r="AJ94" s="141">
        <v>58952</v>
      </c>
      <c r="AK94" s="141">
        <v>48256</v>
      </c>
      <c r="AL94" s="141">
        <v>62388</v>
      </c>
      <c r="AM94" s="141">
        <v>53999</v>
      </c>
      <c r="AN94" s="141">
        <v>61330</v>
      </c>
      <c r="AO94" s="141">
        <v>41919</v>
      </c>
      <c r="AP94" s="141">
        <v>60426</v>
      </c>
      <c r="AQ94" s="141">
        <v>55924</v>
      </c>
      <c r="AR94" s="141">
        <v>58661</v>
      </c>
      <c r="AS94" s="141">
        <v>38425</v>
      </c>
      <c r="AT94" s="141">
        <v>56375</v>
      </c>
      <c r="AU94" s="141">
        <v>54731</v>
      </c>
      <c r="AV94" s="141">
        <v>55943</v>
      </c>
      <c r="AW94" s="141">
        <v>40487</v>
      </c>
      <c r="AX94" s="141">
        <v>53322</v>
      </c>
      <c r="AY94" s="141">
        <v>50573</v>
      </c>
      <c r="AZ94" s="141">
        <v>55653</v>
      </c>
      <c r="BA94" s="141">
        <v>37515</v>
      </c>
      <c r="BB94" s="141">
        <v>52293</v>
      </c>
      <c r="BC94" s="141">
        <v>49232</v>
      </c>
      <c r="BD94" s="141">
        <v>50825</v>
      </c>
      <c r="BE94" s="141">
        <v>34592</v>
      </c>
      <c r="BF94" s="141">
        <v>49280</v>
      </c>
      <c r="BG94" s="141">
        <v>51367</v>
      </c>
      <c r="BH94" s="141">
        <v>55738</v>
      </c>
      <c r="BI94" s="141">
        <v>39001</v>
      </c>
      <c r="BJ94" s="141">
        <v>53650</v>
      </c>
      <c r="BK94" s="141">
        <v>50932</v>
      </c>
      <c r="BL94" s="141">
        <v>52885</v>
      </c>
      <c r="BM94" s="141">
        <v>38863</v>
      </c>
      <c r="BN94" s="141">
        <v>51128</v>
      </c>
      <c r="BO94" s="141">
        <v>53111</v>
      </c>
      <c r="BP94" s="141">
        <v>59212</v>
      </c>
      <c r="BQ94" s="141">
        <v>44597</v>
      </c>
      <c r="BR94" s="141">
        <v>58913</v>
      </c>
      <c r="BS94" s="141">
        <v>58982</v>
      </c>
      <c r="BT94" s="141">
        <v>64038</v>
      </c>
      <c r="BU94" s="141">
        <v>49318</v>
      </c>
      <c r="BV94" s="141">
        <v>64712</v>
      </c>
      <c r="BW94" s="141">
        <v>62785</v>
      </c>
      <c r="BX94" s="141">
        <v>67437</v>
      </c>
      <c r="BY94" s="141">
        <v>51987</v>
      </c>
      <c r="BZ94" s="141">
        <v>67611</v>
      </c>
      <c r="CA94" s="141">
        <v>66475</v>
      </c>
      <c r="CB94" s="141">
        <v>71668</v>
      </c>
      <c r="CC94" s="141">
        <v>54785</v>
      </c>
      <c r="CD94" s="141">
        <v>71666</v>
      </c>
      <c r="CE94" s="141">
        <v>67701</v>
      </c>
      <c r="CF94" s="141">
        <v>74861</v>
      </c>
      <c r="CG94" s="141">
        <v>59911</v>
      </c>
      <c r="CH94" s="141">
        <v>76163</v>
      </c>
      <c r="CI94" s="141">
        <v>71590</v>
      </c>
      <c r="CJ94" s="141">
        <v>78008</v>
      </c>
      <c r="CK94" s="141">
        <v>57091</v>
      </c>
      <c r="CL94" s="141">
        <v>50546</v>
      </c>
      <c r="CM94" s="141">
        <v>58208</v>
      </c>
      <c r="CN94" s="141">
        <v>70128</v>
      </c>
      <c r="CO94" s="141">
        <v>58977</v>
      </c>
      <c r="CP94" s="141">
        <v>64539</v>
      </c>
      <c r="CQ94" s="141">
        <v>69112</v>
      </c>
      <c r="CR94" s="141">
        <v>80562</v>
      </c>
      <c r="CS94" s="141">
        <v>62938</v>
      </c>
      <c r="CT94" s="141">
        <v>72748</v>
      </c>
      <c r="CU94" s="141">
        <v>73865</v>
      </c>
      <c r="CV94" s="141">
        <v>87908</v>
      </c>
      <c r="CW94" s="141">
        <v>78884</v>
      </c>
      <c r="CX94" s="141">
        <v>81380</v>
      </c>
      <c r="CY94" s="141">
        <v>81292</v>
      </c>
    </row>
    <row r="95" spans="1:103" s="40" customFormat="1" x14ac:dyDescent="0.2">
      <c r="A95" s="9"/>
      <c r="B95" s="50" t="s">
        <v>146</v>
      </c>
      <c r="C95" s="140"/>
      <c r="D95" s="50" t="s">
        <v>31</v>
      </c>
      <c r="E95" s="141">
        <v>9011</v>
      </c>
      <c r="F95" s="141">
        <v>16931</v>
      </c>
      <c r="G95" s="141">
        <v>14572</v>
      </c>
      <c r="H95" s="141">
        <v>18071</v>
      </c>
      <c r="I95" s="141">
        <v>9548</v>
      </c>
      <c r="J95" s="141">
        <v>18771</v>
      </c>
      <c r="K95" s="141">
        <v>15207</v>
      </c>
      <c r="L95" s="141">
        <v>19223</v>
      </c>
      <c r="M95" s="141">
        <v>10510</v>
      </c>
      <c r="N95" s="141">
        <v>19533</v>
      </c>
      <c r="O95" s="141">
        <v>16258</v>
      </c>
      <c r="P95" s="141">
        <v>19996</v>
      </c>
      <c r="Q95" s="141">
        <v>12310</v>
      </c>
      <c r="R95" s="141">
        <v>22656</v>
      </c>
      <c r="S95" s="141">
        <v>18736</v>
      </c>
      <c r="T95" s="141">
        <v>22612</v>
      </c>
      <c r="U95" s="141">
        <v>14929</v>
      </c>
      <c r="V95" s="141">
        <v>24063</v>
      </c>
      <c r="W95" s="141">
        <v>20258</v>
      </c>
      <c r="X95" s="141">
        <v>26342</v>
      </c>
      <c r="Y95" s="141">
        <v>12626</v>
      </c>
      <c r="Z95" s="141">
        <v>23364</v>
      </c>
      <c r="AA95" s="141">
        <v>19645</v>
      </c>
      <c r="AB95" s="141">
        <v>26541</v>
      </c>
      <c r="AC95" s="141">
        <v>11549</v>
      </c>
      <c r="AD95" s="141">
        <v>23650</v>
      </c>
      <c r="AE95" s="141">
        <v>20600</v>
      </c>
      <c r="AF95" s="141">
        <v>24767</v>
      </c>
      <c r="AG95" s="141">
        <v>13357</v>
      </c>
      <c r="AH95" s="141">
        <v>25780</v>
      </c>
      <c r="AI95" s="141">
        <v>19436</v>
      </c>
      <c r="AJ95" s="141">
        <v>23925</v>
      </c>
      <c r="AK95" s="141">
        <v>12942</v>
      </c>
      <c r="AL95" s="141">
        <v>26323</v>
      </c>
      <c r="AM95" s="141">
        <v>17277</v>
      </c>
      <c r="AN95" s="141">
        <v>23902</v>
      </c>
      <c r="AO95" s="141">
        <v>4405</v>
      </c>
      <c r="AP95" s="141">
        <v>22251</v>
      </c>
      <c r="AQ95" s="141">
        <v>17227</v>
      </c>
      <c r="AR95" s="141">
        <v>19186</v>
      </c>
      <c r="AS95" s="141">
        <v>-394</v>
      </c>
      <c r="AT95" s="141">
        <v>17207</v>
      </c>
      <c r="AU95" s="141">
        <v>15422</v>
      </c>
      <c r="AV95" s="141">
        <v>16525</v>
      </c>
      <c r="AW95" s="141">
        <v>690</v>
      </c>
      <c r="AX95" s="141">
        <v>13118</v>
      </c>
      <c r="AY95" s="141">
        <v>9999</v>
      </c>
      <c r="AZ95" s="141">
        <v>14671</v>
      </c>
      <c r="BA95" s="141">
        <v>-3530</v>
      </c>
      <c r="BB95" s="141">
        <v>11182</v>
      </c>
      <c r="BC95" s="141">
        <v>8095</v>
      </c>
      <c r="BD95" s="141">
        <v>9508</v>
      </c>
      <c r="BE95" s="141">
        <v>-6658</v>
      </c>
      <c r="BF95" s="141">
        <v>8092</v>
      </c>
      <c r="BG95" s="141">
        <v>10256</v>
      </c>
      <c r="BH95" s="141">
        <v>14568</v>
      </c>
      <c r="BI95" s="141">
        <v>-2114</v>
      </c>
      <c r="BJ95" s="141">
        <v>12871</v>
      </c>
      <c r="BK95" s="141">
        <v>10488</v>
      </c>
      <c r="BL95" s="141">
        <v>12649</v>
      </c>
      <c r="BM95" s="141">
        <v>-1775</v>
      </c>
      <c r="BN95" s="141">
        <v>10188</v>
      </c>
      <c r="BO95" s="141">
        <v>11873</v>
      </c>
      <c r="BP95" s="141">
        <v>17542</v>
      </c>
      <c r="BQ95" s="141">
        <v>2627</v>
      </c>
      <c r="BR95" s="141">
        <v>16808</v>
      </c>
      <c r="BS95" s="141">
        <v>16788</v>
      </c>
      <c r="BT95" s="141">
        <v>21607</v>
      </c>
      <c r="BU95" s="141">
        <v>6733</v>
      </c>
      <c r="BV95" s="141">
        <v>21752</v>
      </c>
      <c r="BW95" s="141">
        <v>19473</v>
      </c>
      <c r="BX95" s="141">
        <v>23646</v>
      </c>
      <c r="BY95" s="141">
        <v>8061</v>
      </c>
      <c r="BZ95" s="141">
        <v>23289</v>
      </c>
      <c r="CA95" s="141">
        <v>21795</v>
      </c>
      <c r="CB95" s="141">
        <v>26527</v>
      </c>
      <c r="CC95" s="141">
        <v>9237</v>
      </c>
      <c r="CD95" s="141">
        <v>25841</v>
      </c>
      <c r="CE95" s="141">
        <v>21533</v>
      </c>
      <c r="CF95" s="141">
        <v>29058</v>
      </c>
      <c r="CG95" s="141">
        <v>12673</v>
      </c>
      <c r="CH95" s="141">
        <v>28797</v>
      </c>
      <c r="CI95" s="141">
        <v>23935</v>
      </c>
      <c r="CJ95" s="141">
        <v>30584</v>
      </c>
      <c r="CK95" s="141">
        <v>8639</v>
      </c>
      <c r="CL95" s="141">
        <v>1930</v>
      </c>
      <c r="CM95" s="141">
        <v>9260</v>
      </c>
      <c r="CN95" s="141">
        <v>21479</v>
      </c>
      <c r="CO95" s="141">
        <v>7564</v>
      </c>
      <c r="CP95" s="141">
        <v>13008</v>
      </c>
      <c r="CQ95" s="141">
        <v>17312</v>
      </c>
      <c r="CR95" s="141">
        <v>28775</v>
      </c>
      <c r="CS95" s="141">
        <v>6853</v>
      </c>
      <c r="CT95" s="141">
        <v>16390</v>
      </c>
      <c r="CU95" s="141">
        <v>17092</v>
      </c>
      <c r="CV95" s="141">
        <v>31008</v>
      </c>
      <c r="CW95" s="141">
        <v>21190</v>
      </c>
      <c r="CX95" s="141">
        <v>23243</v>
      </c>
      <c r="CY95" s="141">
        <v>22584</v>
      </c>
    </row>
    <row r="96" spans="1:103" s="39" customFormat="1" ht="24" x14ac:dyDescent="0.2">
      <c r="A96" s="1"/>
      <c r="B96" s="50" t="s">
        <v>35</v>
      </c>
      <c r="C96" s="140"/>
      <c r="D96" s="50" t="s">
        <v>99</v>
      </c>
      <c r="E96" s="141">
        <v>10032</v>
      </c>
      <c r="F96" s="141">
        <v>18456</v>
      </c>
      <c r="G96" s="141">
        <v>15598</v>
      </c>
      <c r="H96" s="141">
        <v>20595</v>
      </c>
      <c r="I96" s="141">
        <v>10873</v>
      </c>
      <c r="J96" s="141">
        <v>20282</v>
      </c>
      <c r="K96" s="141">
        <v>15950</v>
      </c>
      <c r="L96" s="141">
        <v>19822</v>
      </c>
      <c r="M96" s="141">
        <v>11602</v>
      </c>
      <c r="N96" s="141">
        <v>21018</v>
      </c>
      <c r="O96" s="141">
        <v>17009</v>
      </c>
      <c r="P96" s="141">
        <v>21412</v>
      </c>
      <c r="Q96" s="141">
        <v>13387</v>
      </c>
      <c r="R96" s="141">
        <v>24113</v>
      </c>
      <c r="S96" s="141">
        <v>20008</v>
      </c>
      <c r="T96" s="141">
        <v>25870</v>
      </c>
      <c r="U96" s="141">
        <v>16209</v>
      </c>
      <c r="V96" s="141">
        <v>25809</v>
      </c>
      <c r="W96" s="141">
        <v>21813</v>
      </c>
      <c r="X96" s="141">
        <v>30197</v>
      </c>
      <c r="Y96" s="141">
        <v>13883</v>
      </c>
      <c r="Z96" s="141">
        <v>24890</v>
      </c>
      <c r="AA96" s="141">
        <v>20836</v>
      </c>
      <c r="AB96" s="141">
        <v>29859</v>
      </c>
      <c r="AC96" s="141">
        <v>12341</v>
      </c>
      <c r="AD96" s="141">
        <v>25127</v>
      </c>
      <c r="AE96" s="141">
        <v>21407</v>
      </c>
      <c r="AF96" s="141">
        <v>27536</v>
      </c>
      <c r="AG96" s="141">
        <v>13830</v>
      </c>
      <c r="AH96" s="141">
        <v>26328</v>
      </c>
      <c r="AI96" s="141">
        <v>20483</v>
      </c>
      <c r="AJ96" s="141">
        <v>26213</v>
      </c>
      <c r="AK96" s="141">
        <v>13935</v>
      </c>
      <c r="AL96" s="141">
        <v>26946</v>
      </c>
      <c r="AM96" s="141">
        <v>17840</v>
      </c>
      <c r="AN96" s="141">
        <v>26041</v>
      </c>
      <c r="AO96" s="141">
        <v>5428</v>
      </c>
      <c r="AP96" s="141">
        <v>23103</v>
      </c>
      <c r="AQ96" s="141">
        <v>17772</v>
      </c>
      <c r="AR96" s="141">
        <v>20779</v>
      </c>
      <c r="AS96" s="141">
        <v>177</v>
      </c>
      <c r="AT96" s="141">
        <v>18047</v>
      </c>
      <c r="AU96" s="141">
        <v>16283</v>
      </c>
      <c r="AV96" s="141">
        <v>18759</v>
      </c>
      <c r="AW96" s="141">
        <v>1270</v>
      </c>
      <c r="AX96" s="141">
        <v>14129</v>
      </c>
      <c r="AY96" s="141">
        <v>10538</v>
      </c>
      <c r="AZ96" s="141">
        <v>16441</v>
      </c>
      <c r="BA96" s="141">
        <v>-2886</v>
      </c>
      <c r="BB96" s="141">
        <v>11645</v>
      </c>
      <c r="BC96" s="141">
        <v>8845</v>
      </c>
      <c r="BD96" s="141">
        <v>11495</v>
      </c>
      <c r="BE96" s="141">
        <v>-5996</v>
      </c>
      <c r="BF96" s="141">
        <v>8997</v>
      </c>
      <c r="BG96" s="141">
        <v>11554</v>
      </c>
      <c r="BH96" s="141">
        <v>17152</v>
      </c>
      <c r="BI96" s="141">
        <v>-1450</v>
      </c>
      <c r="BJ96" s="141">
        <v>14477</v>
      </c>
      <c r="BK96" s="141">
        <v>11507</v>
      </c>
      <c r="BL96" s="141">
        <v>14095</v>
      </c>
      <c r="BM96" s="141">
        <v>-1099</v>
      </c>
      <c r="BN96" s="141">
        <v>11378</v>
      </c>
      <c r="BO96" s="141">
        <v>12540</v>
      </c>
      <c r="BP96" s="141">
        <v>19264</v>
      </c>
      <c r="BQ96" s="141">
        <v>3130</v>
      </c>
      <c r="BR96" s="141">
        <v>18291</v>
      </c>
      <c r="BS96" s="141">
        <v>18301</v>
      </c>
      <c r="BT96" s="141">
        <v>24811</v>
      </c>
      <c r="BU96" s="141">
        <v>6977</v>
      </c>
      <c r="BV96" s="141">
        <v>22272</v>
      </c>
      <c r="BW96" s="141">
        <v>19686</v>
      </c>
      <c r="BX96" s="141">
        <v>24669</v>
      </c>
      <c r="BY96" s="141">
        <v>8187</v>
      </c>
      <c r="BZ96" s="141">
        <v>23811</v>
      </c>
      <c r="CA96" s="141">
        <v>22216</v>
      </c>
      <c r="CB96" s="141">
        <v>27695</v>
      </c>
      <c r="CC96" s="141">
        <v>9576</v>
      </c>
      <c r="CD96" s="141">
        <v>26315</v>
      </c>
      <c r="CE96" s="141">
        <v>22114</v>
      </c>
      <c r="CF96" s="141">
        <v>32445</v>
      </c>
      <c r="CG96" s="141">
        <v>13226</v>
      </c>
      <c r="CH96" s="141">
        <v>29340</v>
      </c>
      <c r="CI96" s="141">
        <v>24383</v>
      </c>
      <c r="CJ96" s="141">
        <v>32400</v>
      </c>
      <c r="CK96" s="141">
        <v>9078</v>
      </c>
      <c r="CL96" s="141">
        <v>2389</v>
      </c>
      <c r="CM96" s="141">
        <v>9765</v>
      </c>
      <c r="CN96" s="141">
        <v>24004</v>
      </c>
      <c r="CO96" s="141">
        <v>8291</v>
      </c>
      <c r="CP96" s="141">
        <v>14195</v>
      </c>
      <c r="CQ96" s="141">
        <v>19685</v>
      </c>
      <c r="CR96" s="141">
        <v>33448</v>
      </c>
      <c r="CS96" s="141">
        <v>7462</v>
      </c>
      <c r="CT96" s="141">
        <v>17990</v>
      </c>
      <c r="CU96" s="141">
        <v>19552</v>
      </c>
      <c r="CV96" s="141">
        <v>35966</v>
      </c>
      <c r="CW96" s="141">
        <v>22969</v>
      </c>
      <c r="CX96" s="141">
        <v>25397</v>
      </c>
      <c r="CY96" s="141">
        <v>25083</v>
      </c>
    </row>
    <row r="97" spans="1:103" s="42" customFormat="1" ht="12.75" x14ac:dyDescent="0.2">
      <c r="A97" s="1"/>
      <c r="B97" s="50" t="s">
        <v>37</v>
      </c>
      <c r="C97" s="140"/>
      <c r="D97" s="50" t="s">
        <v>94</v>
      </c>
      <c r="E97" s="141">
        <v>-5170</v>
      </c>
      <c r="F97" s="141">
        <v>-2668</v>
      </c>
      <c r="G97" s="141">
        <v>-2789</v>
      </c>
      <c r="H97" s="141">
        <v>-2726</v>
      </c>
      <c r="I97" s="141">
        <v>-7842</v>
      </c>
      <c r="J97" s="141">
        <v>-4472</v>
      </c>
      <c r="K97" s="141">
        <v>-4967</v>
      </c>
      <c r="L97" s="141">
        <v>-6438</v>
      </c>
      <c r="M97" s="141">
        <v>-9123</v>
      </c>
      <c r="N97" s="141">
        <v>-5748</v>
      </c>
      <c r="O97" s="141">
        <v>-5255</v>
      </c>
      <c r="P97" s="141">
        <v>-6067</v>
      </c>
      <c r="Q97" s="141">
        <v>-8189</v>
      </c>
      <c r="R97" s="141">
        <v>-4588</v>
      </c>
      <c r="S97" s="141">
        <v>-3421</v>
      </c>
      <c r="T97" s="141">
        <v>-4823</v>
      </c>
      <c r="U97" s="141">
        <v>-8917</v>
      </c>
      <c r="V97" s="141">
        <v>-4484</v>
      </c>
      <c r="W97" s="141">
        <v>-5397</v>
      </c>
      <c r="X97" s="141">
        <v>-4161</v>
      </c>
      <c r="Y97" s="141">
        <v>-11803</v>
      </c>
      <c r="Z97" s="141">
        <v>-9723</v>
      </c>
      <c r="AA97" s="141">
        <v>-9303</v>
      </c>
      <c r="AB97" s="141">
        <v>-9112</v>
      </c>
      <c r="AC97" s="141">
        <v>-18532</v>
      </c>
      <c r="AD97" s="141">
        <v>-14359</v>
      </c>
      <c r="AE97" s="141">
        <v>-13938</v>
      </c>
      <c r="AF97" s="141">
        <v>-14562</v>
      </c>
      <c r="AG97" s="141">
        <v>-23866</v>
      </c>
      <c r="AH97" s="141">
        <v>-18505</v>
      </c>
      <c r="AI97" s="141">
        <v>-19592</v>
      </c>
      <c r="AJ97" s="141">
        <v>-22968</v>
      </c>
      <c r="AK97" s="141">
        <v>-25569</v>
      </c>
      <c r="AL97" s="141">
        <v>-21353</v>
      </c>
      <c r="AM97" s="141">
        <v>-23823</v>
      </c>
      <c r="AN97" s="141">
        <v>-26789</v>
      </c>
      <c r="AO97" s="141">
        <v>-31218</v>
      </c>
      <c r="AP97" s="141">
        <v>-23911</v>
      </c>
      <c r="AQ97" s="141">
        <v>-19256</v>
      </c>
      <c r="AR97" s="141">
        <v>-20521</v>
      </c>
      <c r="AS97" s="141">
        <v>-16758</v>
      </c>
      <c r="AT97" s="141">
        <v>-6297</v>
      </c>
      <c r="AU97" s="141">
        <v>-6637</v>
      </c>
      <c r="AV97" s="141">
        <v>-9859</v>
      </c>
      <c r="AW97" s="141">
        <v>-12499</v>
      </c>
      <c r="AX97" s="141">
        <v>-8386</v>
      </c>
      <c r="AY97" s="141">
        <v>-6940</v>
      </c>
      <c r="AZ97" s="141">
        <v>-7369</v>
      </c>
      <c r="BA97" s="141">
        <v>-13112</v>
      </c>
      <c r="BB97" s="141">
        <v>-4000</v>
      </c>
      <c r="BC97" s="141">
        <v>-2993</v>
      </c>
      <c r="BD97" s="141">
        <v>-5336</v>
      </c>
      <c r="BE97" s="141">
        <v>-9654</v>
      </c>
      <c r="BF97" s="141">
        <v>1133</v>
      </c>
      <c r="BG97" s="141">
        <v>6958</v>
      </c>
      <c r="BH97" s="141">
        <v>7844</v>
      </c>
      <c r="BI97" s="141">
        <v>-442</v>
      </c>
      <c r="BJ97" s="141">
        <v>10328</v>
      </c>
      <c r="BK97" s="141">
        <v>8959</v>
      </c>
      <c r="BL97" s="141">
        <v>8147</v>
      </c>
      <c r="BM97" s="141">
        <v>-2545</v>
      </c>
      <c r="BN97" s="141">
        <v>5295</v>
      </c>
      <c r="BO97" s="141">
        <v>9354</v>
      </c>
      <c r="BP97" s="141">
        <v>9976</v>
      </c>
      <c r="BQ97" s="141">
        <v>-311</v>
      </c>
      <c r="BR97" s="141">
        <v>8682</v>
      </c>
      <c r="BS97" s="141">
        <v>10953</v>
      </c>
      <c r="BT97" s="141">
        <v>9480</v>
      </c>
      <c r="BU97" s="141">
        <v>1505</v>
      </c>
      <c r="BV97" s="141">
        <v>12808</v>
      </c>
      <c r="BW97" s="141">
        <v>13508</v>
      </c>
      <c r="BX97" s="141">
        <v>9979</v>
      </c>
      <c r="BY97" s="141">
        <v>1804</v>
      </c>
      <c r="BZ97" s="141">
        <v>12139</v>
      </c>
      <c r="CA97" s="141">
        <v>11640</v>
      </c>
      <c r="CB97" s="141">
        <v>9469</v>
      </c>
      <c r="CC97" s="141">
        <v>1125</v>
      </c>
      <c r="CD97" s="141">
        <v>9641</v>
      </c>
      <c r="CE97" s="141">
        <v>8536</v>
      </c>
      <c r="CF97" s="141">
        <v>9115</v>
      </c>
      <c r="CG97" s="141">
        <v>33</v>
      </c>
      <c r="CH97" s="141">
        <v>11670</v>
      </c>
      <c r="CI97" s="141">
        <v>9105</v>
      </c>
      <c r="CJ97" s="141">
        <v>9644</v>
      </c>
      <c r="CK97" s="141">
        <v>-254</v>
      </c>
      <c r="CL97" s="141">
        <v>1639</v>
      </c>
      <c r="CM97" s="141">
        <v>2068</v>
      </c>
      <c r="CN97" s="141">
        <v>8611</v>
      </c>
      <c r="CO97" s="141">
        <v>783</v>
      </c>
      <c r="CP97" s="141">
        <v>3574</v>
      </c>
      <c r="CQ97" s="141">
        <v>7590</v>
      </c>
      <c r="CR97" s="141">
        <v>8182</v>
      </c>
      <c r="CS97" s="141">
        <v>-2483</v>
      </c>
      <c r="CT97" s="141">
        <v>4732</v>
      </c>
      <c r="CU97" s="141">
        <v>6383</v>
      </c>
      <c r="CV97" s="141">
        <v>12114</v>
      </c>
      <c r="CW97" s="141">
        <v>13049</v>
      </c>
      <c r="CX97" s="141">
        <v>10555</v>
      </c>
      <c r="CY97" s="141">
        <v>13670</v>
      </c>
    </row>
    <row r="98" spans="1:103" s="42" customFormat="1" ht="12" customHeight="1" x14ac:dyDescent="0.2">
      <c r="A98" s="8"/>
      <c r="B98" s="78"/>
      <c r="C98" s="78"/>
      <c r="D98" s="78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</row>
    <row r="99" spans="1:103" s="6" customFormat="1" ht="18" x14ac:dyDescent="0.2">
      <c r="A99" s="2"/>
      <c r="B99" s="53" t="s">
        <v>153</v>
      </c>
      <c r="C99" s="53"/>
      <c r="D99" s="53"/>
      <c r="E99" s="51">
        <v>1999</v>
      </c>
      <c r="F99" s="51">
        <v>1999</v>
      </c>
      <c r="G99" s="51">
        <v>1999</v>
      </c>
      <c r="H99" s="51">
        <v>1999</v>
      </c>
      <c r="I99" s="51">
        <v>2000</v>
      </c>
      <c r="J99" s="51">
        <v>2000</v>
      </c>
      <c r="K99" s="51">
        <v>2000</v>
      </c>
      <c r="L99" s="51">
        <v>2000</v>
      </c>
      <c r="M99" s="51">
        <v>2001</v>
      </c>
      <c r="N99" s="51">
        <v>2001</v>
      </c>
      <c r="O99" s="51">
        <v>2001</v>
      </c>
      <c r="P99" s="51">
        <v>2001</v>
      </c>
      <c r="Q99" s="51">
        <v>2002</v>
      </c>
      <c r="R99" s="51">
        <v>2002</v>
      </c>
      <c r="S99" s="51">
        <v>2002</v>
      </c>
      <c r="T99" s="51">
        <v>2002</v>
      </c>
      <c r="U99" s="51">
        <v>2003</v>
      </c>
      <c r="V99" s="51">
        <v>2003</v>
      </c>
      <c r="W99" s="51">
        <v>2003</v>
      </c>
      <c r="X99" s="51">
        <v>2003</v>
      </c>
      <c r="Y99" s="51">
        <v>2004</v>
      </c>
      <c r="Z99" s="51">
        <v>2004</v>
      </c>
      <c r="AA99" s="51">
        <v>2004</v>
      </c>
      <c r="AB99" s="51">
        <v>2004</v>
      </c>
      <c r="AC99" s="51">
        <v>2005</v>
      </c>
      <c r="AD99" s="51">
        <v>2005</v>
      </c>
      <c r="AE99" s="51">
        <v>2005</v>
      </c>
      <c r="AF99" s="51">
        <v>2005</v>
      </c>
      <c r="AG99" s="51">
        <v>2006</v>
      </c>
      <c r="AH99" s="51">
        <v>2006</v>
      </c>
      <c r="AI99" s="51">
        <v>2006</v>
      </c>
      <c r="AJ99" s="51">
        <v>2006</v>
      </c>
      <c r="AK99" s="51">
        <v>2007</v>
      </c>
      <c r="AL99" s="51">
        <v>2007</v>
      </c>
      <c r="AM99" s="51">
        <v>2007</v>
      </c>
      <c r="AN99" s="51">
        <v>2007</v>
      </c>
      <c r="AO99" s="51">
        <v>2008</v>
      </c>
      <c r="AP99" s="51">
        <v>2008</v>
      </c>
      <c r="AQ99" s="51">
        <v>2008</v>
      </c>
      <c r="AR99" s="51">
        <v>2008</v>
      </c>
      <c r="AS99" s="51">
        <v>2009</v>
      </c>
      <c r="AT99" s="51">
        <v>2009</v>
      </c>
      <c r="AU99" s="51">
        <v>2009</v>
      </c>
      <c r="AV99" s="51">
        <v>2009</v>
      </c>
      <c r="AW99" s="51">
        <v>2010</v>
      </c>
      <c r="AX99" s="51">
        <v>2010</v>
      </c>
      <c r="AY99" s="51">
        <v>2010</v>
      </c>
      <c r="AZ99" s="51">
        <v>2010</v>
      </c>
      <c r="BA99" s="51">
        <v>2011</v>
      </c>
      <c r="BB99" s="51">
        <v>2011</v>
      </c>
      <c r="BC99" s="51">
        <v>2011</v>
      </c>
      <c r="BD99" s="51">
        <v>2011</v>
      </c>
      <c r="BE99" s="51">
        <v>2012</v>
      </c>
      <c r="BF99" s="51">
        <v>2012</v>
      </c>
      <c r="BG99" s="51">
        <v>2012</v>
      </c>
      <c r="BH99" s="51">
        <v>2012</v>
      </c>
      <c r="BI99" s="51">
        <v>2013</v>
      </c>
      <c r="BJ99" s="51">
        <v>2013</v>
      </c>
      <c r="BK99" s="51">
        <v>2013</v>
      </c>
      <c r="BL99" s="51">
        <v>2013</v>
      </c>
      <c r="BM99" s="51">
        <v>2014</v>
      </c>
      <c r="BN99" s="51">
        <v>2014</v>
      </c>
      <c r="BO99" s="51">
        <v>2014</v>
      </c>
      <c r="BP99" s="51">
        <v>2014</v>
      </c>
      <c r="BQ99" s="51">
        <v>2015</v>
      </c>
      <c r="BR99" s="51">
        <v>2015</v>
      </c>
      <c r="BS99" s="51">
        <v>2015</v>
      </c>
      <c r="BT99" s="51">
        <v>2015</v>
      </c>
      <c r="BU99" s="51">
        <v>2016</v>
      </c>
      <c r="BV99" s="51">
        <v>2016</v>
      </c>
      <c r="BW99" s="51">
        <v>2016</v>
      </c>
      <c r="BX99" s="51">
        <v>2016</v>
      </c>
      <c r="BY99" s="51">
        <v>2017</v>
      </c>
      <c r="BZ99" s="51">
        <v>2017</v>
      </c>
      <c r="CA99" s="51">
        <v>2017</v>
      </c>
      <c r="CB99" s="51">
        <v>2017</v>
      </c>
      <c r="CC99" s="51">
        <v>2018</v>
      </c>
      <c r="CD99" s="51">
        <v>2018</v>
      </c>
      <c r="CE99" s="51">
        <v>2018</v>
      </c>
      <c r="CF99" s="51">
        <v>2018</v>
      </c>
      <c r="CG99" s="51">
        <v>2019</v>
      </c>
      <c r="CH99" s="51">
        <v>2019</v>
      </c>
      <c r="CI99" s="51">
        <v>2019</v>
      </c>
      <c r="CJ99" s="51">
        <v>2019</v>
      </c>
      <c r="CK99" s="51">
        <v>2020</v>
      </c>
      <c r="CL99" s="51">
        <v>2020</v>
      </c>
      <c r="CM99" s="51">
        <v>2020</v>
      </c>
      <c r="CN99" s="51">
        <v>2020</v>
      </c>
      <c r="CO99" s="51">
        <v>2021</v>
      </c>
      <c r="CP99" s="51">
        <v>2021</v>
      </c>
      <c r="CQ99" s="51">
        <v>2021</v>
      </c>
      <c r="CR99" s="51">
        <v>2021</v>
      </c>
      <c r="CS99" s="51">
        <v>2022</v>
      </c>
      <c r="CT99" s="51">
        <v>2022</v>
      </c>
      <c r="CU99" s="51">
        <v>2022</v>
      </c>
      <c r="CV99" s="51">
        <v>2022</v>
      </c>
      <c r="CW99" s="51">
        <v>2023</v>
      </c>
      <c r="CX99" s="51">
        <v>2023</v>
      </c>
      <c r="CY99" s="51">
        <v>2023</v>
      </c>
    </row>
    <row r="100" spans="1:103" s="6" customFormat="1" ht="2.25" customHeight="1" x14ac:dyDescent="0.2">
      <c r="A100" s="2"/>
      <c r="B100" s="53"/>
      <c r="C100" s="53"/>
      <c r="D100" s="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</row>
    <row r="101" spans="1:103" s="6" customFormat="1" ht="15" customHeight="1" x14ac:dyDescent="0.2">
      <c r="A101" s="2"/>
      <c r="B101" s="53"/>
      <c r="C101" s="53"/>
      <c r="D101" s="53"/>
      <c r="E101" s="51" t="s">
        <v>81</v>
      </c>
      <c r="F101" s="51" t="s">
        <v>82</v>
      </c>
      <c r="G101" s="51" t="s">
        <v>83</v>
      </c>
      <c r="H101" s="51" t="s">
        <v>84</v>
      </c>
      <c r="I101" s="51" t="s">
        <v>81</v>
      </c>
      <c r="J101" s="51" t="s">
        <v>82</v>
      </c>
      <c r="K101" s="51" t="s">
        <v>83</v>
      </c>
      <c r="L101" s="51" t="s">
        <v>84</v>
      </c>
      <c r="M101" s="51" t="s">
        <v>81</v>
      </c>
      <c r="N101" s="51" t="s">
        <v>82</v>
      </c>
      <c r="O101" s="51" t="s">
        <v>83</v>
      </c>
      <c r="P101" s="51" t="s">
        <v>84</v>
      </c>
      <c r="Q101" s="51" t="s">
        <v>81</v>
      </c>
      <c r="R101" s="51" t="s">
        <v>82</v>
      </c>
      <c r="S101" s="51" t="s">
        <v>83</v>
      </c>
      <c r="T101" s="51" t="s">
        <v>84</v>
      </c>
      <c r="U101" s="51" t="s">
        <v>81</v>
      </c>
      <c r="V101" s="51" t="s">
        <v>82</v>
      </c>
      <c r="W101" s="51" t="s">
        <v>83</v>
      </c>
      <c r="X101" s="51" t="s">
        <v>84</v>
      </c>
      <c r="Y101" s="51" t="s">
        <v>81</v>
      </c>
      <c r="Z101" s="51" t="s">
        <v>82</v>
      </c>
      <c r="AA101" s="51" t="s">
        <v>83</v>
      </c>
      <c r="AB101" s="51" t="s">
        <v>84</v>
      </c>
      <c r="AC101" s="51" t="s">
        <v>81</v>
      </c>
      <c r="AD101" s="51" t="s">
        <v>82</v>
      </c>
      <c r="AE101" s="51" t="s">
        <v>83</v>
      </c>
      <c r="AF101" s="51" t="s">
        <v>84</v>
      </c>
      <c r="AG101" s="51" t="s">
        <v>81</v>
      </c>
      <c r="AH101" s="51" t="s">
        <v>82</v>
      </c>
      <c r="AI101" s="51" t="s">
        <v>83</v>
      </c>
      <c r="AJ101" s="51" t="s">
        <v>84</v>
      </c>
      <c r="AK101" s="51" t="s">
        <v>81</v>
      </c>
      <c r="AL101" s="51" t="s">
        <v>82</v>
      </c>
      <c r="AM101" s="51" t="s">
        <v>83</v>
      </c>
      <c r="AN101" s="51" t="s">
        <v>84</v>
      </c>
      <c r="AO101" s="51" t="s">
        <v>81</v>
      </c>
      <c r="AP101" s="51" t="s">
        <v>82</v>
      </c>
      <c r="AQ101" s="51" t="s">
        <v>83</v>
      </c>
      <c r="AR101" s="51" t="s">
        <v>84</v>
      </c>
      <c r="AS101" s="51" t="s">
        <v>81</v>
      </c>
      <c r="AT101" s="51" t="s">
        <v>82</v>
      </c>
      <c r="AU101" s="51" t="s">
        <v>83</v>
      </c>
      <c r="AV101" s="51" t="s">
        <v>84</v>
      </c>
      <c r="AW101" s="51" t="s">
        <v>81</v>
      </c>
      <c r="AX101" s="51" t="s">
        <v>82</v>
      </c>
      <c r="AY101" s="51" t="s">
        <v>83</v>
      </c>
      <c r="AZ101" s="51" t="s">
        <v>84</v>
      </c>
      <c r="BA101" s="51" t="s">
        <v>81</v>
      </c>
      <c r="BB101" s="51" t="s">
        <v>82</v>
      </c>
      <c r="BC101" s="51" t="s">
        <v>83</v>
      </c>
      <c r="BD101" s="51" t="s">
        <v>84</v>
      </c>
      <c r="BE101" s="51" t="s">
        <v>81</v>
      </c>
      <c r="BF101" s="51" t="s">
        <v>82</v>
      </c>
      <c r="BG101" s="51" t="s">
        <v>83</v>
      </c>
      <c r="BH101" s="51" t="s">
        <v>84</v>
      </c>
      <c r="BI101" s="51" t="s">
        <v>81</v>
      </c>
      <c r="BJ101" s="51" t="s">
        <v>82</v>
      </c>
      <c r="BK101" s="51" t="s">
        <v>83</v>
      </c>
      <c r="BL101" s="51" t="s">
        <v>84</v>
      </c>
      <c r="BM101" s="51" t="s">
        <v>81</v>
      </c>
      <c r="BN101" s="51" t="s">
        <v>82</v>
      </c>
      <c r="BO101" s="51" t="s">
        <v>83</v>
      </c>
      <c r="BP101" s="51" t="s">
        <v>84</v>
      </c>
      <c r="BQ101" s="51" t="s">
        <v>81</v>
      </c>
      <c r="BR101" s="51" t="s">
        <v>82</v>
      </c>
      <c r="BS101" s="51" t="s">
        <v>83</v>
      </c>
      <c r="BT101" s="51" t="s">
        <v>84</v>
      </c>
      <c r="BU101" s="51" t="s">
        <v>81</v>
      </c>
      <c r="BV101" s="51" t="s">
        <v>82</v>
      </c>
      <c r="BW101" s="51" t="s">
        <v>83</v>
      </c>
      <c r="BX101" s="51" t="s">
        <v>84</v>
      </c>
      <c r="BY101" s="51" t="s">
        <v>81</v>
      </c>
      <c r="BZ101" s="51" t="s">
        <v>82</v>
      </c>
      <c r="CA101" s="51" t="s">
        <v>83</v>
      </c>
      <c r="CB101" s="51" t="s">
        <v>84</v>
      </c>
      <c r="CC101" s="51" t="s">
        <v>81</v>
      </c>
      <c r="CD101" s="51" t="s">
        <v>82</v>
      </c>
      <c r="CE101" s="51" t="s">
        <v>83</v>
      </c>
      <c r="CF101" s="51" t="s">
        <v>84</v>
      </c>
      <c r="CG101" s="51" t="s">
        <v>81</v>
      </c>
      <c r="CH101" s="51" t="s">
        <v>82</v>
      </c>
      <c r="CI101" s="51" t="s">
        <v>83</v>
      </c>
      <c r="CJ101" s="51" t="s">
        <v>84</v>
      </c>
      <c r="CK101" s="51" t="s">
        <v>81</v>
      </c>
      <c r="CL101" s="51" t="s">
        <v>82</v>
      </c>
      <c r="CM101" s="51" t="s">
        <v>83</v>
      </c>
      <c r="CN101" s="51" t="s">
        <v>84</v>
      </c>
      <c r="CO101" s="51" t="s">
        <v>81</v>
      </c>
      <c r="CP101" s="51" t="s">
        <v>82</v>
      </c>
      <c r="CQ101" s="51" t="s">
        <v>83</v>
      </c>
      <c r="CR101" s="51" t="s">
        <v>84</v>
      </c>
      <c r="CS101" s="51" t="s">
        <v>81</v>
      </c>
      <c r="CT101" s="51" t="s">
        <v>82</v>
      </c>
      <c r="CU101" s="51" t="s">
        <v>83</v>
      </c>
      <c r="CV101" s="51" t="s">
        <v>84</v>
      </c>
      <c r="CW101" s="51" t="s">
        <v>81</v>
      </c>
      <c r="CX101" s="51" t="s">
        <v>82</v>
      </c>
      <c r="CY101" s="51" t="s">
        <v>83</v>
      </c>
    </row>
    <row r="102" spans="1:103" s="42" customFormat="1" ht="2.25" customHeight="1" x14ac:dyDescent="0.2">
      <c r="A102" s="8"/>
      <c r="B102" s="80"/>
      <c r="C102" s="78"/>
      <c r="D102" s="7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</row>
    <row r="103" spans="1:103" s="42" customFormat="1" ht="12" customHeight="1" x14ac:dyDescent="0.2">
      <c r="A103" s="8"/>
      <c r="B103" s="52" t="s">
        <v>92</v>
      </c>
      <c r="C103" s="139"/>
      <c r="D103" s="52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1"/>
      <c r="BQ103" s="141"/>
      <c r="BR103" s="141"/>
      <c r="BS103" s="141"/>
      <c r="BT103" s="141"/>
      <c r="BU103" s="141"/>
      <c r="BV103" s="141"/>
      <c r="BW103" s="141"/>
      <c r="BX103" s="141"/>
      <c r="BY103" s="141"/>
      <c r="BZ103" s="141"/>
      <c r="CA103" s="141"/>
      <c r="CB103" s="141"/>
      <c r="CC103" s="141"/>
      <c r="CD103" s="141"/>
      <c r="CE103" s="141"/>
      <c r="CF103" s="141"/>
      <c r="CG103" s="141"/>
      <c r="CH103" s="141"/>
      <c r="CI103" s="141"/>
      <c r="CJ103" s="141"/>
      <c r="CK103" s="141"/>
      <c r="CL103" s="141"/>
      <c r="CM103" s="141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1"/>
      <c r="CY103" s="141"/>
    </row>
    <row r="104" spans="1:103" s="84" customFormat="1" ht="12" customHeight="1" x14ac:dyDescent="0.2">
      <c r="B104" s="91" t="s">
        <v>154</v>
      </c>
      <c r="C104" s="132"/>
      <c r="D104" s="137" t="s">
        <v>213</v>
      </c>
      <c r="E104" s="141">
        <v>19094</v>
      </c>
      <c r="F104" s="141">
        <v>16325</v>
      </c>
      <c r="G104" s="141">
        <v>17366</v>
      </c>
      <c r="H104" s="141">
        <v>20176</v>
      </c>
      <c r="I104" s="141">
        <v>19765</v>
      </c>
      <c r="J104" s="141">
        <v>20748</v>
      </c>
      <c r="K104" s="141">
        <v>22356</v>
      </c>
      <c r="L104" s="141">
        <v>24116</v>
      </c>
      <c r="M104" s="141">
        <v>24522</v>
      </c>
      <c r="N104" s="141">
        <v>24983</v>
      </c>
      <c r="O104" s="141">
        <v>25177</v>
      </c>
      <c r="P104" s="141">
        <v>24937</v>
      </c>
      <c r="Q104" s="141">
        <v>23301</v>
      </c>
      <c r="R104" s="141">
        <v>23846</v>
      </c>
      <c r="S104" s="141">
        <v>23043</v>
      </c>
      <c r="T104" s="141">
        <v>24393</v>
      </c>
      <c r="U104" s="141">
        <v>22583</v>
      </c>
      <c r="V104" s="141">
        <v>22531</v>
      </c>
      <c r="W104" s="141">
        <v>21655</v>
      </c>
      <c r="X104" s="141">
        <v>21553</v>
      </c>
      <c r="Y104" s="141">
        <v>22462</v>
      </c>
      <c r="Z104" s="141">
        <v>22602</v>
      </c>
      <c r="AA104" s="141">
        <v>23505</v>
      </c>
      <c r="AB104" s="141">
        <v>23974</v>
      </c>
      <c r="AC104" s="141">
        <v>25223</v>
      </c>
      <c r="AD104" s="141">
        <v>26801</v>
      </c>
      <c r="AE104" s="141">
        <v>27207</v>
      </c>
      <c r="AF104" s="141">
        <v>28845</v>
      </c>
      <c r="AG104" s="141">
        <v>30416</v>
      </c>
      <c r="AH104" s="141">
        <v>33542</v>
      </c>
      <c r="AI104" s="141">
        <v>36129</v>
      </c>
      <c r="AJ104" s="141">
        <v>40178</v>
      </c>
      <c r="AK104" s="141">
        <v>43048</v>
      </c>
      <c r="AL104" s="141">
        <v>46543</v>
      </c>
      <c r="AM104" s="141">
        <v>50102</v>
      </c>
      <c r="AN104" s="141">
        <v>53956</v>
      </c>
      <c r="AO104" s="141">
        <v>56049</v>
      </c>
      <c r="AP104" s="141">
        <v>58354</v>
      </c>
      <c r="AQ104" s="141">
        <v>61210</v>
      </c>
      <c r="AR104" s="141">
        <v>59358</v>
      </c>
      <c r="AS104" s="141">
        <v>52779</v>
      </c>
      <c r="AT104" s="141">
        <v>47136</v>
      </c>
      <c r="AU104" s="141">
        <v>40437</v>
      </c>
      <c r="AV104" s="141">
        <v>36363</v>
      </c>
      <c r="AW104" s="141">
        <v>34545</v>
      </c>
      <c r="AX104" s="141">
        <v>34492</v>
      </c>
      <c r="AY104" s="141">
        <v>34850</v>
      </c>
      <c r="AZ104" s="141">
        <v>35750</v>
      </c>
      <c r="BA104" s="141">
        <v>36949</v>
      </c>
      <c r="BB104" s="141">
        <v>39180</v>
      </c>
      <c r="BC104" s="141">
        <v>40547</v>
      </c>
      <c r="BD104" s="141">
        <v>41765</v>
      </c>
      <c r="BE104" s="141">
        <v>41020</v>
      </c>
      <c r="BF104" s="141">
        <v>39150</v>
      </c>
      <c r="BG104" s="141">
        <v>36907</v>
      </c>
      <c r="BH104" s="141">
        <v>36944</v>
      </c>
      <c r="BI104" s="141">
        <v>34720</v>
      </c>
      <c r="BJ104" s="141">
        <v>33735</v>
      </c>
      <c r="BK104" s="141">
        <v>31494</v>
      </c>
      <c r="BL104" s="141">
        <v>30441</v>
      </c>
      <c r="BM104" s="141">
        <v>28841</v>
      </c>
      <c r="BN104" s="141">
        <v>28087</v>
      </c>
      <c r="BO104" s="141">
        <v>27135</v>
      </c>
      <c r="BP104" s="141">
        <v>26343</v>
      </c>
      <c r="BQ104" s="141">
        <v>24183</v>
      </c>
      <c r="BR104" s="141">
        <v>22798</v>
      </c>
      <c r="BS104" s="141">
        <v>21744</v>
      </c>
      <c r="BT104" s="141">
        <v>21159</v>
      </c>
      <c r="BU104" s="141">
        <v>20317</v>
      </c>
      <c r="BV104" s="141">
        <v>19874</v>
      </c>
      <c r="BW104" s="141">
        <v>18973</v>
      </c>
      <c r="BX104" s="141">
        <v>18648</v>
      </c>
      <c r="BY104" s="141">
        <v>17994</v>
      </c>
      <c r="BZ104" s="141">
        <v>18033</v>
      </c>
      <c r="CA104" s="141">
        <v>17387</v>
      </c>
      <c r="CB104" s="141">
        <v>17762</v>
      </c>
      <c r="CC104" s="141">
        <v>16552</v>
      </c>
      <c r="CD104" s="141">
        <v>17345</v>
      </c>
      <c r="CE104" s="141">
        <v>16658</v>
      </c>
      <c r="CF104" s="141">
        <v>17892</v>
      </c>
      <c r="CG104" s="141">
        <v>16584</v>
      </c>
      <c r="CH104" s="141">
        <v>17839</v>
      </c>
      <c r="CI104" s="141">
        <v>16716</v>
      </c>
      <c r="CJ104" s="141">
        <v>17304</v>
      </c>
      <c r="CK104" s="141">
        <v>15756</v>
      </c>
      <c r="CL104" s="141">
        <v>16018</v>
      </c>
      <c r="CM104" s="141">
        <v>15564</v>
      </c>
      <c r="CN104" s="141">
        <v>17423</v>
      </c>
      <c r="CO104" s="141">
        <v>15359</v>
      </c>
      <c r="CP104" s="141">
        <v>15727</v>
      </c>
      <c r="CQ104" s="141">
        <v>14971</v>
      </c>
      <c r="CR104" s="141">
        <v>16620</v>
      </c>
      <c r="CS104" s="141">
        <v>15029</v>
      </c>
      <c r="CT104" s="141">
        <v>17663</v>
      </c>
      <c r="CU104" s="141">
        <v>18928</v>
      </c>
      <c r="CV104" s="141">
        <v>27777</v>
      </c>
      <c r="CW104" s="141">
        <v>31130</v>
      </c>
      <c r="CX104" s="141">
        <v>39228</v>
      </c>
      <c r="CY104" s="141">
        <v>42809</v>
      </c>
    </row>
    <row r="105" spans="1:103" s="42" customFormat="1" ht="12" customHeight="1" x14ac:dyDescent="0.2">
      <c r="A105" s="8"/>
      <c r="B105" s="52" t="s">
        <v>95</v>
      </c>
      <c r="C105" s="92"/>
      <c r="D105" s="52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  <c r="BP105" s="141"/>
      <c r="BQ105" s="141"/>
      <c r="BR105" s="141"/>
      <c r="BS105" s="141"/>
      <c r="BT105" s="141"/>
      <c r="BU105" s="141"/>
      <c r="BV105" s="141"/>
      <c r="BW105" s="141"/>
      <c r="BX105" s="141"/>
      <c r="BY105" s="141"/>
      <c r="BZ105" s="141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1"/>
      <c r="CY105" s="141"/>
    </row>
    <row r="106" spans="1:103" s="42" customFormat="1" ht="12" customHeight="1" x14ac:dyDescent="0.2">
      <c r="A106" s="8"/>
      <c r="B106" s="91" t="s">
        <v>154</v>
      </c>
      <c r="C106" s="132"/>
      <c r="D106" s="137" t="s">
        <v>213</v>
      </c>
      <c r="E106" s="141">
        <v>20453</v>
      </c>
      <c r="F106" s="141">
        <v>17547</v>
      </c>
      <c r="G106" s="141">
        <v>18670</v>
      </c>
      <c r="H106" s="141">
        <v>21815</v>
      </c>
      <c r="I106" s="141">
        <v>20985</v>
      </c>
      <c r="J106" s="141">
        <v>21907</v>
      </c>
      <c r="K106" s="141">
        <v>23982</v>
      </c>
      <c r="L106" s="141">
        <v>25665</v>
      </c>
      <c r="M106" s="141">
        <v>26408</v>
      </c>
      <c r="N106" s="141">
        <v>27026</v>
      </c>
      <c r="O106" s="141">
        <v>27537</v>
      </c>
      <c r="P106" s="141">
        <v>27386</v>
      </c>
      <c r="Q106" s="141">
        <v>25112</v>
      </c>
      <c r="R106" s="141">
        <v>25659</v>
      </c>
      <c r="S106" s="141">
        <v>25732</v>
      </c>
      <c r="T106" s="141">
        <v>26955</v>
      </c>
      <c r="U106" s="141">
        <v>24757</v>
      </c>
      <c r="V106" s="141">
        <v>25278</v>
      </c>
      <c r="W106" s="141">
        <v>24344</v>
      </c>
      <c r="X106" s="141">
        <v>24479</v>
      </c>
      <c r="Y106" s="141">
        <v>24372</v>
      </c>
      <c r="Z106" s="141">
        <v>25769</v>
      </c>
      <c r="AA106" s="141">
        <v>26056</v>
      </c>
      <c r="AB106" s="141">
        <v>27236</v>
      </c>
      <c r="AC106" s="141">
        <v>28816</v>
      </c>
      <c r="AD106" s="141">
        <v>31031</v>
      </c>
      <c r="AE106" s="141">
        <v>31384</v>
      </c>
      <c r="AF106" s="141">
        <v>33031</v>
      </c>
      <c r="AG106" s="141">
        <v>34881</v>
      </c>
      <c r="AH106" s="141">
        <v>39111</v>
      </c>
      <c r="AI106" s="141">
        <v>42753</v>
      </c>
      <c r="AJ106" s="141">
        <v>46657</v>
      </c>
      <c r="AK106" s="141">
        <v>50068</v>
      </c>
      <c r="AL106" s="141">
        <v>54572</v>
      </c>
      <c r="AM106" s="141">
        <v>59702</v>
      </c>
      <c r="AN106" s="141">
        <v>63480</v>
      </c>
      <c r="AO106" s="141">
        <v>65328</v>
      </c>
      <c r="AP106" s="141">
        <v>67633</v>
      </c>
      <c r="AQ106" s="141">
        <v>71518</v>
      </c>
      <c r="AR106" s="141">
        <v>69583</v>
      </c>
      <c r="AS106" s="141">
        <v>61845</v>
      </c>
      <c r="AT106" s="141">
        <v>52868</v>
      </c>
      <c r="AU106" s="141">
        <v>46663</v>
      </c>
      <c r="AV106" s="141">
        <v>43154</v>
      </c>
      <c r="AW106" s="141">
        <v>40580</v>
      </c>
      <c r="AX106" s="141">
        <v>40519</v>
      </c>
      <c r="AY106" s="141">
        <v>42330</v>
      </c>
      <c r="AZ106" s="141">
        <v>43501</v>
      </c>
      <c r="BA106" s="141">
        <v>44000</v>
      </c>
      <c r="BB106" s="141">
        <v>46441</v>
      </c>
      <c r="BC106" s="141">
        <v>47864</v>
      </c>
      <c r="BD106" s="141">
        <v>49409</v>
      </c>
      <c r="BE106" s="141">
        <v>47631</v>
      </c>
      <c r="BF106" s="141">
        <v>45148</v>
      </c>
      <c r="BG106" s="141">
        <v>42302</v>
      </c>
      <c r="BH106" s="141">
        <v>42625</v>
      </c>
      <c r="BI106" s="141">
        <v>41123</v>
      </c>
      <c r="BJ106" s="141">
        <v>39680</v>
      </c>
      <c r="BK106" s="141">
        <v>37920</v>
      </c>
      <c r="BL106" s="141">
        <v>37157</v>
      </c>
      <c r="BM106" s="141">
        <v>35343</v>
      </c>
      <c r="BN106" s="141">
        <v>33776</v>
      </c>
      <c r="BO106" s="141">
        <v>32634</v>
      </c>
      <c r="BP106" s="141">
        <v>31797</v>
      </c>
      <c r="BQ106" s="141">
        <v>29293</v>
      </c>
      <c r="BR106" s="141">
        <v>27717</v>
      </c>
      <c r="BS106" s="141">
        <v>26269</v>
      </c>
      <c r="BT106" s="141">
        <v>25827</v>
      </c>
      <c r="BU106" s="141">
        <v>24834</v>
      </c>
      <c r="BV106" s="141">
        <v>24080</v>
      </c>
      <c r="BW106" s="141">
        <v>22778</v>
      </c>
      <c r="BX106" s="141">
        <v>22509</v>
      </c>
      <c r="BY106" s="141">
        <v>21139</v>
      </c>
      <c r="BZ106" s="141">
        <v>21728</v>
      </c>
      <c r="CA106" s="141">
        <v>20527</v>
      </c>
      <c r="CB106" s="141">
        <v>21390</v>
      </c>
      <c r="CC106" s="141">
        <v>19804</v>
      </c>
      <c r="CD106" s="141">
        <v>20834</v>
      </c>
      <c r="CE106" s="141">
        <v>19872</v>
      </c>
      <c r="CF106" s="141">
        <v>21106</v>
      </c>
      <c r="CG106" s="141">
        <v>19574</v>
      </c>
      <c r="CH106" s="141">
        <v>21479</v>
      </c>
      <c r="CI106" s="141">
        <v>19790</v>
      </c>
      <c r="CJ106" s="141">
        <v>20454</v>
      </c>
      <c r="CK106" s="141">
        <v>18480</v>
      </c>
      <c r="CL106" s="141">
        <v>18956</v>
      </c>
      <c r="CM106" s="141">
        <v>18081</v>
      </c>
      <c r="CN106" s="141">
        <v>20012</v>
      </c>
      <c r="CO106" s="141">
        <v>17665</v>
      </c>
      <c r="CP106" s="141">
        <v>18464</v>
      </c>
      <c r="CQ106" s="141">
        <v>17236</v>
      </c>
      <c r="CR106" s="141">
        <v>19418</v>
      </c>
      <c r="CS106" s="141">
        <v>17415</v>
      </c>
      <c r="CT106" s="141">
        <v>20815</v>
      </c>
      <c r="CU106" s="141">
        <v>21620</v>
      </c>
      <c r="CV106" s="141">
        <v>32408</v>
      </c>
      <c r="CW106" s="141">
        <v>35689</v>
      </c>
      <c r="CX106" s="141">
        <v>45403</v>
      </c>
      <c r="CY106" s="141">
        <v>48118</v>
      </c>
    </row>
    <row r="107" spans="1:103" s="84" customFormat="1" ht="12" customHeight="1" x14ac:dyDescent="0.2">
      <c r="B107" s="91" t="s">
        <v>170</v>
      </c>
      <c r="C107" s="132"/>
      <c r="D107" s="91" t="s">
        <v>177</v>
      </c>
      <c r="E107" s="141">
        <v>15</v>
      </c>
      <c r="F107" s="141">
        <v>37</v>
      </c>
      <c r="G107" s="141">
        <v>22</v>
      </c>
      <c r="H107" s="141">
        <v>12</v>
      </c>
      <c r="I107" s="141">
        <v>24</v>
      </c>
      <c r="J107" s="141">
        <v>34</v>
      </c>
      <c r="K107" s="141">
        <v>34</v>
      </c>
      <c r="L107" s="141">
        <v>16</v>
      </c>
      <c r="M107" s="141">
        <v>22</v>
      </c>
      <c r="N107" s="141">
        <v>12</v>
      </c>
      <c r="O107" s="141">
        <v>12</v>
      </c>
      <c r="P107" s="141">
        <v>0</v>
      </c>
      <c r="Q107" s="141">
        <v>30</v>
      </c>
      <c r="R107" s="141">
        <v>17</v>
      </c>
      <c r="S107" s="141">
        <v>28</v>
      </c>
      <c r="T107" s="141">
        <v>12</v>
      </c>
      <c r="U107" s="141">
        <v>26</v>
      </c>
      <c r="V107" s="141">
        <v>29</v>
      </c>
      <c r="W107" s="141">
        <v>47</v>
      </c>
      <c r="X107" s="141">
        <v>27</v>
      </c>
      <c r="Y107" s="141">
        <v>50</v>
      </c>
      <c r="Z107" s="141">
        <v>64</v>
      </c>
      <c r="AA107" s="141">
        <v>0</v>
      </c>
      <c r="AB107" s="141">
        <v>23</v>
      </c>
      <c r="AC107" s="141">
        <v>83</v>
      </c>
      <c r="AD107" s="141">
        <v>0</v>
      </c>
      <c r="AE107" s="141">
        <v>58</v>
      </c>
      <c r="AF107" s="141">
        <v>-41</v>
      </c>
      <c r="AG107" s="141">
        <v>85</v>
      </c>
      <c r="AH107" s="141">
        <v>0</v>
      </c>
      <c r="AI107" s="141">
        <v>59</v>
      </c>
      <c r="AJ107" s="141">
        <v>12</v>
      </c>
      <c r="AK107" s="141">
        <v>92</v>
      </c>
      <c r="AL107" s="141">
        <v>0</v>
      </c>
      <c r="AM107" s="141">
        <v>63</v>
      </c>
      <c r="AN107" s="141">
        <v>12</v>
      </c>
      <c r="AO107" s="141">
        <v>106</v>
      </c>
      <c r="AP107" s="141">
        <v>0</v>
      </c>
      <c r="AQ107" s="141">
        <v>62</v>
      </c>
      <c r="AR107" s="141">
        <v>19</v>
      </c>
      <c r="AS107" s="141">
        <v>105</v>
      </c>
      <c r="AT107" s="141">
        <v>0</v>
      </c>
      <c r="AU107" s="141">
        <v>70</v>
      </c>
      <c r="AV107" s="141">
        <v>26</v>
      </c>
      <c r="AW107" s="141">
        <v>111</v>
      </c>
      <c r="AX107" s="141">
        <v>0</v>
      </c>
      <c r="AY107" s="141">
        <v>77</v>
      </c>
      <c r="AZ107" s="141">
        <v>30</v>
      </c>
      <c r="BA107" s="141">
        <v>143</v>
      </c>
      <c r="BB107" s="141">
        <v>0</v>
      </c>
      <c r="BC107" s="141">
        <v>84</v>
      </c>
      <c r="BD107" s="141">
        <v>15</v>
      </c>
      <c r="BE107" s="141">
        <v>159</v>
      </c>
      <c r="BF107" s="141">
        <v>0</v>
      </c>
      <c r="BG107" s="141">
        <v>41</v>
      </c>
      <c r="BH107" s="141">
        <v>20</v>
      </c>
      <c r="BI107" s="141">
        <v>151</v>
      </c>
      <c r="BJ107" s="141">
        <v>0</v>
      </c>
      <c r="BK107" s="141">
        <v>73</v>
      </c>
      <c r="BL107" s="141">
        <v>22</v>
      </c>
      <c r="BM107" s="141">
        <v>157</v>
      </c>
      <c r="BN107" s="141">
        <v>0</v>
      </c>
      <c r="BO107" s="141">
        <v>73</v>
      </c>
      <c r="BP107" s="141">
        <v>23</v>
      </c>
      <c r="BQ107" s="141">
        <v>122</v>
      </c>
      <c r="BR107" s="141">
        <v>0</v>
      </c>
      <c r="BS107" s="141">
        <v>74</v>
      </c>
      <c r="BT107" s="141">
        <v>71</v>
      </c>
      <c r="BU107" s="141">
        <v>150</v>
      </c>
      <c r="BV107" s="141">
        <v>0</v>
      </c>
      <c r="BW107" s="141">
        <v>93</v>
      </c>
      <c r="BX107" s="141">
        <v>113</v>
      </c>
      <c r="BY107" s="141">
        <v>141</v>
      </c>
      <c r="BZ107" s="141">
        <v>0</v>
      </c>
      <c r="CA107" s="141">
        <v>146</v>
      </c>
      <c r="CB107" s="141">
        <v>100</v>
      </c>
      <c r="CC107" s="141">
        <v>174</v>
      </c>
      <c r="CD107" s="141">
        <v>0</v>
      </c>
      <c r="CE107" s="141">
        <v>137</v>
      </c>
      <c r="CF107" s="141">
        <v>80</v>
      </c>
      <c r="CG107" s="141">
        <v>159</v>
      </c>
      <c r="CH107" s="141">
        <v>0</v>
      </c>
      <c r="CI107" s="141">
        <v>128</v>
      </c>
      <c r="CJ107" s="141">
        <v>86</v>
      </c>
      <c r="CK107" s="141">
        <v>143</v>
      </c>
      <c r="CL107" s="141">
        <v>0</v>
      </c>
      <c r="CM107" s="141">
        <v>138</v>
      </c>
      <c r="CN107" s="141">
        <v>155</v>
      </c>
      <c r="CO107" s="141">
        <v>114</v>
      </c>
      <c r="CP107" s="141">
        <v>0</v>
      </c>
      <c r="CQ107" s="141">
        <v>112</v>
      </c>
      <c r="CR107" s="141">
        <v>77</v>
      </c>
      <c r="CS107" s="141">
        <v>94</v>
      </c>
      <c r="CT107" s="141">
        <v>26</v>
      </c>
      <c r="CU107" s="141">
        <v>82</v>
      </c>
      <c r="CV107" s="141">
        <v>94</v>
      </c>
      <c r="CW107" s="141">
        <v>57</v>
      </c>
      <c r="CX107" s="141">
        <v>8</v>
      </c>
      <c r="CY107" s="141">
        <v>62</v>
      </c>
    </row>
    <row r="108" spans="1:103" s="42" customFormat="1" ht="12" customHeight="1" x14ac:dyDescent="0.2">
      <c r="A108" s="8"/>
      <c r="B108" s="78"/>
      <c r="C108" s="78"/>
      <c r="D108" s="7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</row>
    <row r="109" spans="1:103" s="39" customFormat="1" ht="12" customHeight="1" x14ac:dyDescent="0.2">
      <c r="A109" s="2"/>
      <c r="B109" s="68"/>
      <c r="C109" s="68"/>
      <c r="D109" s="68"/>
      <c r="E109" s="81"/>
      <c r="F109" s="81"/>
      <c r="G109" s="81"/>
      <c r="H109" s="81"/>
      <c r="I109" s="81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103" s="39" customFormat="1" ht="12" customHeight="1" x14ac:dyDescent="0.2">
      <c r="A110" s="2"/>
      <c r="B110" s="68"/>
      <c r="C110" s="68"/>
      <c r="D110" s="68"/>
      <c r="E110" s="81"/>
      <c r="F110" s="81"/>
      <c r="G110" s="81"/>
      <c r="H110" s="81"/>
      <c r="I110" s="81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103" s="39" customFormat="1" ht="12" customHeight="1" x14ac:dyDescent="0.2">
      <c r="A111" s="2"/>
      <c r="B111" s="68" t="s">
        <v>115</v>
      </c>
      <c r="C111" s="68"/>
      <c r="D111" s="68"/>
      <c r="E111" s="6"/>
      <c r="F111" s="6"/>
      <c r="G111" s="6"/>
      <c r="H111" s="6"/>
      <c r="I111" s="6"/>
    </row>
    <row r="112" spans="1:103" s="39" customFormat="1" ht="27" customHeight="1" x14ac:dyDescent="0.2">
      <c r="A112" s="1"/>
      <c r="B112" s="173" t="s">
        <v>223</v>
      </c>
      <c r="C112" s="173"/>
      <c r="D112" s="173"/>
      <c r="E112" s="173"/>
      <c r="F112" s="173"/>
      <c r="G112" s="173"/>
      <c r="H112" s="173"/>
      <c r="I112" s="173"/>
      <c r="J112" s="173"/>
      <c r="K112" s="173"/>
    </row>
    <row r="113" spans="1:73" s="39" customFormat="1" ht="12" customHeight="1" x14ac:dyDescent="0.2">
      <c r="A113" s="1"/>
      <c r="B113" s="68"/>
      <c r="C113" s="68"/>
      <c r="D113" s="68"/>
      <c r="E113" s="6"/>
      <c r="F113" s="6"/>
      <c r="G113" s="6"/>
      <c r="H113" s="6"/>
      <c r="I113" s="6"/>
    </row>
    <row r="114" spans="1:73" s="39" customFormat="1" ht="15" customHeight="1" x14ac:dyDescent="0.2">
      <c r="A114" s="1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</row>
    <row r="115" spans="1:73" s="39" customFormat="1" ht="12" customHeight="1" x14ac:dyDescent="0.2">
      <c r="A115" s="1"/>
      <c r="B115" s="30"/>
      <c r="C115" s="30"/>
      <c r="D115" s="30"/>
    </row>
    <row r="116" spans="1:73" ht="12" customHeight="1" x14ac:dyDescent="0.2">
      <c r="B116" s="30"/>
      <c r="C116" s="30"/>
      <c r="D116" s="3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2" customHeight="1" x14ac:dyDescent="0.2">
      <c r="B117" s="30"/>
      <c r="C117" s="30"/>
      <c r="D117" s="3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2" customHeight="1" x14ac:dyDescent="0.2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s="2" customFormat="1" ht="12" customHeight="1" x14ac:dyDescent="0.2">
      <c r="B124" s="12"/>
      <c r="C124" s="12"/>
      <c r="D124" s="12"/>
    </row>
    <row r="125" spans="1:73" ht="12" customHeight="1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s="2" customFormat="1" ht="12" customHeight="1" x14ac:dyDescent="0.2">
      <c r="B126" s="12"/>
      <c r="C126" s="12"/>
      <c r="D126" s="12"/>
    </row>
    <row r="127" spans="1:73" ht="12" customHeight="1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5:73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5:73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5:73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5:73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5:73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5:73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5:73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5:73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5:73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</sheetData>
  <mergeCells count="2">
    <mergeCell ref="B114:K114"/>
    <mergeCell ref="B112:K112"/>
  </mergeCells>
  <phoneticPr fontId="18" type="noConversion"/>
  <hyperlinks>
    <hyperlink ref="CX6" location="'Lista Tablas'!A1" display="'Lista Tablas'!A1" xr:uid="{00000000-0004-0000-1900-000000000000}"/>
  </hyperlinks>
  <pageMargins left="0.17" right="0.16" top="0.24" bottom="0.33" header="0" footer="0.19685039370078741"/>
  <pageSetup paperSize="9" scale="73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647851</v>
      </c>
      <c r="C19" s="141">
        <v>172186</v>
      </c>
      <c r="D19" s="141">
        <v>158993</v>
      </c>
      <c r="E19" s="141">
        <v>162872</v>
      </c>
      <c r="F19" s="141">
        <v>153800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81921</v>
      </c>
      <c r="C20" s="141">
        <v>21256</v>
      </c>
      <c r="D20" s="141">
        <v>20765</v>
      </c>
      <c r="E20" s="141">
        <v>20240</v>
      </c>
      <c r="F20" s="141">
        <v>19660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565930</v>
      </c>
      <c r="C21" s="141">
        <v>150930</v>
      </c>
      <c r="D21" s="141">
        <v>138228</v>
      </c>
      <c r="E21" s="141">
        <v>142632</v>
      </c>
      <c r="F21" s="141">
        <v>134140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153800</v>
      </c>
      <c r="N29" s="141">
        <v>162872</v>
      </c>
      <c r="O29" s="141">
        <v>158993</v>
      </c>
      <c r="P29" s="141">
        <v>172186</v>
      </c>
      <c r="Q29" s="141">
        <v>647851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134140</v>
      </c>
      <c r="N30" s="141">
        <v>142632</v>
      </c>
      <c r="O30" s="141">
        <v>138228</v>
      </c>
      <c r="P30" s="141">
        <v>150930</v>
      </c>
      <c r="Q30" s="141">
        <v>565930</v>
      </c>
    </row>
    <row r="31" spans="1:17" ht="12" customHeight="1" x14ac:dyDescent="0.2">
      <c r="B31" s="141">
        <v>316224</v>
      </c>
      <c r="C31" s="141">
        <v>84242</v>
      </c>
      <c r="D31" s="141">
        <v>78597</v>
      </c>
      <c r="E31" s="141">
        <v>79433</v>
      </c>
      <c r="F31" s="141">
        <v>73952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74062</v>
      </c>
      <c r="C32" s="141">
        <v>19087</v>
      </c>
      <c r="D32" s="141">
        <v>17295</v>
      </c>
      <c r="E32" s="141">
        <v>18239</v>
      </c>
      <c r="F32" s="141">
        <v>19441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66441</v>
      </c>
      <c r="C33" s="141">
        <v>17192</v>
      </c>
      <c r="D33" s="141">
        <v>15395</v>
      </c>
      <c r="E33" s="141">
        <v>16296</v>
      </c>
      <c r="F33" s="141">
        <v>17558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7621</v>
      </c>
      <c r="C34" s="141">
        <v>1895</v>
      </c>
      <c r="D34" s="141">
        <v>1900</v>
      </c>
      <c r="E34" s="141">
        <v>1943</v>
      </c>
      <c r="F34" s="141">
        <v>1883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-12986</v>
      </c>
      <c r="C35" s="141">
        <v>-5569</v>
      </c>
      <c r="D35" s="141">
        <v>-2437</v>
      </c>
      <c r="E35" s="141">
        <v>-2381</v>
      </c>
      <c r="F35" s="141">
        <v>-2599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-7578</v>
      </c>
      <c r="C36" s="141">
        <v>-3688</v>
      </c>
      <c r="D36" s="141">
        <v>-1307</v>
      </c>
      <c r="E36" s="141">
        <v>-1137</v>
      </c>
      <c r="F36" s="141">
        <v>-1446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-5408</v>
      </c>
      <c r="C37" s="141">
        <v>-1881</v>
      </c>
      <c r="D37" s="141">
        <v>-1130</v>
      </c>
      <c r="E37" s="141">
        <v>-1244</v>
      </c>
      <c r="F37" s="141">
        <v>-1153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171319</v>
      </c>
      <c r="C38" s="141">
        <v>48570</v>
      </c>
      <c r="D38" s="141">
        <v>41005</v>
      </c>
      <c r="E38" s="141">
        <v>42640</v>
      </c>
      <c r="F38" s="141">
        <v>39104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99232</v>
      </c>
      <c r="C39" s="141">
        <v>25856</v>
      </c>
      <c r="D39" s="141">
        <v>24533</v>
      </c>
      <c r="E39" s="141">
        <v>24941</v>
      </c>
      <c r="F39" s="141">
        <v>23902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93947</v>
      </c>
      <c r="C40" s="141">
        <v>28504</v>
      </c>
      <c r="D40" s="141">
        <v>21393</v>
      </c>
      <c r="E40" s="141">
        <v>23520</v>
      </c>
      <c r="F40" s="141">
        <v>20530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94683</v>
      </c>
      <c r="C41" s="141">
        <v>24666</v>
      </c>
      <c r="D41" s="141">
        <v>23380</v>
      </c>
      <c r="E41" s="141">
        <v>23821</v>
      </c>
      <c r="F41" s="141">
        <v>22816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63006</v>
      </c>
      <c r="N48" s="141">
        <v>67581</v>
      </c>
      <c r="O48" s="141">
        <v>65538</v>
      </c>
      <c r="P48" s="141">
        <v>74426</v>
      </c>
      <c r="Q48" s="141">
        <v>270551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43346</v>
      </c>
      <c r="N50" s="141">
        <v>47341</v>
      </c>
      <c r="O50" s="141">
        <v>44773</v>
      </c>
      <c r="P50" s="141">
        <v>53170</v>
      </c>
      <c r="Q50" s="141">
        <v>188630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73950</v>
      </c>
      <c r="N52" s="141">
        <v>79428</v>
      </c>
      <c r="O52" s="141">
        <v>78614</v>
      </c>
      <c r="P52" s="141">
        <v>84263</v>
      </c>
      <c r="Q52" s="141">
        <v>316255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19211</v>
      </c>
      <c r="N53" s="141">
        <v>17961</v>
      </c>
      <c r="O53" s="141">
        <v>17029</v>
      </c>
      <c r="P53" s="141">
        <v>18814</v>
      </c>
      <c r="Q53" s="141">
        <v>73015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17328</v>
      </c>
      <c r="N54" s="141">
        <v>16018</v>
      </c>
      <c r="O54" s="141">
        <v>15129</v>
      </c>
      <c r="P54" s="141">
        <v>16919</v>
      </c>
      <c r="Q54" s="141">
        <v>65394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1883</v>
      </c>
      <c r="N55" s="141">
        <v>1943</v>
      </c>
      <c r="O55" s="141">
        <v>1900</v>
      </c>
      <c r="P55" s="141">
        <v>1895</v>
      </c>
      <c r="Q55" s="141">
        <v>7621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-1583</v>
      </c>
      <c r="N56" s="141">
        <v>-1795</v>
      </c>
      <c r="O56" s="141">
        <v>-1858</v>
      </c>
      <c r="P56" s="141">
        <v>-2259</v>
      </c>
      <c r="Q56" s="141">
        <v>-7495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-643</v>
      </c>
      <c r="N57" s="141">
        <v>-745</v>
      </c>
      <c r="O57" s="141">
        <v>-921</v>
      </c>
      <c r="P57" s="141">
        <v>-840</v>
      </c>
      <c r="Q57" s="141">
        <v>-3149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-940</v>
      </c>
      <c r="N58" s="141">
        <v>-1050</v>
      </c>
      <c r="O58" s="141">
        <v>-937</v>
      </c>
      <c r="P58" s="141">
        <v>-1419</v>
      </c>
      <c r="Q58" s="141">
        <v>-4346</v>
      </c>
    </row>
    <row r="59" spans="1:17" ht="12" customHeight="1" x14ac:dyDescent="0.2">
      <c r="B59" s="141">
        <v>141802</v>
      </c>
      <c r="C59" s="141">
        <v>43652</v>
      </c>
      <c r="D59" s="141">
        <v>32242</v>
      </c>
      <c r="E59" s="141">
        <v>36139</v>
      </c>
      <c r="F59" s="141">
        <v>29769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27657</v>
      </c>
      <c r="N59" s="141">
        <v>34316</v>
      </c>
      <c r="O59" s="141">
        <v>29414</v>
      </c>
      <c r="P59" s="141">
        <v>41307</v>
      </c>
      <c r="Q59" s="141">
        <v>132694</v>
      </c>
    </row>
    <row r="60" spans="1:17" s="11" customFormat="1" ht="12" customHeight="1" x14ac:dyDescent="0.2">
      <c r="A60" s="1"/>
      <c r="B60" s="141">
        <v>97676</v>
      </c>
      <c r="C60" s="141">
        <v>28712</v>
      </c>
      <c r="D60" s="141">
        <v>24533</v>
      </c>
      <c r="E60" s="141">
        <v>23317</v>
      </c>
      <c r="F60" s="141">
        <v>21114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19795</v>
      </c>
      <c r="N60" s="141">
        <v>21936</v>
      </c>
      <c r="O60" s="141">
        <v>22618</v>
      </c>
      <c r="P60" s="141">
        <v>26994</v>
      </c>
      <c r="Q60" s="141">
        <v>91343</v>
      </c>
    </row>
    <row r="61" spans="1:17" s="11" customFormat="1" ht="12" customHeight="1" x14ac:dyDescent="0.2">
      <c r="A61" s="1"/>
      <c r="B61" s="141">
        <v>28582</v>
      </c>
      <c r="C61" s="141">
        <v>10406</v>
      </c>
      <c r="D61" s="141">
        <v>4468</v>
      </c>
      <c r="E61" s="141">
        <v>9048</v>
      </c>
      <c r="F61" s="141">
        <v>4660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3854</v>
      </c>
      <c r="N61" s="141">
        <v>8122</v>
      </c>
      <c r="O61" s="141">
        <v>2442</v>
      </c>
      <c r="P61" s="141">
        <v>9701</v>
      </c>
      <c r="Q61" s="141">
        <v>24119</v>
      </c>
    </row>
    <row r="62" spans="1:17" s="11" customFormat="1" ht="12" customHeight="1" x14ac:dyDescent="0.2">
      <c r="A62" s="1"/>
      <c r="B62" s="141">
        <v>2227</v>
      </c>
      <c r="C62" s="141">
        <v>693</v>
      </c>
      <c r="D62" s="141">
        <v>-32</v>
      </c>
      <c r="E62" s="141">
        <v>587</v>
      </c>
      <c r="F62" s="141">
        <v>979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977</v>
      </c>
      <c r="N62" s="141">
        <v>1051</v>
      </c>
      <c r="O62" s="141">
        <v>1055</v>
      </c>
      <c r="P62" s="141">
        <v>758</v>
      </c>
      <c r="Q62" s="141">
        <v>3841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12540</v>
      </c>
      <c r="C64" s="141">
        <v>3621</v>
      </c>
      <c r="D64" s="141">
        <v>3080</v>
      </c>
      <c r="E64" s="141">
        <v>2964</v>
      </c>
      <c r="F64" s="141">
        <v>2875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2890</v>
      </c>
      <c r="N64" s="141">
        <v>2984</v>
      </c>
      <c r="O64" s="141">
        <v>3106</v>
      </c>
      <c r="P64" s="141">
        <v>3634</v>
      </c>
      <c r="Q64" s="141">
        <v>12614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777</v>
      </c>
      <c r="C66" s="141">
        <v>220</v>
      </c>
      <c r="D66" s="141">
        <v>193</v>
      </c>
      <c r="E66" s="141">
        <v>223</v>
      </c>
      <c r="F66" s="141">
        <v>141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141</v>
      </c>
      <c r="N66" s="141">
        <v>223</v>
      </c>
      <c r="O66" s="141">
        <v>193</v>
      </c>
      <c r="P66" s="141">
        <v>220</v>
      </c>
      <c r="Q66" s="141">
        <v>777</v>
      </c>
    </row>
    <row r="67" spans="1:172" s="14" customFormat="1" ht="12" customHeight="1" x14ac:dyDescent="0.2">
      <c r="A67" s="1"/>
      <c r="B67" s="141">
        <v>643218</v>
      </c>
      <c r="C67" s="141">
        <v>172899</v>
      </c>
      <c r="D67" s="141">
        <v>156495</v>
      </c>
      <c r="E67" s="141">
        <v>161352</v>
      </c>
      <c r="F67" s="141">
        <v>152472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561297</v>
      </c>
      <c r="C68" s="141">
        <v>151643</v>
      </c>
      <c r="D68" s="141">
        <v>135730</v>
      </c>
      <c r="E68" s="141">
        <v>141112</v>
      </c>
      <c r="F68" s="141">
        <v>132812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152472</v>
      </c>
      <c r="N75" s="141">
        <v>161352</v>
      </c>
      <c r="O75" s="141">
        <v>156495</v>
      </c>
      <c r="P75" s="141">
        <v>172899</v>
      </c>
      <c r="Q75" s="141">
        <v>643218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132812</v>
      </c>
      <c r="N76" s="141">
        <v>141112</v>
      </c>
      <c r="O76" s="141">
        <v>135730</v>
      </c>
      <c r="P76" s="141">
        <v>151643</v>
      </c>
      <c r="Q76" s="141">
        <v>561297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62782</v>
      </c>
      <c r="C77" s="141">
        <v>19740</v>
      </c>
      <c r="D77" s="141">
        <v>14402</v>
      </c>
      <c r="E77" s="141">
        <v>17081</v>
      </c>
      <c r="F77" s="141">
        <v>11559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11539</v>
      </c>
      <c r="N77" s="141">
        <v>17083</v>
      </c>
      <c r="O77" s="141">
        <v>14435</v>
      </c>
      <c r="P77" s="141">
        <v>19825</v>
      </c>
      <c r="Q77" s="141">
        <v>62882</v>
      </c>
    </row>
    <row r="78" spans="1:172" s="2" customFormat="1" ht="12" customHeight="1" x14ac:dyDescent="0.2">
      <c r="A78" s="1"/>
      <c r="B78" s="141">
        <v>91759</v>
      </c>
      <c r="C78" s="141">
        <v>23820</v>
      </c>
      <c r="D78" s="141">
        <v>22981</v>
      </c>
      <c r="E78" s="141">
        <v>23007</v>
      </c>
      <c r="F78" s="141">
        <v>21951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21955</v>
      </c>
      <c r="N78" s="141">
        <v>23002</v>
      </c>
      <c r="O78" s="141">
        <v>22966</v>
      </c>
      <c r="P78" s="141">
        <v>23808</v>
      </c>
      <c r="Q78" s="141">
        <v>91731</v>
      </c>
    </row>
    <row r="79" spans="1:172" ht="12" customHeight="1" x14ac:dyDescent="0.2">
      <c r="B79" s="141">
        <v>84065</v>
      </c>
      <c r="C79" s="141">
        <v>23827</v>
      </c>
      <c r="D79" s="141">
        <v>18606</v>
      </c>
      <c r="E79" s="141">
        <v>22817</v>
      </c>
      <c r="F79" s="141">
        <v>18815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18973</v>
      </c>
      <c r="N79" s="141">
        <v>23031</v>
      </c>
      <c r="O79" s="141">
        <v>18751</v>
      </c>
      <c r="P79" s="141">
        <v>24048</v>
      </c>
      <c r="Q79" s="141">
        <v>84803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72172</v>
      </c>
      <c r="C81" s="141">
        <v>21185</v>
      </c>
      <c r="D81" s="141">
        <v>16388</v>
      </c>
      <c r="E81" s="141">
        <v>16985</v>
      </c>
      <c r="F81" s="141">
        <v>17614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16238</v>
      </c>
      <c r="N81" s="141">
        <v>15923</v>
      </c>
      <c r="O81" s="141">
        <v>15289</v>
      </c>
      <c r="P81" s="141">
        <v>19773</v>
      </c>
      <c r="Q81" s="141">
        <v>67223</v>
      </c>
    </row>
    <row r="82" spans="1:17" s="11" customFormat="1" ht="12" customHeight="1" x14ac:dyDescent="0.2">
      <c r="A82" s="1"/>
      <c r="B82" s="141">
        <v>14923</v>
      </c>
      <c r="C82" s="141">
        <v>4371</v>
      </c>
      <c r="D82" s="141">
        <v>3397</v>
      </c>
      <c r="E82" s="141">
        <v>3579</v>
      </c>
      <c r="F82" s="141">
        <v>3576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3279</v>
      </c>
      <c r="N82" s="141">
        <v>3344</v>
      </c>
      <c r="O82" s="141">
        <v>3185</v>
      </c>
      <c r="P82" s="141">
        <v>4125</v>
      </c>
      <c r="Q82" s="141">
        <v>13933</v>
      </c>
    </row>
    <row r="83" spans="1:17" s="11" customFormat="1" ht="12" customHeight="1" x14ac:dyDescent="0.2">
      <c r="A83" s="1"/>
      <c r="B83" s="141">
        <v>13933</v>
      </c>
      <c r="C83" s="141">
        <v>4125</v>
      </c>
      <c r="D83" s="141">
        <v>3185</v>
      </c>
      <c r="E83" s="141">
        <v>3344</v>
      </c>
      <c r="F83" s="141">
        <v>3279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3503</v>
      </c>
      <c r="N83" s="141">
        <v>3587</v>
      </c>
      <c r="O83" s="141">
        <v>3387</v>
      </c>
      <c r="P83" s="141">
        <v>4437</v>
      </c>
      <c r="Q83" s="141">
        <v>14914</v>
      </c>
    </row>
    <row r="84" spans="1:17" s="11" customFormat="1" ht="12" customHeight="1" x14ac:dyDescent="0.2">
      <c r="A84" s="1"/>
      <c r="B84" s="141">
        <v>43316</v>
      </c>
      <c r="C84" s="141">
        <v>12689</v>
      </c>
      <c r="D84" s="141">
        <v>9806</v>
      </c>
      <c r="E84" s="141">
        <v>10062</v>
      </c>
      <c r="F84" s="141">
        <v>10759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9456</v>
      </c>
      <c r="N84" s="141">
        <v>8992</v>
      </c>
      <c r="O84" s="141">
        <v>8717</v>
      </c>
      <c r="P84" s="141">
        <v>11211</v>
      </c>
      <c r="Q84" s="141">
        <v>38376</v>
      </c>
    </row>
    <row r="85" spans="1:17" s="14" customFormat="1" ht="12" customHeight="1" x14ac:dyDescent="0.2">
      <c r="A85" s="1"/>
      <c r="B85" s="141">
        <v>639079</v>
      </c>
      <c r="C85" s="141">
        <v>171781</v>
      </c>
      <c r="D85" s="141">
        <v>155559</v>
      </c>
      <c r="E85" s="141">
        <v>160501</v>
      </c>
      <c r="F85" s="141">
        <v>151238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557158</v>
      </c>
      <c r="C86" s="141">
        <v>150525</v>
      </c>
      <c r="D86" s="141">
        <v>134794</v>
      </c>
      <c r="E86" s="141">
        <v>140261</v>
      </c>
      <c r="F86" s="141">
        <v>131578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151238</v>
      </c>
      <c r="N93" s="141">
        <v>160501</v>
      </c>
      <c r="O93" s="141">
        <v>155559</v>
      </c>
      <c r="P93" s="141">
        <v>171781</v>
      </c>
      <c r="Q93" s="141">
        <v>639079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131578</v>
      </c>
      <c r="N94" s="141">
        <v>140261</v>
      </c>
      <c r="O94" s="141">
        <v>134794</v>
      </c>
      <c r="P94" s="141">
        <v>150525</v>
      </c>
      <c r="Q94" s="141">
        <v>557158</v>
      </c>
    </row>
    <row r="95" spans="1:17" s="2" customFormat="1" ht="12" customHeight="1" x14ac:dyDescent="0.2">
      <c r="A95" s="1"/>
      <c r="B95" s="141">
        <v>67035</v>
      </c>
      <c r="C95" s="141">
        <v>18672</v>
      </c>
      <c r="D95" s="141">
        <v>15610</v>
      </c>
      <c r="E95" s="141">
        <v>17211</v>
      </c>
      <c r="F95" s="141">
        <v>15542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15542</v>
      </c>
      <c r="N95" s="141">
        <v>17211</v>
      </c>
      <c r="O95" s="141">
        <v>15610</v>
      </c>
      <c r="P95" s="141">
        <v>18672</v>
      </c>
      <c r="Q95" s="141">
        <v>67035</v>
      </c>
    </row>
    <row r="96" spans="1:17" s="2" customFormat="1" ht="12" customHeight="1" x14ac:dyDescent="0.2">
      <c r="A96" s="1"/>
      <c r="B96" s="141">
        <v>52252</v>
      </c>
      <c r="C96" s="141">
        <v>14687</v>
      </c>
      <c r="D96" s="141">
        <v>11774</v>
      </c>
      <c r="E96" s="141">
        <v>13573</v>
      </c>
      <c r="F96" s="141">
        <v>12218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14783</v>
      </c>
      <c r="C97" s="141">
        <v>3985</v>
      </c>
      <c r="D97" s="141">
        <v>3836</v>
      </c>
      <c r="E97" s="141">
        <v>3638</v>
      </c>
      <c r="F97" s="141">
        <v>3324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639079</v>
      </c>
      <c r="C98" s="141">
        <v>171781</v>
      </c>
      <c r="D98" s="141">
        <v>155559</v>
      </c>
      <c r="E98" s="141">
        <v>160501</v>
      </c>
      <c r="F98" s="141">
        <v>151238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557158</v>
      </c>
      <c r="C99" s="141">
        <v>150525</v>
      </c>
      <c r="D99" s="141">
        <v>134794</v>
      </c>
      <c r="E99" s="141">
        <v>140261</v>
      </c>
      <c r="F99" s="141">
        <v>131578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151238</v>
      </c>
      <c r="N106" s="141">
        <v>160501</v>
      </c>
      <c r="O106" s="141">
        <v>155559</v>
      </c>
      <c r="P106" s="141">
        <v>171781</v>
      </c>
      <c r="Q106" s="141">
        <v>639079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131578</v>
      </c>
      <c r="N107" s="141">
        <v>140261</v>
      </c>
      <c r="O107" s="141">
        <v>134794</v>
      </c>
      <c r="P107" s="141">
        <v>150525</v>
      </c>
      <c r="Q107" s="141">
        <v>557158</v>
      </c>
    </row>
    <row r="108" spans="1:17" s="2" customFormat="1" ht="12" customHeight="1" x14ac:dyDescent="0.2">
      <c r="B108" s="141">
        <v>494409</v>
      </c>
      <c r="C108" s="141">
        <v>131302</v>
      </c>
      <c r="D108" s="141">
        <v>119587</v>
      </c>
      <c r="E108" s="141">
        <v>121490</v>
      </c>
      <c r="F108" s="141">
        <v>122030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447375</v>
      </c>
      <c r="C109" s="141">
        <v>118370</v>
      </c>
      <c r="D109" s="141">
        <v>108426</v>
      </c>
      <c r="E109" s="141">
        <v>109469</v>
      </c>
      <c r="F109" s="141">
        <v>111110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47034</v>
      </c>
      <c r="C110" s="141">
        <v>12932</v>
      </c>
      <c r="D110" s="141">
        <v>11161</v>
      </c>
      <c r="E110" s="141">
        <v>12021</v>
      </c>
      <c r="F110" s="141">
        <v>10920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2848</v>
      </c>
      <c r="C111" s="141">
        <v>386</v>
      </c>
      <c r="D111" s="141">
        <v>850</v>
      </c>
      <c r="E111" s="141">
        <v>823</v>
      </c>
      <c r="F111" s="141">
        <v>789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789</v>
      </c>
      <c r="N111" s="141">
        <v>823</v>
      </c>
      <c r="O111" s="141">
        <v>850</v>
      </c>
      <c r="P111" s="141">
        <v>386</v>
      </c>
      <c r="Q111" s="141">
        <v>2848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144670</v>
      </c>
      <c r="C113" s="141">
        <v>40479</v>
      </c>
      <c r="D113" s="141">
        <v>35972</v>
      </c>
      <c r="E113" s="141">
        <v>39011</v>
      </c>
      <c r="F113" s="141">
        <v>29208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62749</v>
      </c>
      <c r="C114" s="141">
        <v>19223</v>
      </c>
      <c r="D114" s="141">
        <v>15207</v>
      </c>
      <c r="E114" s="141">
        <v>18771</v>
      </c>
      <c r="F114" s="141">
        <v>9548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151238</v>
      </c>
      <c r="N121" s="141">
        <v>160501</v>
      </c>
      <c r="O121" s="141">
        <v>155559</v>
      </c>
      <c r="P121" s="141">
        <v>171781</v>
      </c>
      <c r="Q121" s="141">
        <v>639079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131578</v>
      </c>
      <c r="N122" s="141">
        <v>140261</v>
      </c>
      <c r="O122" s="141">
        <v>134794</v>
      </c>
      <c r="P122" s="141">
        <v>150525</v>
      </c>
      <c r="Q122" s="141">
        <v>557158</v>
      </c>
    </row>
    <row r="123" spans="2:17" s="9" customFormat="1" ht="12" customHeight="1" x14ac:dyDescent="0.2">
      <c r="B123" s="141">
        <v>494409</v>
      </c>
      <c r="C123" s="141">
        <v>131302</v>
      </c>
      <c r="D123" s="141">
        <v>119587</v>
      </c>
      <c r="E123" s="141">
        <v>121490</v>
      </c>
      <c r="F123" s="141">
        <v>122030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447375</v>
      </c>
      <c r="C124" s="141">
        <v>118370</v>
      </c>
      <c r="D124" s="141">
        <v>108426</v>
      </c>
      <c r="E124" s="141">
        <v>109469</v>
      </c>
      <c r="F124" s="141">
        <v>111110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47034</v>
      </c>
      <c r="C125" s="141">
        <v>12932</v>
      </c>
      <c r="D125" s="141">
        <v>11161</v>
      </c>
      <c r="E125" s="141">
        <v>12021</v>
      </c>
      <c r="F125" s="141">
        <v>10920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2848</v>
      </c>
      <c r="C126" s="141">
        <v>386</v>
      </c>
      <c r="D126" s="141">
        <v>850</v>
      </c>
      <c r="E126" s="141">
        <v>823</v>
      </c>
      <c r="F126" s="141">
        <v>789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789</v>
      </c>
      <c r="N126" s="141">
        <v>823</v>
      </c>
      <c r="O126" s="141">
        <v>850</v>
      </c>
      <c r="P126" s="141">
        <v>386</v>
      </c>
      <c r="Q126" s="141">
        <v>2848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144670</v>
      </c>
      <c r="C128" s="141">
        <v>40479</v>
      </c>
      <c r="D128" s="141">
        <v>35972</v>
      </c>
      <c r="E128" s="141">
        <v>39011</v>
      </c>
      <c r="F128" s="141">
        <v>29208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62749</v>
      </c>
      <c r="C129" s="141">
        <v>19223</v>
      </c>
      <c r="D129" s="141">
        <v>15207</v>
      </c>
      <c r="E129" s="141">
        <v>18771</v>
      </c>
      <c r="F129" s="141">
        <v>9548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9548</v>
      </c>
      <c r="N138" s="141">
        <v>18771</v>
      </c>
      <c r="O138" s="141">
        <v>15207</v>
      </c>
      <c r="P138" s="141">
        <v>19223</v>
      </c>
      <c r="Q138" s="141">
        <v>62749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3619</v>
      </c>
      <c r="N139" s="141">
        <v>4636</v>
      </c>
      <c r="O139" s="141">
        <v>4008</v>
      </c>
      <c r="P139" s="141">
        <v>7551</v>
      </c>
      <c r="Q139" s="141">
        <v>19814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606</v>
      </c>
      <c r="N140" s="141">
        <v>605</v>
      </c>
      <c r="O140" s="141">
        <v>597</v>
      </c>
      <c r="P140" s="141">
        <v>679</v>
      </c>
      <c r="Q140" s="141">
        <v>2487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3013</v>
      </c>
      <c r="N141" s="141">
        <v>4031</v>
      </c>
      <c r="O141" s="141">
        <v>3411</v>
      </c>
      <c r="P141" s="141">
        <v>6872</v>
      </c>
      <c r="Q141" s="141">
        <v>17327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-2294</v>
      </c>
      <c r="N142" s="141">
        <v>-3125</v>
      </c>
      <c r="O142" s="141">
        <v>-3265</v>
      </c>
      <c r="P142" s="141">
        <v>-6952</v>
      </c>
      <c r="Q142" s="141">
        <v>-15636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-606</v>
      </c>
      <c r="N143" s="141">
        <v>-605</v>
      </c>
      <c r="O143" s="141">
        <v>-597</v>
      </c>
      <c r="P143" s="141">
        <v>-679</v>
      </c>
      <c r="Q143" s="141">
        <v>-2487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-1688</v>
      </c>
      <c r="N144" s="141">
        <v>-2520</v>
      </c>
      <c r="O144" s="141">
        <v>-2668</v>
      </c>
      <c r="P144" s="141">
        <v>-6273</v>
      </c>
      <c r="Q144" s="141">
        <v>-13149</v>
      </c>
    </row>
    <row r="145" spans="1:17" ht="12" customHeight="1" x14ac:dyDescent="0.2">
      <c r="B145" s="141">
        <v>66927</v>
      </c>
      <c r="C145" s="141">
        <v>19822</v>
      </c>
      <c r="D145" s="141">
        <v>15950</v>
      </c>
      <c r="E145" s="141">
        <v>20282</v>
      </c>
      <c r="F145" s="141">
        <v>10873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10873</v>
      </c>
      <c r="N153" s="141">
        <v>20282</v>
      </c>
      <c r="O153" s="141">
        <v>15950</v>
      </c>
      <c r="P153" s="141">
        <v>19822</v>
      </c>
      <c r="Q153" s="141">
        <v>66927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172590</v>
      </c>
      <c r="C155" s="141">
        <v>47508</v>
      </c>
      <c r="D155" s="141">
        <v>41703</v>
      </c>
      <c r="E155" s="141">
        <v>44995</v>
      </c>
      <c r="F155" s="141">
        <v>38384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168058</v>
      </c>
      <c r="C156" s="141">
        <v>45839</v>
      </c>
      <c r="D156" s="141">
        <v>40614</v>
      </c>
      <c r="E156" s="141">
        <v>41910</v>
      </c>
      <c r="F156" s="141">
        <v>39695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-81921</v>
      </c>
      <c r="C157" s="141">
        <v>-21256</v>
      </c>
      <c r="D157" s="141">
        <v>-20765</v>
      </c>
      <c r="E157" s="141">
        <v>-20240</v>
      </c>
      <c r="F157" s="141">
        <v>-19660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4532</v>
      </c>
      <c r="C158" s="141">
        <v>1669</v>
      </c>
      <c r="D158" s="141">
        <v>1089</v>
      </c>
      <c r="E158" s="141">
        <v>3085</v>
      </c>
      <c r="F158" s="141">
        <v>-1311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-23</v>
      </c>
      <c r="C159" s="141">
        <v>8</v>
      </c>
      <c r="D159" s="141">
        <v>-21</v>
      </c>
      <c r="E159" s="141">
        <v>-1</v>
      </c>
      <c r="F159" s="141">
        <v>-9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-23719</v>
      </c>
      <c r="C161" s="141">
        <v>-6438</v>
      </c>
      <c r="D161" s="141">
        <v>-4967</v>
      </c>
      <c r="E161" s="141">
        <v>-4472</v>
      </c>
      <c r="F161" s="141">
        <v>-7842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92539</v>
      </c>
      <c r="C169" s="141">
        <v>25665</v>
      </c>
      <c r="D169" s="141">
        <v>23982</v>
      </c>
      <c r="E169" s="141">
        <v>21907</v>
      </c>
      <c r="F169" s="141">
        <v>20985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19765</v>
      </c>
      <c r="N169" s="141">
        <v>20748</v>
      </c>
      <c r="O169" s="141">
        <v>22356</v>
      </c>
      <c r="P169" s="141">
        <v>24116</v>
      </c>
      <c r="Q169" s="141">
        <v>86985</v>
      </c>
    </row>
    <row r="170" spans="2:17" s="2" customFormat="1" ht="27" customHeight="1" x14ac:dyDescent="0.2">
      <c r="B170" s="141">
        <v>108</v>
      </c>
      <c r="C170" s="141">
        <v>16</v>
      </c>
      <c r="D170" s="141">
        <v>34</v>
      </c>
      <c r="E170" s="141">
        <v>34</v>
      </c>
      <c r="F170" s="141">
        <v>24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700993</v>
      </c>
      <c r="C19" s="141">
        <v>185971</v>
      </c>
      <c r="D19" s="141">
        <v>171995</v>
      </c>
      <c r="E19" s="141">
        <v>176446</v>
      </c>
      <c r="F19" s="141">
        <v>166581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88510</v>
      </c>
      <c r="C20" s="141">
        <v>22814</v>
      </c>
      <c r="D20" s="141">
        <v>22327</v>
      </c>
      <c r="E20" s="141">
        <v>21896</v>
      </c>
      <c r="F20" s="141">
        <v>21473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612483</v>
      </c>
      <c r="C21" s="141">
        <v>163157</v>
      </c>
      <c r="D21" s="141">
        <v>149668</v>
      </c>
      <c r="E21" s="141">
        <v>154550</v>
      </c>
      <c r="F21" s="141">
        <v>145108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166581</v>
      </c>
      <c r="N29" s="141">
        <v>176446</v>
      </c>
      <c r="O29" s="141">
        <v>171995</v>
      </c>
      <c r="P29" s="141">
        <v>185971</v>
      </c>
      <c r="Q29" s="141">
        <v>700993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145108</v>
      </c>
      <c r="N30" s="141">
        <v>154550</v>
      </c>
      <c r="O30" s="141">
        <v>149668</v>
      </c>
      <c r="P30" s="141">
        <v>163157</v>
      </c>
      <c r="Q30" s="141">
        <v>612483</v>
      </c>
    </row>
    <row r="31" spans="1:17" ht="12" customHeight="1" x14ac:dyDescent="0.2">
      <c r="B31" s="141">
        <v>336894</v>
      </c>
      <c r="C31" s="141">
        <v>89785</v>
      </c>
      <c r="D31" s="141">
        <v>83438</v>
      </c>
      <c r="E31" s="141">
        <v>84374</v>
      </c>
      <c r="F31" s="141">
        <v>79297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77827</v>
      </c>
      <c r="C32" s="141">
        <v>20988</v>
      </c>
      <c r="D32" s="141">
        <v>18011</v>
      </c>
      <c r="E32" s="141">
        <v>18140</v>
      </c>
      <c r="F32" s="141">
        <v>20688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69669</v>
      </c>
      <c r="C33" s="141">
        <v>18884</v>
      </c>
      <c r="D33" s="141">
        <v>15988</v>
      </c>
      <c r="E33" s="141">
        <v>16119</v>
      </c>
      <c r="F33" s="141">
        <v>18678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8158</v>
      </c>
      <c r="C34" s="141">
        <v>2104</v>
      </c>
      <c r="D34" s="141">
        <v>2023</v>
      </c>
      <c r="E34" s="141">
        <v>2021</v>
      </c>
      <c r="F34" s="141">
        <v>2010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-13133</v>
      </c>
      <c r="C35" s="141">
        <v>-5489</v>
      </c>
      <c r="D35" s="141">
        <v>-2409</v>
      </c>
      <c r="E35" s="141">
        <v>-2825</v>
      </c>
      <c r="F35" s="141">
        <v>-2410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-7794</v>
      </c>
      <c r="C36" s="141">
        <v>-3618</v>
      </c>
      <c r="D36" s="141">
        <v>-1331</v>
      </c>
      <c r="E36" s="141">
        <v>-1490</v>
      </c>
      <c r="F36" s="141">
        <v>-1355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-5339</v>
      </c>
      <c r="C37" s="141">
        <v>-1871</v>
      </c>
      <c r="D37" s="141">
        <v>-1078</v>
      </c>
      <c r="E37" s="141">
        <v>-1335</v>
      </c>
      <c r="F37" s="141">
        <v>-1055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187452</v>
      </c>
      <c r="C38" s="141">
        <v>51390</v>
      </c>
      <c r="D38" s="141">
        <v>45214</v>
      </c>
      <c r="E38" s="141">
        <v>48311</v>
      </c>
      <c r="F38" s="141">
        <v>42537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111953</v>
      </c>
      <c r="C39" s="141">
        <v>29297</v>
      </c>
      <c r="D39" s="141">
        <v>27741</v>
      </c>
      <c r="E39" s="141">
        <v>28446</v>
      </c>
      <c r="F39" s="141">
        <v>26469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104018</v>
      </c>
      <c r="C40" s="141">
        <v>29884</v>
      </c>
      <c r="D40" s="141">
        <v>24167</v>
      </c>
      <c r="E40" s="141">
        <v>27671</v>
      </c>
      <c r="F40" s="141">
        <v>22296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106877</v>
      </c>
      <c r="C41" s="141">
        <v>27989</v>
      </c>
      <c r="D41" s="141">
        <v>26461</v>
      </c>
      <c r="E41" s="141">
        <v>27190</v>
      </c>
      <c r="F41" s="141">
        <v>25237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69006</v>
      </c>
      <c r="N48" s="141">
        <v>76757</v>
      </c>
      <c r="O48" s="141">
        <v>72955</v>
      </c>
      <c r="P48" s="141">
        <v>80687</v>
      </c>
      <c r="Q48" s="141">
        <v>299405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47533</v>
      </c>
      <c r="N50" s="141">
        <v>54861</v>
      </c>
      <c r="O50" s="141">
        <v>50628</v>
      </c>
      <c r="P50" s="141">
        <v>57873</v>
      </c>
      <c r="Q50" s="141">
        <v>210895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79325</v>
      </c>
      <c r="N52" s="141">
        <v>84422</v>
      </c>
      <c r="O52" s="141">
        <v>83466</v>
      </c>
      <c r="P52" s="141">
        <v>89822</v>
      </c>
      <c r="Q52" s="141">
        <v>337035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20445</v>
      </c>
      <c r="N53" s="141">
        <v>17883</v>
      </c>
      <c r="O53" s="141">
        <v>17763</v>
      </c>
      <c r="P53" s="141">
        <v>20725</v>
      </c>
      <c r="Q53" s="141">
        <v>76816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18435</v>
      </c>
      <c r="N54" s="141">
        <v>15862</v>
      </c>
      <c r="O54" s="141">
        <v>15740</v>
      </c>
      <c r="P54" s="141">
        <v>18621</v>
      </c>
      <c r="Q54" s="141">
        <v>68658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2010</v>
      </c>
      <c r="N55" s="141">
        <v>2021</v>
      </c>
      <c r="O55" s="141">
        <v>2023</v>
      </c>
      <c r="P55" s="141">
        <v>2104</v>
      </c>
      <c r="Q55" s="141">
        <v>8158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-1445</v>
      </c>
      <c r="N56" s="141">
        <v>-1935</v>
      </c>
      <c r="O56" s="141">
        <v>-1620</v>
      </c>
      <c r="P56" s="141">
        <v>-2285</v>
      </c>
      <c r="Q56" s="141">
        <v>-7285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-602</v>
      </c>
      <c r="N57" s="141">
        <v>-891</v>
      </c>
      <c r="O57" s="141">
        <v>-747</v>
      </c>
      <c r="P57" s="141">
        <v>-875</v>
      </c>
      <c r="Q57" s="141">
        <v>-3115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-843</v>
      </c>
      <c r="N58" s="141">
        <v>-1044</v>
      </c>
      <c r="O58" s="141">
        <v>-873</v>
      </c>
      <c r="P58" s="141">
        <v>-1410</v>
      </c>
      <c r="Q58" s="141">
        <v>-4170</v>
      </c>
    </row>
    <row r="59" spans="1:17" ht="12" customHeight="1" x14ac:dyDescent="0.2">
      <c r="B59" s="141">
        <v>170166</v>
      </c>
      <c r="C59" s="141">
        <v>46012</v>
      </c>
      <c r="D59" s="141">
        <v>39143</v>
      </c>
      <c r="E59" s="141">
        <v>45074</v>
      </c>
      <c r="F59" s="141">
        <v>39937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36476</v>
      </c>
      <c r="N59" s="141">
        <v>41698</v>
      </c>
      <c r="O59" s="141">
        <v>35025</v>
      </c>
      <c r="P59" s="141">
        <v>42287</v>
      </c>
      <c r="Q59" s="141">
        <v>155486</v>
      </c>
    </row>
    <row r="60" spans="1:17" s="11" customFormat="1" ht="12" customHeight="1" x14ac:dyDescent="0.2">
      <c r="A60" s="1"/>
      <c r="B60" s="141">
        <v>112337</v>
      </c>
      <c r="C60" s="141">
        <v>28541</v>
      </c>
      <c r="D60" s="141">
        <v>28303</v>
      </c>
      <c r="E60" s="141">
        <v>27887</v>
      </c>
      <c r="F60" s="141">
        <v>27606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25478</v>
      </c>
      <c r="N60" s="141">
        <v>25568</v>
      </c>
      <c r="O60" s="141">
        <v>25782</v>
      </c>
      <c r="P60" s="141">
        <v>25923</v>
      </c>
      <c r="Q60" s="141">
        <v>102751</v>
      </c>
    </row>
    <row r="61" spans="1:17" s="11" customFormat="1" ht="12" customHeight="1" x14ac:dyDescent="0.2">
      <c r="A61" s="1"/>
      <c r="B61" s="141">
        <v>41119</v>
      </c>
      <c r="C61" s="141">
        <v>13929</v>
      </c>
      <c r="D61" s="141">
        <v>6418</v>
      </c>
      <c r="E61" s="141">
        <v>12898</v>
      </c>
      <c r="F61" s="141">
        <v>7874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6795</v>
      </c>
      <c r="N61" s="141">
        <v>12470</v>
      </c>
      <c r="O61" s="141">
        <v>5461</v>
      </c>
      <c r="P61" s="141">
        <v>12890</v>
      </c>
      <c r="Q61" s="141">
        <v>37616</v>
      </c>
    </row>
    <row r="62" spans="1:17" s="11" customFormat="1" ht="12" customHeight="1" x14ac:dyDescent="0.2">
      <c r="A62" s="1"/>
      <c r="B62" s="141">
        <v>1704</v>
      </c>
      <c r="C62" s="141">
        <v>-252</v>
      </c>
      <c r="D62" s="141">
        <v>632</v>
      </c>
      <c r="E62" s="141">
        <v>392</v>
      </c>
      <c r="F62" s="141">
        <v>932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666</v>
      </c>
      <c r="N62" s="141">
        <v>-246</v>
      </c>
      <c r="O62" s="141">
        <v>-14</v>
      </c>
      <c r="P62" s="141">
        <v>-335</v>
      </c>
      <c r="Q62" s="141">
        <v>71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13546</v>
      </c>
      <c r="C64" s="141">
        <v>3165</v>
      </c>
      <c r="D64" s="141">
        <v>3597</v>
      </c>
      <c r="E64" s="141">
        <v>3461</v>
      </c>
      <c r="F64" s="141">
        <v>3323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3335</v>
      </c>
      <c r="N64" s="141">
        <v>3470</v>
      </c>
      <c r="O64" s="141">
        <v>3603</v>
      </c>
      <c r="P64" s="141">
        <v>3180</v>
      </c>
      <c r="Q64" s="141">
        <v>13588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1460</v>
      </c>
      <c r="C66" s="141">
        <v>629</v>
      </c>
      <c r="D66" s="141">
        <v>193</v>
      </c>
      <c r="E66" s="141">
        <v>436</v>
      </c>
      <c r="F66" s="141">
        <v>202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202</v>
      </c>
      <c r="N66" s="141">
        <v>436</v>
      </c>
      <c r="O66" s="141">
        <v>193</v>
      </c>
      <c r="P66" s="141">
        <v>629</v>
      </c>
      <c r="Q66" s="141">
        <v>1460</v>
      </c>
    </row>
    <row r="67" spans="1:172" s="14" customFormat="1" ht="12" customHeight="1" x14ac:dyDescent="0.2">
      <c r="A67" s="1"/>
      <c r="B67" s="141">
        <v>691291</v>
      </c>
      <c r="C67" s="141">
        <v>185224</v>
      </c>
      <c r="D67" s="141">
        <v>168446</v>
      </c>
      <c r="E67" s="141">
        <v>173751</v>
      </c>
      <c r="F67" s="141">
        <v>163870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602781</v>
      </c>
      <c r="C68" s="141">
        <v>162410</v>
      </c>
      <c r="D68" s="141">
        <v>146119</v>
      </c>
      <c r="E68" s="141">
        <v>151855</v>
      </c>
      <c r="F68" s="141">
        <v>142397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163870</v>
      </c>
      <c r="N75" s="141">
        <v>173751</v>
      </c>
      <c r="O75" s="141">
        <v>168446</v>
      </c>
      <c r="P75" s="141">
        <v>185224</v>
      </c>
      <c r="Q75" s="141">
        <v>691291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142397</v>
      </c>
      <c r="N76" s="141">
        <v>151855</v>
      </c>
      <c r="O76" s="141">
        <v>146119</v>
      </c>
      <c r="P76" s="141">
        <v>162410</v>
      </c>
      <c r="Q76" s="141">
        <v>602781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67689</v>
      </c>
      <c r="C77" s="141">
        <v>21834</v>
      </c>
      <c r="D77" s="141">
        <v>16478</v>
      </c>
      <c r="E77" s="141">
        <v>16207</v>
      </c>
      <c r="F77" s="141">
        <v>13170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13123</v>
      </c>
      <c r="N77" s="141">
        <v>16096</v>
      </c>
      <c r="O77" s="141">
        <v>16510</v>
      </c>
      <c r="P77" s="141">
        <v>21791</v>
      </c>
      <c r="Q77" s="141">
        <v>67520</v>
      </c>
    </row>
    <row r="78" spans="1:172" s="2" customFormat="1" ht="12" customHeight="1" x14ac:dyDescent="0.2">
      <c r="A78" s="1"/>
      <c r="B78" s="141">
        <v>98386</v>
      </c>
      <c r="C78" s="141">
        <v>25398</v>
      </c>
      <c r="D78" s="141">
        <v>24504</v>
      </c>
      <c r="E78" s="141">
        <v>24768</v>
      </c>
      <c r="F78" s="141">
        <v>23716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23712</v>
      </c>
      <c r="N78" s="141">
        <v>24744</v>
      </c>
      <c r="O78" s="141">
        <v>24494</v>
      </c>
      <c r="P78" s="141">
        <v>25372</v>
      </c>
      <c r="Q78" s="141">
        <v>98322</v>
      </c>
    </row>
    <row r="79" spans="1:172" ht="12" customHeight="1" x14ac:dyDescent="0.2">
      <c r="B79" s="141">
        <v>87152</v>
      </c>
      <c r="C79" s="141">
        <v>25526</v>
      </c>
      <c r="D79" s="141">
        <v>19276</v>
      </c>
      <c r="E79" s="141">
        <v>23689</v>
      </c>
      <c r="F79" s="141">
        <v>18661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18886</v>
      </c>
      <c r="N79" s="141">
        <v>24018</v>
      </c>
      <c r="O79" s="141">
        <v>19533</v>
      </c>
      <c r="P79" s="141">
        <v>25869</v>
      </c>
      <c r="Q79" s="141">
        <v>88306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77504</v>
      </c>
      <c r="C81" s="141">
        <v>21410</v>
      </c>
      <c r="D81" s="141">
        <v>17988</v>
      </c>
      <c r="E81" s="141">
        <v>18877</v>
      </c>
      <c r="F81" s="141">
        <v>19229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17596</v>
      </c>
      <c r="N81" s="141">
        <v>17783</v>
      </c>
      <c r="O81" s="141">
        <v>16551</v>
      </c>
      <c r="P81" s="141">
        <v>19626</v>
      </c>
      <c r="Q81" s="141">
        <v>71556</v>
      </c>
    </row>
    <row r="82" spans="1:17" s="11" customFormat="1" ht="12" customHeight="1" x14ac:dyDescent="0.2">
      <c r="A82" s="1"/>
      <c r="B82" s="141">
        <v>15971</v>
      </c>
      <c r="C82" s="141">
        <v>4085</v>
      </c>
      <c r="D82" s="141">
        <v>3862</v>
      </c>
      <c r="E82" s="141">
        <v>3840</v>
      </c>
      <c r="F82" s="141">
        <v>4184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3919</v>
      </c>
      <c r="N82" s="141">
        <v>3637</v>
      </c>
      <c r="O82" s="141">
        <v>3672</v>
      </c>
      <c r="P82" s="141">
        <v>3896</v>
      </c>
      <c r="Q82" s="141">
        <v>15124</v>
      </c>
    </row>
    <row r="83" spans="1:17" s="11" customFormat="1" ht="12" customHeight="1" x14ac:dyDescent="0.2">
      <c r="A83" s="1"/>
      <c r="B83" s="141">
        <v>15124</v>
      </c>
      <c r="C83" s="141">
        <v>3896</v>
      </c>
      <c r="D83" s="141">
        <v>3672</v>
      </c>
      <c r="E83" s="141">
        <v>3637</v>
      </c>
      <c r="F83" s="141">
        <v>3919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4114</v>
      </c>
      <c r="N83" s="141">
        <v>3854</v>
      </c>
      <c r="O83" s="141">
        <v>3831</v>
      </c>
      <c r="P83" s="141">
        <v>4101</v>
      </c>
      <c r="Q83" s="141">
        <v>15900</v>
      </c>
    </row>
    <row r="84" spans="1:17" s="11" customFormat="1" ht="12" customHeight="1" x14ac:dyDescent="0.2">
      <c r="A84" s="1"/>
      <c r="B84" s="141">
        <v>46409</v>
      </c>
      <c r="C84" s="141">
        <v>13429</v>
      </c>
      <c r="D84" s="141">
        <v>10454</v>
      </c>
      <c r="E84" s="141">
        <v>11400</v>
      </c>
      <c r="F84" s="141">
        <v>11126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9563</v>
      </c>
      <c r="N84" s="141">
        <v>10292</v>
      </c>
      <c r="O84" s="141">
        <v>9048</v>
      </c>
      <c r="P84" s="141">
        <v>11629</v>
      </c>
      <c r="Q84" s="141">
        <v>40532</v>
      </c>
    </row>
    <row r="85" spans="1:17" s="14" customFormat="1" ht="12" customHeight="1" x14ac:dyDescent="0.2">
      <c r="A85" s="1"/>
      <c r="B85" s="141">
        <v>686264</v>
      </c>
      <c r="C85" s="141">
        <v>183714</v>
      </c>
      <c r="D85" s="141">
        <v>167288</v>
      </c>
      <c r="E85" s="141">
        <v>172851</v>
      </c>
      <c r="F85" s="141">
        <v>162411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597754</v>
      </c>
      <c r="C86" s="141">
        <v>160900</v>
      </c>
      <c r="D86" s="141">
        <v>144961</v>
      </c>
      <c r="E86" s="141">
        <v>150955</v>
      </c>
      <c r="F86" s="141">
        <v>140938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162411</v>
      </c>
      <c r="N93" s="141">
        <v>172851</v>
      </c>
      <c r="O93" s="141">
        <v>167288</v>
      </c>
      <c r="P93" s="141">
        <v>183714</v>
      </c>
      <c r="Q93" s="141">
        <v>686264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140938</v>
      </c>
      <c r="N94" s="141">
        <v>150955</v>
      </c>
      <c r="O94" s="141">
        <v>144961</v>
      </c>
      <c r="P94" s="141">
        <v>160900</v>
      </c>
      <c r="Q94" s="141">
        <v>597754</v>
      </c>
    </row>
    <row r="95" spans="1:17" s="2" customFormat="1" ht="12" customHeight="1" x14ac:dyDescent="0.2">
      <c r="A95" s="1"/>
      <c r="B95" s="141">
        <v>71298</v>
      </c>
      <c r="C95" s="141">
        <v>20182</v>
      </c>
      <c r="D95" s="141">
        <v>16305</v>
      </c>
      <c r="E95" s="141">
        <v>18423</v>
      </c>
      <c r="F95" s="141">
        <v>16388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16388</v>
      </c>
      <c r="N95" s="141">
        <v>18423</v>
      </c>
      <c r="O95" s="141">
        <v>16305</v>
      </c>
      <c r="P95" s="141">
        <v>20182</v>
      </c>
      <c r="Q95" s="141">
        <v>71298</v>
      </c>
    </row>
    <row r="96" spans="1:17" s="2" customFormat="1" ht="12" customHeight="1" x14ac:dyDescent="0.2">
      <c r="A96" s="1"/>
      <c r="B96" s="141">
        <v>55268</v>
      </c>
      <c r="C96" s="141">
        <v>15582</v>
      </c>
      <c r="D96" s="141">
        <v>12422</v>
      </c>
      <c r="E96" s="141">
        <v>14356</v>
      </c>
      <c r="F96" s="141">
        <v>12908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16030</v>
      </c>
      <c r="C97" s="141">
        <v>4600</v>
      </c>
      <c r="D97" s="141">
        <v>3883</v>
      </c>
      <c r="E97" s="141">
        <v>4067</v>
      </c>
      <c r="F97" s="141">
        <v>3480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686264</v>
      </c>
      <c r="C98" s="141">
        <v>183714</v>
      </c>
      <c r="D98" s="141">
        <v>167288</v>
      </c>
      <c r="E98" s="141">
        <v>172851</v>
      </c>
      <c r="F98" s="141">
        <v>162411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597754</v>
      </c>
      <c r="C99" s="141">
        <v>160900</v>
      </c>
      <c r="D99" s="141">
        <v>144961</v>
      </c>
      <c r="E99" s="141">
        <v>150955</v>
      </c>
      <c r="F99" s="141">
        <v>140938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162411</v>
      </c>
      <c r="N106" s="141">
        <v>172851</v>
      </c>
      <c r="O106" s="141">
        <v>167288</v>
      </c>
      <c r="P106" s="141">
        <v>183714</v>
      </c>
      <c r="Q106" s="141">
        <v>686264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140938</v>
      </c>
      <c r="N107" s="141">
        <v>150955</v>
      </c>
      <c r="O107" s="141">
        <v>144961</v>
      </c>
      <c r="P107" s="141">
        <v>160900</v>
      </c>
      <c r="Q107" s="141">
        <v>597754</v>
      </c>
    </row>
    <row r="108" spans="1:17" s="2" customFormat="1" ht="12" customHeight="1" x14ac:dyDescent="0.2">
      <c r="B108" s="141">
        <v>531457</v>
      </c>
      <c r="C108" s="141">
        <v>140904</v>
      </c>
      <c r="D108" s="141">
        <v>128703</v>
      </c>
      <c r="E108" s="141">
        <v>131422</v>
      </c>
      <c r="F108" s="141">
        <v>130428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480229</v>
      </c>
      <c r="C109" s="141">
        <v>126612</v>
      </c>
      <c r="D109" s="141">
        <v>116755</v>
      </c>
      <c r="E109" s="141">
        <v>118250</v>
      </c>
      <c r="F109" s="141">
        <v>118612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51228</v>
      </c>
      <c r="C110" s="141">
        <v>14292</v>
      </c>
      <c r="D110" s="141">
        <v>11948</v>
      </c>
      <c r="E110" s="141">
        <v>13172</v>
      </c>
      <c r="F110" s="141">
        <v>11816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2082</v>
      </c>
      <c r="C111" s="141">
        <v>392</v>
      </c>
      <c r="D111" s="141">
        <v>550</v>
      </c>
      <c r="E111" s="141">
        <v>490</v>
      </c>
      <c r="F111" s="141">
        <v>650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650</v>
      </c>
      <c r="N111" s="141">
        <v>490</v>
      </c>
      <c r="O111" s="141">
        <v>550</v>
      </c>
      <c r="P111" s="141">
        <v>392</v>
      </c>
      <c r="Q111" s="141">
        <v>2082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154807</v>
      </c>
      <c r="C113" s="141">
        <v>42810</v>
      </c>
      <c r="D113" s="141">
        <v>38585</v>
      </c>
      <c r="E113" s="141">
        <v>41429</v>
      </c>
      <c r="F113" s="141">
        <v>31983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66297</v>
      </c>
      <c r="C114" s="141">
        <v>19996</v>
      </c>
      <c r="D114" s="141">
        <v>16258</v>
      </c>
      <c r="E114" s="141">
        <v>19533</v>
      </c>
      <c r="F114" s="141">
        <v>10510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162411</v>
      </c>
      <c r="N121" s="141">
        <v>172851</v>
      </c>
      <c r="O121" s="141">
        <v>167288</v>
      </c>
      <c r="P121" s="141">
        <v>183714</v>
      </c>
      <c r="Q121" s="141">
        <v>686264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140938</v>
      </c>
      <c r="N122" s="141">
        <v>150955</v>
      </c>
      <c r="O122" s="141">
        <v>144961</v>
      </c>
      <c r="P122" s="141">
        <v>160900</v>
      </c>
      <c r="Q122" s="141">
        <v>597754</v>
      </c>
    </row>
    <row r="123" spans="2:17" s="9" customFormat="1" ht="12" customHeight="1" x14ac:dyDescent="0.2">
      <c r="B123" s="141">
        <v>531457</v>
      </c>
      <c r="C123" s="141">
        <v>140904</v>
      </c>
      <c r="D123" s="141">
        <v>128703</v>
      </c>
      <c r="E123" s="141">
        <v>131422</v>
      </c>
      <c r="F123" s="141">
        <v>130428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480229</v>
      </c>
      <c r="C124" s="141">
        <v>126612</v>
      </c>
      <c r="D124" s="141">
        <v>116755</v>
      </c>
      <c r="E124" s="141">
        <v>118250</v>
      </c>
      <c r="F124" s="141">
        <v>118612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51228</v>
      </c>
      <c r="C125" s="141">
        <v>14292</v>
      </c>
      <c r="D125" s="141">
        <v>11948</v>
      </c>
      <c r="E125" s="141">
        <v>13172</v>
      </c>
      <c r="F125" s="141">
        <v>11816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2082</v>
      </c>
      <c r="C126" s="141">
        <v>392</v>
      </c>
      <c r="D126" s="141">
        <v>550</v>
      </c>
      <c r="E126" s="141">
        <v>490</v>
      </c>
      <c r="F126" s="141">
        <v>650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650</v>
      </c>
      <c r="N126" s="141">
        <v>490</v>
      </c>
      <c r="O126" s="141">
        <v>550</v>
      </c>
      <c r="P126" s="141">
        <v>392</v>
      </c>
      <c r="Q126" s="141">
        <v>2082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154807</v>
      </c>
      <c r="C128" s="141">
        <v>42810</v>
      </c>
      <c r="D128" s="141">
        <v>38585</v>
      </c>
      <c r="E128" s="141">
        <v>41429</v>
      </c>
      <c r="F128" s="141">
        <v>31983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66297</v>
      </c>
      <c r="C129" s="141">
        <v>19996</v>
      </c>
      <c r="D129" s="141">
        <v>16258</v>
      </c>
      <c r="E129" s="141">
        <v>19533</v>
      </c>
      <c r="F129" s="141">
        <v>10510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10510</v>
      </c>
      <c r="N138" s="141">
        <v>19533</v>
      </c>
      <c r="O138" s="141">
        <v>16258</v>
      </c>
      <c r="P138" s="141">
        <v>19996</v>
      </c>
      <c r="Q138" s="141">
        <v>66297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3501</v>
      </c>
      <c r="N139" s="141">
        <v>4855</v>
      </c>
      <c r="O139" s="141">
        <v>3747</v>
      </c>
      <c r="P139" s="141">
        <v>7537</v>
      </c>
      <c r="Q139" s="141">
        <v>19640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622</v>
      </c>
      <c r="N140" s="141">
        <v>602</v>
      </c>
      <c r="O140" s="141">
        <v>613</v>
      </c>
      <c r="P140" s="141">
        <v>677</v>
      </c>
      <c r="Q140" s="141">
        <v>2514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2879</v>
      </c>
      <c r="N141" s="141">
        <v>4253</v>
      </c>
      <c r="O141" s="141">
        <v>3134</v>
      </c>
      <c r="P141" s="141">
        <v>6860</v>
      </c>
      <c r="Q141" s="141">
        <v>17126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-2409</v>
      </c>
      <c r="N142" s="141">
        <v>-3370</v>
      </c>
      <c r="O142" s="141">
        <v>-2996</v>
      </c>
      <c r="P142" s="141">
        <v>-6121</v>
      </c>
      <c r="Q142" s="141">
        <v>-14896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-622</v>
      </c>
      <c r="N143" s="141">
        <v>-602</v>
      </c>
      <c r="O143" s="141">
        <v>-613</v>
      </c>
      <c r="P143" s="141">
        <v>-677</v>
      </c>
      <c r="Q143" s="141">
        <v>-2514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-1787</v>
      </c>
      <c r="N144" s="141">
        <v>-2768</v>
      </c>
      <c r="O144" s="141">
        <v>-2383</v>
      </c>
      <c r="P144" s="141">
        <v>-5444</v>
      </c>
      <c r="Q144" s="141">
        <v>-12382</v>
      </c>
    </row>
    <row r="145" spans="1:17" ht="12" customHeight="1" x14ac:dyDescent="0.2">
      <c r="B145" s="141">
        <v>71041</v>
      </c>
      <c r="C145" s="141">
        <v>21412</v>
      </c>
      <c r="D145" s="141">
        <v>17009</v>
      </c>
      <c r="E145" s="141">
        <v>21018</v>
      </c>
      <c r="F145" s="141">
        <v>11602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11602</v>
      </c>
      <c r="N153" s="141">
        <v>21018</v>
      </c>
      <c r="O153" s="141">
        <v>17009</v>
      </c>
      <c r="P153" s="141">
        <v>21412</v>
      </c>
      <c r="Q153" s="141">
        <v>71041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185476</v>
      </c>
      <c r="C155" s="141">
        <v>50246</v>
      </c>
      <c r="D155" s="141">
        <v>44479</v>
      </c>
      <c r="E155" s="141">
        <v>48605</v>
      </c>
      <c r="F155" s="141">
        <v>42146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181398</v>
      </c>
      <c r="C156" s="141">
        <v>48580</v>
      </c>
      <c r="D156" s="141">
        <v>43587</v>
      </c>
      <c r="E156" s="141">
        <v>45621</v>
      </c>
      <c r="F156" s="141">
        <v>43610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-88510</v>
      </c>
      <c r="C157" s="141">
        <v>-22814</v>
      </c>
      <c r="D157" s="141">
        <v>-22327</v>
      </c>
      <c r="E157" s="141">
        <v>-21896</v>
      </c>
      <c r="F157" s="141">
        <v>-21473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4078</v>
      </c>
      <c r="C158" s="141">
        <v>1666</v>
      </c>
      <c r="D158" s="141">
        <v>892</v>
      </c>
      <c r="E158" s="141">
        <v>2984</v>
      </c>
      <c r="F158" s="141">
        <v>-1464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268</v>
      </c>
      <c r="C159" s="141">
        <v>47</v>
      </c>
      <c r="D159" s="141">
        <v>112</v>
      </c>
      <c r="E159" s="141">
        <v>57</v>
      </c>
      <c r="F159" s="141">
        <v>52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-26193</v>
      </c>
      <c r="C161" s="141">
        <v>-6067</v>
      </c>
      <c r="D161" s="141">
        <v>-5255</v>
      </c>
      <c r="E161" s="141">
        <v>-5748</v>
      </c>
      <c r="F161" s="141">
        <v>-9123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108357</v>
      </c>
      <c r="C169" s="141">
        <v>27386</v>
      </c>
      <c r="D169" s="141">
        <v>27537</v>
      </c>
      <c r="E169" s="141">
        <v>27026</v>
      </c>
      <c r="F169" s="141">
        <v>26408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24522</v>
      </c>
      <c r="N169" s="141">
        <v>24983</v>
      </c>
      <c r="O169" s="141">
        <v>25177</v>
      </c>
      <c r="P169" s="141">
        <v>24937</v>
      </c>
      <c r="Q169" s="141">
        <v>99619</v>
      </c>
    </row>
    <row r="170" spans="2:17" s="2" customFormat="1" ht="27" customHeight="1" x14ac:dyDescent="0.2">
      <c r="B170" s="141">
        <v>46</v>
      </c>
      <c r="C170" s="141">
        <v>0</v>
      </c>
      <c r="D170" s="141">
        <v>12</v>
      </c>
      <c r="E170" s="141">
        <v>12</v>
      </c>
      <c r="F170" s="141">
        <v>22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749552</v>
      </c>
      <c r="C19" s="141">
        <v>198458</v>
      </c>
      <c r="D19" s="141">
        <v>183547</v>
      </c>
      <c r="E19" s="141">
        <v>189754</v>
      </c>
      <c r="F19" s="141">
        <v>177793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95740</v>
      </c>
      <c r="C20" s="141">
        <v>24729</v>
      </c>
      <c r="D20" s="141">
        <v>24166</v>
      </c>
      <c r="E20" s="141">
        <v>23676</v>
      </c>
      <c r="F20" s="141">
        <v>23169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653812</v>
      </c>
      <c r="C21" s="141">
        <v>173729</v>
      </c>
      <c r="D21" s="141">
        <v>159381</v>
      </c>
      <c r="E21" s="141">
        <v>166078</v>
      </c>
      <c r="F21" s="141">
        <v>154624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177793</v>
      </c>
      <c r="N29" s="141">
        <v>189754</v>
      </c>
      <c r="O29" s="141">
        <v>183547</v>
      </c>
      <c r="P29" s="141">
        <v>198458</v>
      </c>
      <c r="Q29" s="141">
        <v>749552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154624</v>
      </c>
      <c r="N30" s="141">
        <v>166078</v>
      </c>
      <c r="O30" s="141">
        <v>159381</v>
      </c>
      <c r="P30" s="141">
        <v>173729</v>
      </c>
      <c r="Q30" s="141">
        <v>653812</v>
      </c>
    </row>
    <row r="31" spans="1:17" ht="12" customHeight="1" x14ac:dyDescent="0.2">
      <c r="B31" s="141">
        <v>358651</v>
      </c>
      <c r="C31" s="141">
        <v>95793</v>
      </c>
      <c r="D31" s="141">
        <v>88820</v>
      </c>
      <c r="E31" s="141">
        <v>90052</v>
      </c>
      <c r="F31" s="141">
        <v>83986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83077</v>
      </c>
      <c r="C32" s="141">
        <v>21270</v>
      </c>
      <c r="D32" s="141">
        <v>19661</v>
      </c>
      <c r="E32" s="141">
        <v>20106</v>
      </c>
      <c r="F32" s="141">
        <v>22040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74550</v>
      </c>
      <c r="C33" s="141">
        <v>19128</v>
      </c>
      <c r="D33" s="141">
        <v>17517</v>
      </c>
      <c r="E33" s="141">
        <v>17966</v>
      </c>
      <c r="F33" s="141">
        <v>19939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8527</v>
      </c>
      <c r="C34" s="141">
        <v>2142</v>
      </c>
      <c r="D34" s="141">
        <v>2144</v>
      </c>
      <c r="E34" s="141">
        <v>2140</v>
      </c>
      <c r="F34" s="141">
        <v>2101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-14219</v>
      </c>
      <c r="C35" s="141">
        <v>-6430</v>
      </c>
      <c r="D35" s="141">
        <v>-2404</v>
      </c>
      <c r="E35" s="141">
        <v>-2945</v>
      </c>
      <c r="F35" s="141">
        <v>-2440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-8261</v>
      </c>
      <c r="C36" s="141">
        <v>-4243</v>
      </c>
      <c r="D36" s="141">
        <v>-1076</v>
      </c>
      <c r="E36" s="141">
        <v>-1561</v>
      </c>
      <c r="F36" s="141">
        <v>-1381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-5958</v>
      </c>
      <c r="C37" s="141">
        <v>-2187</v>
      </c>
      <c r="D37" s="141">
        <v>-1328</v>
      </c>
      <c r="E37" s="141">
        <v>-1384</v>
      </c>
      <c r="F37" s="141">
        <v>-1059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200542</v>
      </c>
      <c r="C38" s="141">
        <v>55445</v>
      </c>
      <c r="D38" s="141">
        <v>47793</v>
      </c>
      <c r="E38" s="141">
        <v>51906</v>
      </c>
      <c r="F38" s="141">
        <v>45398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121501</v>
      </c>
      <c r="C39" s="141">
        <v>32380</v>
      </c>
      <c r="D39" s="141">
        <v>29677</v>
      </c>
      <c r="E39" s="141">
        <v>30635</v>
      </c>
      <c r="F39" s="141">
        <v>28809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110329</v>
      </c>
      <c r="C40" s="141">
        <v>32143</v>
      </c>
      <c r="D40" s="141">
        <v>25023</v>
      </c>
      <c r="E40" s="141">
        <v>29596</v>
      </c>
      <c r="F40" s="141">
        <v>23567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115974</v>
      </c>
      <c r="C41" s="141">
        <v>30953</v>
      </c>
      <c r="D41" s="141">
        <v>28281</v>
      </c>
      <c r="E41" s="141">
        <v>29269</v>
      </c>
      <c r="F41" s="141">
        <v>27471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74207</v>
      </c>
      <c r="N48" s="141">
        <v>82541</v>
      </c>
      <c r="O48" s="141">
        <v>77470</v>
      </c>
      <c r="P48" s="141">
        <v>87825</v>
      </c>
      <c r="Q48" s="141">
        <v>322043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51038</v>
      </c>
      <c r="N50" s="141">
        <v>58865</v>
      </c>
      <c r="O50" s="141">
        <v>53304</v>
      </c>
      <c r="P50" s="141">
        <v>63096</v>
      </c>
      <c r="Q50" s="141">
        <v>226303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84008</v>
      </c>
      <c r="N52" s="141">
        <v>90111</v>
      </c>
      <c r="O52" s="141">
        <v>88890</v>
      </c>
      <c r="P52" s="141">
        <v>95863</v>
      </c>
      <c r="Q52" s="141">
        <v>358872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21819</v>
      </c>
      <c r="N53" s="141">
        <v>19864</v>
      </c>
      <c r="O53" s="141">
        <v>19424</v>
      </c>
      <c r="P53" s="141">
        <v>21019</v>
      </c>
      <c r="Q53" s="141">
        <v>82126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19718</v>
      </c>
      <c r="N54" s="141">
        <v>17724</v>
      </c>
      <c r="O54" s="141">
        <v>17280</v>
      </c>
      <c r="P54" s="141">
        <v>18877</v>
      </c>
      <c r="Q54" s="141">
        <v>73599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2101</v>
      </c>
      <c r="N55" s="141">
        <v>2140</v>
      </c>
      <c r="O55" s="141">
        <v>2144</v>
      </c>
      <c r="P55" s="141">
        <v>2142</v>
      </c>
      <c r="Q55" s="141">
        <v>8527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-1502</v>
      </c>
      <c r="N56" s="141">
        <v>-2077</v>
      </c>
      <c r="O56" s="141">
        <v>-1927</v>
      </c>
      <c r="P56" s="141">
        <v>-2609</v>
      </c>
      <c r="Q56" s="141">
        <v>-8115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-635</v>
      </c>
      <c r="N57" s="141">
        <v>-978</v>
      </c>
      <c r="O57" s="141">
        <v>-756</v>
      </c>
      <c r="P57" s="141">
        <v>-925</v>
      </c>
      <c r="Q57" s="141">
        <v>-3294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-867</v>
      </c>
      <c r="N58" s="141">
        <v>-1099</v>
      </c>
      <c r="O58" s="141">
        <v>-1171</v>
      </c>
      <c r="P58" s="141">
        <v>-1684</v>
      </c>
      <c r="Q58" s="141">
        <v>-4821</v>
      </c>
    </row>
    <row r="59" spans="1:17" ht="12" customHeight="1" x14ac:dyDescent="0.2">
      <c r="B59" s="141">
        <v>156422</v>
      </c>
      <c r="C59" s="141">
        <v>42025</v>
      </c>
      <c r="D59" s="141">
        <v>35506</v>
      </c>
      <c r="E59" s="141">
        <v>44305</v>
      </c>
      <c r="F59" s="141">
        <v>34586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31332</v>
      </c>
      <c r="N59" s="141">
        <v>41449</v>
      </c>
      <c r="O59" s="141">
        <v>31153</v>
      </c>
      <c r="P59" s="141">
        <v>38624</v>
      </c>
      <c r="Q59" s="141">
        <v>142558</v>
      </c>
    </row>
    <row r="60" spans="1:17" s="11" customFormat="1" ht="12" customHeight="1" x14ac:dyDescent="0.2">
      <c r="A60" s="1"/>
      <c r="B60" s="141">
        <v>101569</v>
      </c>
      <c r="C60" s="141">
        <v>26485</v>
      </c>
      <c r="D60" s="141">
        <v>25745</v>
      </c>
      <c r="E60" s="141">
        <v>24913</v>
      </c>
      <c r="F60" s="141">
        <v>24426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22472</v>
      </c>
      <c r="N60" s="141">
        <v>22890</v>
      </c>
      <c r="O60" s="141">
        <v>22950</v>
      </c>
      <c r="P60" s="141">
        <v>23752</v>
      </c>
      <c r="Q60" s="141">
        <v>92064</v>
      </c>
    </row>
    <row r="61" spans="1:17" s="11" customFormat="1" ht="12" customHeight="1" x14ac:dyDescent="0.2">
      <c r="A61" s="1"/>
      <c r="B61" s="141">
        <v>38591</v>
      </c>
      <c r="C61" s="141">
        <v>12322</v>
      </c>
      <c r="D61" s="141">
        <v>5996</v>
      </c>
      <c r="E61" s="141">
        <v>14634</v>
      </c>
      <c r="F61" s="141">
        <v>5639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4529</v>
      </c>
      <c r="N61" s="141">
        <v>14051</v>
      </c>
      <c r="O61" s="141">
        <v>4177</v>
      </c>
      <c r="P61" s="141">
        <v>12624</v>
      </c>
      <c r="Q61" s="141">
        <v>35381</v>
      </c>
    </row>
    <row r="62" spans="1:17" s="11" customFormat="1" ht="12" customHeight="1" x14ac:dyDescent="0.2">
      <c r="A62" s="1"/>
      <c r="B62" s="141">
        <v>1904</v>
      </c>
      <c r="C62" s="141">
        <v>-441</v>
      </c>
      <c r="D62" s="141">
        <v>230</v>
      </c>
      <c r="E62" s="141">
        <v>949</v>
      </c>
      <c r="F62" s="141">
        <v>1166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915</v>
      </c>
      <c r="N62" s="141">
        <v>613</v>
      </c>
      <c r="O62" s="141">
        <v>415</v>
      </c>
      <c r="P62" s="141">
        <v>-1453</v>
      </c>
      <c r="Q62" s="141">
        <v>490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13345</v>
      </c>
      <c r="C64" s="141">
        <v>3449</v>
      </c>
      <c r="D64" s="141">
        <v>3327</v>
      </c>
      <c r="E64" s="141">
        <v>3426</v>
      </c>
      <c r="F64" s="141">
        <v>3143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3204</v>
      </c>
      <c r="N64" s="141">
        <v>3512</v>
      </c>
      <c r="O64" s="141">
        <v>3403</v>
      </c>
      <c r="P64" s="141">
        <v>3491</v>
      </c>
      <c r="Q64" s="141">
        <v>13610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1013</v>
      </c>
      <c r="C66" s="141">
        <v>210</v>
      </c>
      <c r="D66" s="141">
        <v>208</v>
      </c>
      <c r="E66" s="141">
        <v>383</v>
      </c>
      <c r="F66" s="141">
        <v>212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212</v>
      </c>
      <c r="N66" s="141">
        <v>383</v>
      </c>
      <c r="O66" s="141">
        <v>208</v>
      </c>
      <c r="P66" s="141">
        <v>210</v>
      </c>
      <c r="Q66" s="141">
        <v>1013</v>
      </c>
    </row>
    <row r="67" spans="1:172" s="14" customFormat="1" ht="12" customHeight="1" x14ac:dyDescent="0.2">
      <c r="A67" s="1"/>
      <c r="B67" s="141">
        <v>741062</v>
      </c>
      <c r="C67" s="141">
        <v>198697</v>
      </c>
      <c r="D67" s="141">
        <v>179504</v>
      </c>
      <c r="E67" s="141">
        <v>187583</v>
      </c>
      <c r="F67" s="141">
        <v>175278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645322</v>
      </c>
      <c r="C68" s="141">
        <v>173968</v>
      </c>
      <c r="D68" s="141">
        <v>155338</v>
      </c>
      <c r="E68" s="141">
        <v>163907</v>
      </c>
      <c r="F68" s="141">
        <v>152109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175278</v>
      </c>
      <c r="N75" s="141">
        <v>187583</v>
      </c>
      <c r="O75" s="141">
        <v>179504</v>
      </c>
      <c r="P75" s="141">
        <v>198697</v>
      </c>
      <c r="Q75" s="141">
        <v>741062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152109</v>
      </c>
      <c r="N76" s="141">
        <v>163907</v>
      </c>
      <c r="O76" s="141">
        <v>155338</v>
      </c>
      <c r="P76" s="141">
        <v>173968</v>
      </c>
      <c r="Q76" s="141">
        <v>645322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75624</v>
      </c>
      <c r="C77" s="141">
        <v>25163</v>
      </c>
      <c r="D77" s="141">
        <v>22325</v>
      </c>
      <c r="E77" s="141">
        <v>14758</v>
      </c>
      <c r="F77" s="141">
        <v>13378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13387</v>
      </c>
      <c r="N77" s="141">
        <v>14791</v>
      </c>
      <c r="O77" s="141">
        <v>22339</v>
      </c>
      <c r="P77" s="141">
        <v>25207</v>
      </c>
      <c r="Q77" s="141">
        <v>75724</v>
      </c>
    </row>
    <row r="78" spans="1:172" s="2" customFormat="1" ht="12" customHeight="1" x14ac:dyDescent="0.2">
      <c r="A78" s="1"/>
      <c r="B78" s="141">
        <v>105609</v>
      </c>
      <c r="C78" s="141">
        <v>27169</v>
      </c>
      <c r="D78" s="141">
        <v>26374</v>
      </c>
      <c r="E78" s="141">
        <v>26564</v>
      </c>
      <c r="F78" s="141">
        <v>25502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25495</v>
      </c>
      <c r="N78" s="141">
        <v>26538</v>
      </c>
      <c r="O78" s="141">
        <v>26345</v>
      </c>
      <c r="P78" s="141">
        <v>27144</v>
      </c>
      <c r="Q78" s="141">
        <v>105522</v>
      </c>
    </row>
    <row r="79" spans="1:172" ht="12" customHeight="1" x14ac:dyDescent="0.2">
      <c r="B79" s="141">
        <v>96282</v>
      </c>
      <c r="C79" s="141">
        <v>28239</v>
      </c>
      <c r="D79" s="141">
        <v>20888</v>
      </c>
      <c r="E79" s="141">
        <v>26098</v>
      </c>
      <c r="F79" s="141">
        <v>21057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21360</v>
      </c>
      <c r="N79" s="141">
        <v>26471</v>
      </c>
      <c r="O79" s="141">
        <v>21168</v>
      </c>
      <c r="P79" s="141">
        <v>28629</v>
      </c>
      <c r="Q79" s="141">
        <v>97628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81104</v>
      </c>
      <c r="C81" s="141">
        <v>22718</v>
      </c>
      <c r="D81" s="141">
        <v>19020</v>
      </c>
      <c r="E81" s="141">
        <v>19790</v>
      </c>
      <c r="F81" s="141">
        <v>19576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17729</v>
      </c>
      <c r="N81" s="141">
        <v>17917</v>
      </c>
      <c r="O81" s="141">
        <v>18487</v>
      </c>
      <c r="P81" s="141">
        <v>21069</v>
      </c>
      <c r="Q81" s="141">
        <v>75202</v>
      </c>
    </row>
    <row r="82" spans="1:17" s="11" customFormat="1" ht="12" customHeight="1" x14ac:dyDescent="0.2">
      <c r="A82" s="1"/>
      <c r="B82" s="141">
        <v>16796</v>
      </c>
      <c r="C82" s="141">
        <v>4524</v>
      </c>
      <c r="D82" s="141">
        <v>4072</v>
      </c>
      <c r="E82" s="141">
        <v>4151</v>
      </c>
      <c r="F82" s="141">
        <v>4049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3811</v>
      </c>
      <c r="N82" s="141">
        <v>3938</v>
      </c>
      <c r="O82" s="141">
        <v>3880</v>
      </c>
      <c r="P82" s="141">
        <v>4349</v>
      </c>
      <c r="Q82" s="141">
        <v>15978</v>
      </c>
    </row>
    <row r="83" spans="1:17" s="11" customFormat="1" ht="12" customHeight="1" x14ac:dyDescent="0.2">
      <c r="A83" s="1"/>
      <c r="B83" s="141">
        <v>15978</v>
      </c>
      <c r="C83" s="141">
        <v>4349</v>
      </c>
      <c r="D83" s="141">
        <v>3880</v>
      </c>
      <c r="E83" s="141">
        <v>3938</v>
      </c>
      <c r="F83" s="141">
        <v>3811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4020</v>
      </c>
      <c r="N83" s="141">
        <v>4090</v>
      </c>
      <c r="O83" s="141">
        <v>4032</v>
      </c>
      <c r="P83" s="141">
        <v>4550</v>
      </c>
      <c r="Q83" s="141">
        <v>16692</v>
      </c>
    </row>
    <row r="84" spans="1:17" s="11" customFormat="1" ht="12" customHeight="1" x14ac:dyDescent="0.2">
      <c r="A84" s="1"/>
      <c r="B84" s="141">
        <v>48330</v>
      </c>
      <c r="C84" s="141">
        <v>13845</v>
      </c>
      <c r="D84" s="141">
        <v>11068</v>
      </c>
      <c r="E84" s="141">
        <v>11701</v>
      </c>
      <c r="F84" s="141">
        <v>11716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9898</v>
      </c>
      <c r="N84" s="141">
        <v>9889</v>
      </c>
      <c r="O84" s="141">
        <v>10575</v>
      </c>
      <c r="P84" s="141">
        <v>12170</v>
      </c>
      <c r="Q84" s="141">
        <v>42532</v>
      </c>
    </row>
    <row r="85" spans="1:17" s="14" customFormat="1" ht="12" customHeight="1" x14ac:dyDescent="0.2">
      <c r="A85" s="1"/>
      <c r="B85" s="141">
        <v>736519</v>
      </c>
      <c r="C85" s="141">
        <v>197457</v>
      </c>
      <c r="D85" s="141">
        <v>179236</v>
      </c>
      <c r="E85" s="141">
        <v>186090</v>
      </c>
      <c r="F85" s="141">
        <v>173736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640779</v>
      </c>
      <c r="C86" s="141">
        <v>172728</v>
      </c>
      <c r="D86" s="141">
        <v>155070</v>
      </c>
      <c r="E86" s="141">
        <v>162414</v>
      </c>
      <c r="F86" s="141">
        <v>150567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173736</v>
      </c>
      <c r="N93" s="141">
        <v>186090</v>
      </c>
      <c r="O93" s="141">
        <v>179236</v>
      </c>
      <c r="P93" s="141">
        <v>197457</v>
      </c>
      <c r="Q93" s="141">
        <v>736519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150567</v>
      </c>
      <c r="N94" s="141">
        <v>162414</v>
      </c>
      <c r="O94" s="141">
        <v>155070</v>
      </c>
      <c r="P94" s="141">
        <v>172728</v>
      </c>
      <c r="Q94" s="141">
        <v>640779</v>
      </c>
    </row>
    <row r="95" spans="1:17" s="2" customFormat="1" ht="12" customHeight="1" x14ac:dyDescent="0.2">
      <c r="A95" s="1"/>
      <c r="B95" s="141">
        <v>77902</v>
      </c>
      <c r="C95" s="141">
        <v>22013</v>
      </c>
      <c r="D95" s="141">
        <v>17935</v>
      </c>
      <c r="E95" s="141">
        <v>20110</v>
      </c>
      <c r="F95" s="141">
        <v>17844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17844</v>
      </c>
      <c r="N95" s="141">
        <v>20110</v>
      </c>
      <c r="O95" s="141">
        <v>17935</v>
      </c>
      <c r="P95" s="141">
        <v>22013</v>
      </c>
      <c r="Q95" s="141">
        <v>77902</v>
      </c>
    </row>
    <row r="96" spans="1:17" s="2" customFormat="1" ht="12" customHeight="1" x14ac:dyDescent="0.2">
      <c r="A96" s="1"/>
      <c r="B96" s="141">
        <v>59974</v>
      </c>
      <c r="C96" s="141">
        <v>16835</v>
      </c>
      <c r="D96" s="141">
        <v>13467</v>
      </c>
      <c r="E96" s="141">
        <v>15598</v>
      </c>
      <c r="F96" s="141">
        <v>14074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17928</v>
      </c>
      <c r="C97" s="141">
        <v>5178</v>
      </c>
      <c r="D97" s="141">
        <v>4468</v>
      </c>
      <c r="E97" s="141">
        <v>4512</v>
      </c>
      <c r="F97" s="141">
        <v>3770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736519</v>
      </c>
      <c r="C98" s="141">
        <v>197457</v>
      </c>
      <c r="D98" s="141">
        <v>179236</v>
      </c>
      <c r="E98" s="141">
        <v>186090</v>
      </c>
      <c r="F98" s="141">
        <v>173736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640779</v>
      </c>
      <c r="C99" s="141">
        <v>172728</v>
      </c>
      <c r="D99" s="141">
        <v>155070</v>
      </c>
      <c r="E99" s="141">
        <v>162414</v>
      </c>
      <c r="F99" s="141">
        <v>150567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173736</v>
      </c>
      <c r="N106" s="141">
        <v>186090</v>
      </c>
      <c r="O106" s="141">
        <v>179236</v>
      </c>
      <c r="P106" s="141">
        <v>197457</v>
      </c>
      <c r="Q106" s="141">
        <v>736519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150567</v>
      </c>
      <c r="N107" s="141">
        <v>162414</v>
      </c>
      <c r="O107" s="141">
        <v>155070</v>
      </c>
      <c r="P107" s="141">
        <v>172728</v>
      </c>
      <c r="Q107" s="141">
        <v>640779</v>
      </c>
    </row>
    <row r="108" spans="1:17" s="2" customFormat="1" ht="12" customHeight="1" x14ac:dyDescent="0.2">
      <c r="B108" s="141">
        <v>564465</v>
      </c>
      <c r="C108" s="141">
        <v>150116</v>
      </c>
      <c r="D108" s="141">
        <v>136334</v>
      </c>
      <c r="E108" s="141">
        <v>139758</v>
      </c>
      <c r="F108" s="141">
        <v>138257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510685</v>
      </c>
      <c r="C109" s="141">
        <v>135145</v>
      </c>
      <c r="D109" s="141">
        <v>123706</v>
      </c>
      <c r="E109" s="141">
        <v>125947</v>
      </c>
      <c r="F109" s="141">
        <v>125887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53780</v>
      </c>
      <c r="C110" s="141">
        <v>14971</v>
      </c>
      <c r="D110" s="141">
        <v>12628</v>
      </c>
      <c r="E110" s="141">
        <v>13811</v>
      </c>
      <c r="F110" s="141">
        <v>12370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1326</v>
      </c>
      <c r="C111" s="141">
        <v>-485</v>
      </c>
      <c r="D111" s="141">
        <v>572</v>
      </c>
      <c r="E111" s="141">
        <v>687</v>
      </c>
      <c r="F111" s="141">
        <v>552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552</v>
      </c>
      <c r="N111" s="141">
        <v>687</v>
      </c>
      <c r="O111" s="141">
        <v>572</v>
      </c>
      <c r="P111" s="141">
        <v>-485</v>
      </c>
      <c r="Q111" s="141">
        <v>1326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172054</v>
      </c>
      <c r="C113" s="141">
        <v>47341</v>
      </c>
      <c r="D113" s="141">
        <v>42902</v>
      </c>
      <c r="E113" s="141">
        <v>46332</v>
      </c>
      <c r="F113" s="141">
        <v>35479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76314</v>
      </c>
      <c r="C114" s="141">
        <v>22612</v>
      </c>
      <c r="D114" s="141">
        <v>18736</v>
      </c>
      <c r="E114" s="141">
        <v>22656</v>
      </c>
      <c r="F114" s="141">
        <v>12310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173736</v>
      </c>
      <c r="N121" s="141">
        <v>186090</v>
      </c>
      <c r="O121" s="141">
        <v>179236</v>
      </c>
      <c r="P121" s="141">
        <v>197457</v>
      </c>
      <c r="Q121" s="141">
        <v>736519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150567</v>
      </c>
      <c r="N122" s="141">
        <v>162414</v>
      </c>
      <c r="O122" s="141">
        <v>155070</v>
      </c>
      <c r="P122" s="141">
        <v>172728</v>
      </c>
      <c r="Q122" s="141">
        <v>640779</v>
      </c>
    </row>
    <row r="123" spans="2:17" s="9" customFormat="1" ht="12" customHeight="1" x14ac:dyDescent="0.2">
      <c r="B123" s="141">
        <v>564465</v>
      </c>
      <c r="C123" s="141">
        <v>150116</v>
      </c>
      <c r="D123" s="141">
        <v>136334</v>
      </c>
      <c r="E123" s="141">
        <v>139758</v>
      </c>
      <c r="F123" s="141">
        <v>138257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510685</v>
      </c>
      <c r="C124" s="141">
        <v>135145</v>
      </c>
      <c r="D124" s="141">
        <v>123706</v>
      </c>
      <c r="E124" s="141">
        <v>125947</v>
      </c>
      <c r="F124" s="141">
        <v>125887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53780</v>
      </c>
      <c r="C125" s="141">
        <v>14971</v>
      </c>
      <c r="D125" s="141">
        <v>12628</v>
      </c>
      <c r="E125" s="141">
        <v>13811</v>
      </c>
      <c r="F125" s="141">
        <v>12370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1326</v>
      </c>
      <c r="C126" s="141">
        <v>-485</v>
      </c>
      <c r="D126" s="141">
        <v>572</v>
      </c>
      <c r="E126" s="141">
        <v>687</v>
      </c>
      <c r="F126" s="141">
        <v>552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552</v>
      </c>
      <c r="N126" s="141">
        <v>687</v>
      </c>
      <c r="O126" s="141">
        <v>572</v>
      </c>
      <c r="P126" s="141">
        <v>-485</v>
      </c>
      <c r="Q126" s="141">
        <v>1326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172054</v>
      </c>
      <c r="C128" s="141">
        <v>47341</v>
      </c>
      <c r="D128" s="141">
        <v>42902</v>
      </c>
      <c r="E128" s="141">
        <v>46332</v>
      </c>
      <c r="F128" s="141">
        <v>35479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76314</v>
      </c>
      <c r="C129" s="141">
        <v>22612</v>
      </c>
      <c r="D129" s="141">
        <v>18736</v>
      </c>
      <c r="E129" s="141">
        <v>22656</v>
      </c>
      <c r="F129" s="141">
        <v>12310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12310</v>
      </c>
      <c r="N138" s="141">
        <v>22656</v>
      </c>
      <c r="O138" s="141">
        <v>18736</v>
      </c>
      <c r="P138" s="141">
        <v>22612</v>
      </c>
      <c r="Q138" s="141">
        <v>76314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3428</v>
      </c>
      <c r="N139" s="141">
        <v>4214</v>
      </c>
      <c r="O139" s="141">
        <v>5799</v>
      </c>
      <c r="P139" s="141">
        <v>10413</v>
      </c>
      <c r="Q139" s="141">
        <v>23854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607</v>
      </c>
      <c r="N140" s="141">
        <v>710</v>
      </c>
      <c r="O140" s="141">
        <v>641</v>
      </c>
      <c r="P140" s="141">
        <v>796</v>
      </c>
      <c r="Q140" s="141">
        <v>2754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2821</v>
      </c>
      <c r="N141" s="141">
        <v>3504</v>
      </c>
      <c r="O141" s="141">
        <v>5158</v>
      </c>
      <c r="P141" s="141">
        <v>9617</v>
      </c>
      <c r="Q141" s="141">
        <v>21100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-2351</v>
      </c>
      <c r="N142" s="141">
        <v>-2757</v>
      </c>
      <c r="O142" s="141">
        <v>-4527</v>
      </c>
      <c r="P142" s="141">
        <v>-7155</v>
      </c>
      <c r="Q142" s="141">
        <v>-16790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-607</v>
      </c>
      <c r="N143" s="141">
        <v>-710</v>
      </c>
      <c r="O143" s="141">
        <v>-641</v>
      </c>
      <c r="P143" s="141">
        <v>-796</v>
      </c>
      <c r="Q143" s="141">
        <v>-2754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-1744</v>
      </c>
      <c r="N144" s="141">
        <v>-2047</v>
      </c>
      <c r="O144" s="141">
        <v>-3886</v>
      </c>
      <c r="P144" s="141">
        <v>-6359</v>
      </c>
      <c r="Q144" s="141">
        <v>-14036</v>
      </c>
    </row>
    <row r="145" spans="1:17" ht="12" customHeight="1" x14ac:dyDescent="0.2">
      <c r="B145" s="141">
        <v>83378</v>
      </c>
      <c r="C145" s="141">
        <v>25870</v>
      </c>
      <c r="D145" s="141">
        <v>20008</v>
      </c>
      <c r="E145" s="141">
        <v>24113</v>
      </c>
      <c r="F145" s="141">
        <v>13387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13387</v>
      </c>
      <c r="N153" s="141">
        <v>24113</v>
      </c>
      <c r="O153" s="141">
        <v>20008</v>
      </c>
      <c r="P153" s="141">
        <v>25870</v>
      </c>
      <c r="Q153" s="141">
        <v>83378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200012</v>
      </c>
      <c r="C155" s="141">
        <v>55392</v>
      </c>
      <c r="D155" s="141">
        <v>47579</v>
      </c>
      <c r="E155" s="141">
        <v>52333</v>
      </c>
      <c r="F155" s="141">
        <v>44708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196051</v>
      </c>
      <c r="C156" s="141">
        <v>53318</v>
      </c>
      <c r="D156" s="141">
        <v>46851</v>
      </c>
      <c r="E156" s="141">
        <v>49649</v>
      </c>
      <c r="F156" s="141">
        <v>46233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-95740</v>
      </c>
      <c r="C157" s="141">
        <v>-24729</v>
      </c>
      <c r="D157" s="141">
        <v>-24166</v>
      </c>
      <c r="E157" s="141">
        <v>-23676</v>
      </c>
      <c r="F157" s="141">
        <v>-23169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3961</v>
      </c>
      <c r="C158" s="141">
        <v>2074</v>
      </c>
      <c r="D158" s="141">
        <v>728</v>
      </c>
      <c r="E158" s="141">
        <v>2684</v>
      </c>
      <c r="F158" s="141">
        <v>-1525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127</v>
      </c>
      <c r="C159" s="141">
        <v>30</v>
      </c>
      <c r="D159" s="141">
        <v>16</v>
      </c>
      <c r="E159" s="141">
        <v>44</v>
      </c>
      <c r="F159" s="141">
        <v>37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-21021</v>
      </c>
      <c r="C161" s="141">
        <v>-4823</v>
      </c>
      <c r="D161" s="141">
        <v>-3421</v>
      </c>
      <c r="E161" s="141">
        <v>-4588</v>
      </c>
      <c r="F161" s="141">
        <v>-8189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103458</v>
      </c>
      <c r="C169" s="141">
        <v>26955</v>
      </c>
      <c r="D169" s="141">
        <v>25732</v>
      </c>
      <c r="E169" s="141">
        <v>25659</v>
      </c>
      <c r="F169" s="141">
        <v>25112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23301</v>
      </c>
      <c r="N169" s="141">
        <v>23846</v>
      </c>
      <c r="O169" s="141">
        <v>23043</v>
      </c>
      <c r="P169" s="141">
        <v>24393</v>
      </c>
      <c r="Q169" s="141">
        <v>94583</v>
      </c>
    </row>
    <row r="170" spans="2:17" s="2" customFormat="1" ht="27" customHeight="1" x14ac:dyDescent="0.2">
      <c r="B170" s="141">
        <v>87</v>
      </c>
      <c r="C170" s="141">
        <v>12</v>
      </c>
      <c r="D170" s="141">
        <v>28</v>
      </c>
      <c r="E170" s="141">
        <v>17</v>
      </c>
      <c r="F170" s="141">
        <v>30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802266</v>
      </c>
      <c r="C19" s="141">
        <v>212086</v>
      </c>
      <c r="D19" s="141">
        <v>196507</v>
      </c>
      <c r="E19" s="141">
        <v>202759</v>
      </c>
      <c r="F19" s="141">
        <v>190914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103905</v>
      </c>
      <c r="C20" s="141">
        <v>26842</v>
      </c>
      <c r="D20" s="141">
        <v>26236</v>
      </c>
      <c r="E20" s="141">
        <v>25700</v>
      </c>
      <c r="F20" s="141">
        <v>25127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698361</v>
      </c>
      <c r="C21" s="141">
        <v>185244</v>
      </c>
      <c r="D21" s="141">
        <v>170271</v>
      </c>
      <c r="E21" s="141">
        <v>177059</v>
      </c>
      <c r="F21" s="141">
        <v>165787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190914</v>
      </c>
      <c r="N29" s="141">
        <v>202759</v>
      </c>
      <c r="O29" s="141">
        <v>196507</v>
      </c>
      <c r="P29" s="141">
        <v>212086</v>
      </c>
      <c r="Q29" s="141">
        <v>802266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165787</v>
      </c>
      <c r="N30" s="141">
        <v>177059</v>
      </c>
      <c r="O30" s="141">
        <v>170271</v>
      </c>
      <c r="P30" s="141">
        <v>185244</v>
      </c>
      <c r="Q30" s="141">
        <v>698361</v>
      </c>
    </row>
    <row r="31" spans="1:17" ht="12" customHeight="1" x14ac:dyDescent="0.2">
      <c r="B31" s="141">
        <v>379836</v>
      </c>
      <c r="C31" s="141">
        <v>101615</v>
      </c>
      <c r="D31" s="141">
        <v>93550</v>
      </c>
      <c r="E31" s="141">
        <v>95203</v>
      </c>
      <c r="F31" s="141">
        <v>89468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91059</v>
      </c>
      <c r="C32" s="141">
        <v>23892</v>
      </c>
      <c r="D32" s="141">
        <v>21046</v>
      </c>
      <c r="E32" s="141">
        <v>21961</v>
      </c>
      <c r="F32" s="141">
        <v>24160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82661</v>
      </c>
      <c r="C33" s="141">
        <v>21698</v>
      </c>
      <c r="D33" s="141">
        <v>18983</v>
      </c>
      <c r="E33" s="141">
        <v>19851</v>
      </c>
      <c r="F33" s="141">
        <v>22129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8398</v>
      </c>
      <c r="C34" s="141">
        <v>2194</v>
      </c>
      <c r="D34" s="141">
        <v>2063</v>
      </c>
      <c r="E34" s="141">
        <v>2110</v>
      </c>
      <c r="F34" s="141">
        <v>2031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-14616</v>
      </c>
      <c r="C35" s="141">
        <v>-6134</v>
      </c>
      <c r="D35" s="141">
        <v>-2466</v>
      </c>
      <c r="E35" s="141">
        <v>-3593</v>
      </c>
      <c r="F35" s="141">
        <v>-2423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-8278</v>
      </c>
      <c r="C36" s="141">
        <v>-3765</v>
      </c>
      <c r="D36" s="141">
        <v>-1265</v>
      </c>
      <c r="E36" s="141">
        <v>-1945</v>
      </c>
      <c r="F36" s="141">
        <v>-1303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-6338</v>
      </c>
      <c r="C37" s="141">
        <v>-2369</v>
      </c>
      <c r="D37" s="141">
        <v>-1201</v>
      </c>
      <c r="E37" s="141">
        <v>-1648</v>
      </c>
      <c r="F37" s="141">
        <v>-1120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215850</v>
      </c>
      <c r="C38" s="141">
        <v>58701</v>
      </c>
      <c r="D38" s="141">
        <v>52252</v>
      </c>
      <c r="E38" s="141">
        <v>55910</v>
      </c>
      <c r="F38" s="141">
        <v>48987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130137</v>
      </c>
      <c r="C39" s="141">
        <v>34012</v>
      </c>
      <c r="D39" s="141">
        <v>32125</v>
      </c>
      <c r="E39" s="141">
        <v>33278</v>
      </c>
      <c r="F39" s="141">
        <v>30722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117994</v>
      </c>
      <c r="C40" s="141">
        <v>33424</v>
      </c>
      <c r="D40" s="141">
        <v>27544</v>
      </c>
      <c r="E40" s="141">
        <v>31704</v>
      </c>
      <c r="F40" s="141">
        <v>25322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124088</v>
      </c>
      <c r="C41" s="141">
        <v>32447</v>
      </c>
      <c r="D41" s="141">
        <v>30597</v>
      </c>
      <c r="E41" s="141">
        <v>31784</v>
      </c>
      <c r="F41" s="141">
        <v>29260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79709</v>
      </c>
      <c r="N48" s="141">
        <v>89188</v>
      </c>
      <c r="O48" s="141">
        <v>84377</v>
      </c>
      <c r="P48" s="141">
        <v>92713</v>
      </c>
      <c r="Q48" s="141">
        <v>345987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54582</v>
      </c>
      <c r="N50" s="141">
        <v>63488</v>
      </c>
      <c r="O50" s="141">
        <v>58141</v>
      </c>
      <c r="P50" s="141">
        <v>65871</v>
      </c>
      <c r="Q50" s="141">
        <v>242082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89541</v>
      </c>
      <c r="N52" s="141">
        <v>95275</v>
      </c>
      <c r="O52" s="141">
        <v>93660</v>
      </c>
      <c r="P52" s="141">
        <v>101679</v>
      </c>
      <c r="Q52" s="141">
        <v>380155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23932</v>
      </c>
      <c r="N53" s="141">
        <v>21713</v>
      </c>
      <c r="O53" s="141">
        <v>20785</v>
      </c>
      <c r="P53" s="141">
        <v>23621</v>
      </c>
      <c r="Q53" s="141">
        <v>90051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21901</v>
      </c>
      <c r="N54" s="141">
        <v>19603</v>
      </c>
      <c r="O54" s="141">
        <v>18722</v>
      </c>
      <c r="P54" s="141">
        <v>21427</v>
      </c>
      <c r="Q54" s="141">
        <v>81653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2031</v>
      </c>
      <c r="N55" s="141">
        <v>2110</v>
      </c>
      <c r="O55" s="141">
        <v>2063</v>
      </c>
      <c r="P55" s="141">
        <v>2194</v>
      </c>
      <c r="Q55" s="141">
        <v>8398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-1743</v>
      </c>
      <c r="N56" s="141">
        <v>-2468</v>
      </c>
      <c r="O56" s="141">
        <v>-1978</v>
      </c>
      <c r="P56" s="141">
        <v>-2442</v>
      </c>
      <c r="Q56" s="141">
        <v>-8631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-773</v>
      </c>
      <c r="N57" s="141">
        <v>-1196</v>
      </c>
      <c r="O57" s="141">
        <v>-952</v>
      </c>
      <c r="P57" s="141">
        <v>-623</v>
      </c>
      <c r="Q57" s="141">
        <v>-3544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-970</v>
      </c>
      <c r="N58" s="141">
        <v>-1272</v>
      </c>
      <c r="O58" s="141">
        <v>-1026</v>
      </c>
      <c r="P58" s="141">
        <v>-1819</v>
      </c>
      <c r="Q58" s="141">
        <v>-5087</v>
      </c>
    </row>
    <row r="59" spans="1:17" ht="12" customHeight="1" x14ac:dyDescent="0.2">
      <c r="B59" s="141">
        <v>147173</v>
      </c>
      <c r="C59" s="141">
        <v>39880</v>
      </c>
      <c r="D59" s="141">
        <v>31084</v>
      </c>
      <c r="E59" s="141">
        <v>42091</v>
      </c>
      <c r="F59" s="141">
        <v>34118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31596</v>
      </c>
      <c r="N59" s="141">
        <v>39363</v>
      </c>
      <c r="O59" s="141">
        <v>27544</v>
      </c>
      <c r="P59" s="141">
        <v>36790</v>
      </c>
      <c r="Q59" s="141">
        <v>135293</v>
      </c>
    </row>
    <row r="60" spans="1:17" s="11" customFormat="1" ht="12" customHeight="1" x14ac:dyDescent="0.2">
      <c r="A60" s="1"/>
      <c r="B60" s="141">
        <v>92970</v>
      </c>
      <c r="C60" s="141">
        <v>23253</v>
      </c>
      <c r="D60" s="141">
        <v>22132</v>
      </c>
      <c r="E60" s="141">
        <v>23615</v>
      </c>
      <c r="F60" s="141">
        <v>23970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21709</v>
      </c>
      <c r="N60" s="141">
        <v>20792</v>
      </c>
      <c r="O60" s="141">
        <v>19414</v>
      </c>
      <c r="P60" s="141">
        <v>20319</v>
      </c>
      <c r="Q60" s="141">
        <v>82234</v>
      </c>
    </row>
    <row r="61" spans="1:17" s="11" customFormat="1" ht="12" customHeight="1" x14ac:dyDescent="0.2">
      <c r="A61" s="1"/>
      <c r="B61" s="141">
        <v>38474</v>
      </c>
      <c r="C61" s="141">
        <v>12395</v>
      </c>
      <c r="D61" s="141">
        <v>5979</v>
      </c>
      <c r="E61" s="141">
        <v>14532</v>
      </c>
      <c r="F61" s="141">
        <v>5568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4813</v>
      </c>
      <c r="N61" s="141">
        <v>14262</v>
      </c>
      <c r="O61" s="141">
        <v>4993</v>
      </c>
      <c r="P61" s="141">
        <v>12825</v>
      </c>
      <c r="Q61" s="141">
        <v>36893</v>
      </c>
    </row>
    <row r="62" spans="1:17" s="11" customFormat="1" ht="12" customHeight="1" x14ac:dyDescent="0.2">
      <c r="A62" s="1"/>
      <c r="B62" s="141">
        <v>1348</v>
      </c>
      <c r="C62" s="141">
        <v>696</v>
      </c>
      <c r="D62" s="141">
        <v>-534</v>
      </c>
      <c r="E62" s="141">
        <v>113</v>
      </c>
      <c r="F62" s="141">
        <v>1073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1518</v>
      </c>
      <c r="N62" s="141">
        <v>408</v>
      </c>
      <c r="O62" s="141">
        <v>-437</v>
      </c>
      <c r="P62" s="141">
        <v>52</v>
      </c>
      <c r="Q62" s="141">
        <v>1541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13340</v>
      </c>
      <c r="C64" s="141">
        <v>3334</v>
      </c>
      <c r="D64" s="141">
        <v>3306</v>
      </c>
      <c r="E64" s="141">
        <v>3428</v>
      </c>
      <c r="F64" s="141">
        <v>3272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3321</v>
      </c>
      <c r="N64" s="141">
        <v>3498</v>
      </c>
      <c r="O64" s="141">
        <v>3373</v>
      </c>
      <c r="P64" s="141">
        <v>3392</v>
      </c>
      <c r="Q64" s="141">
        <v>13584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1041</v>
      </c>
      <c r="C66" s="141">
        <v>202</v>
      </c>
      <c r="D66" s="141">
        <v>201</v>
      </c>
      <c r="E66" s="141">
        <v>403</v>
      </c>
      <c r="F66" s="141">
        <v>235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235</v>
      </c>
      <c r="N66" s="141">
        <v>403</v>
      </c>
      <c r="O66" s="141">
        <v>201</v>
      </c>
      <c r="P66" s="141">
        <v>202</v>
      </c>
      <c r="Q66" s="141">
        <v>1041</v>
      </c>
    </row>
    <row r="67" spans="1:172" s="14" customFormat="1" ht="12" customHeight="1" x14ac:dyDescent="0.2">
      <c r="A67" s="1"/>
      <c r="B67" s="141">
        <v>795682</v>
      </c>
      <c r="C67" s="141">
        <v>212481</v>
      </c>
      <c r="D67" s="141">
        <v>193304</v>
      </c>
      <c r="E67" s="141">
        <v>200980</v>
      </c>
      <c r="F67" s="141">
        <v>188917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691777</v>
      </c>
      <c r="C68" s="141">
        <v>185639</v>
      </c>
      <c r="D68" s="141">
        <v>167068</v>
      </c>
      <c r="E68" s="141">
        <v>175280</v>
      </c>
      <c r="F68" s="141">
        <v>163790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188917</v>
      </c>
      <c r="N75" s="141">
        <v>200980</v>
      </c>
      <c r="O75" s="141">
        <v>193304</v>
      </c>
      <c r="P75" s="141">
        <v>212481</v>
      </c>
      <c r="Q75" s="141">
        <v>795682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163790</v>
      </c>
      <c r="N76" s="141">
        <v>175280</v>
      </c>
      <c r="O76" s="141">
        <v>167068</v>
      </c>
      <c r="P76" s="141">
        <v>185639</v>
      </c>
      <c r="Q76" s="141">
        <v>691777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77302</v>
      </c>
      <c r="C77" s="141">
        <v>24852</v>
      </c>
      <c r="D77" s="141">
        <v>22530</v>
      </c>
      <c r="E77" s="141">
        <v>15732</v>
      </c>
      <c r="F77" s="141">
        <v>14188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14150</v>
      </c>
      <c r="N77" s="141">
        <v>15694</v>
      </c>
      <c r="O77" s="141">
        <v>22498</v>
      </c>
      <c r="P77" s="141">
        <v>25039</v>
      </c>
      <c r="Q77" s="141">
        <v>77381</v>
      </c>
    </row>
    <row r="78" spans="1:172" s="2" customFormat="1" ht="12" customHeight="1" x14ac:dyDescent="0.2">
      <c r="A78" s="1"/>
      <c r="B78" s="141">
        <v>110462</v>
      </c>
      <c r="C78" s="141">
        <v>28449</v>
      </c>
      <c r="D78" s="141">
        <v>27514</v>
      </c>
      <c r="E78" s="141">
        <v>27871</v>
      </c>
      <c r="F78" s="141">
        <v>26628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26612</v>
      </c>
      <c r="N78" s="141">
        <v>27840</v>
      </c>
      <c r="O78" s="141">
        <v>27464</v>
      </c>
      <c r="P78" s="141">
        <v>28434</v>
      </c>
      <c r="Q78" s="141">
        <v>110350</v>
      </c>
    </row>
    <row r="79" spans="1:172" ht="12" customHeight="1" x14ac:dyDescent="0.2">
      <c r="B79" s="141">
        <v>101547</v>
      </c>
      <c r="C79" s="141">
        <v>28957</v>
      </c>
      <c r="D79" s="141">
        <v>22605</v>
      </c>
      <c r="E79" s="141">
        <v>27499</v>
      </c>
      <c r="F79" s="141">
        <v>22486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22812</v>
      </c>
      <c r="N79" s="141">
        <v>27881</v>
      </c>
      <c r="O79" s="141">
        <v>22880</v>
      </c>
      <c r="P79" s="141">
        <v>29383</v>
      </c>
      <c r="Q79" s="141">
        <v>102956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87627</v>
      </c>
      <c r="C81" s="141">
        <v>24583</v>
      </c>
      <c r="D81" s="141">
        <v>20816</v>
      </c>
      <c r="E81" s="141">
        <v>21414</v>
      </c>
      <c r="F81" s="141">
        <v>20814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18417</v>
      </c>
      <c r="N81" s="141">
        <v>19058</v>
      </c>
      <c r="O81" s="141">
        <v>18643</v>
      </c>
      <c r="P81" s="141">
        <v>23260</v>
      </c>
      <c r="Q81" s="141">
        <v>79378</v>
      </c>
    </row>
    <row r="82" spans="1:17" s="11" customFormat="1" ht="12" customHeight="1" x14ac:dyDescent="0.2">
      <c r="A82" s="1"/>
      <c r="B82" s="141">
        <v>18131</v>
      </c>
      <c r="C82" s="141">
        <v>4719</v>
      </c>
      <c r="D82" s="141">
        <v>4510</v>
      </c>
      <c r="E82" s="141">
        <v>4590</v>
      </c>
      <c r="F82" s="141">
        <v>4312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4052</v>
      </c>
      <c r="N82" s="141">
        <v>4389</v>
      </c>
      <c r="O82" s="141">
        <v>4358</v>
      </c>
      <c r="P82" s="141">
        <v>4538</v>
      </c>
      <c r="Q82" s="141">
        <v>17337</v>
      </c>
    </row>
    <row r="83" spans="1:17" s="11" customFormat="1" ht="12" customHeight="1" x14ac:dyDescent="0.2">
      <c r="A83" s="1"/>
      <c r="B83" s="141">
        <v>17337</v>
      </c>
      <c r="C83" s="141">
        <v>4538</v>
      </c>
      <c r="D83" s="141">
        <v>4358</v>
      </c>
      <c r="E83" s="141">
        <v>4389</v>
      </c>
      <c r="F83" s="141">
        <v>4052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4232</v>
      </c>
      <c r="N83" s="141">
        <v>4555</v>
      </c>
      <c r="O83" s="141">
        <v>4504</v>
      </c>
      <c r="P83" s="141">
        <v>4721</v>
      </c>
      <c r="Q83" s="141">
        <v>18012</v>
      </c>
    </row>
    <row r="84" spans="1:17" s="11" customFormat="1" ht="12" customHeight="1" x14ac:dyDescent="0.2">
      <c r="A84" s="1"/>
      <c r="B84" s="141">
        <v>52159</v>
      </c>
      <c r="C84" s="141">
        <v>15326</v>
      </c>
      <c r="D84" s="141">
        <v>11948</v>
      </c>
      <c r="E84" s="141">
        <v>12435</v>
      </c>
      <c r="F84" s="141">
        <v>12450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10133</v>
      </c>
      <c r="N84" s="141">
        <v>10114</v>
      </c>
      <c r="O84" s="141">
        <v>9781</v>
      </c>
      <c r="P84" s="141">
        <v>14001</v>
      </c>
      <c r="Q84" s="141">
        <v>44029</v>
      </c>
    </row>
    <row r="85" spans="1:17" s="14" customFormat="1" ht="12" customHeight="1" x14ac:dyDescent="0.2">
      <c r="A85" s="1"/>
      <c r="B85" s="141">
        <v>788809</v>
      </c>
      <c r="C85" s="141">
        <v>211756</v>
      </c>
      <c r="D85" s="141">
        <v>191324</v>
      </c>
      <c r="E85" s="141">
        <v>198937</v>
      </c>
      <c r="F85" s="141">
        <v>186792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684904</v>
      </c>
      <c r="C86" s="141">
        <v>184914</v>
      </c>
      <c r="D86" s="141">
        <v>165088</v>
      </c>
      <c r="E86" s="141">
        <v>173237</v>
      </c>
      <c r="F86" s="141">
        <v>161665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186792</v>
      </c>
      <c r="N93" s="141">
        <v>198937</v>
      </c>
      <c r="O93" s="141">
        <v>191324</v>
      </c>
      <c r="P93" s="141">
        <v>211756</v>
      </c>
      <c r="Q93" s="141">
        <v>788809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161665</v>
      </c>
      <c r="N94" s="141">
        <v>173237</v>
      </c>
      <c r="O94" s="141">
        <v>165088</v>
      </c>
      <c r="P94" s="141">
        <v>184914</v>
      </c>
      <c r="Q94" s="141">
        <v>684904</v>
      </c>
    </row>
    <row r="95" spans="1:17" s="2" customFormat="1" ht="12" customHeight="1" x14ac:dyDescent="0.2">
      <c r="A95" s="1"/>
      <c r="B95" s="141">
        <v>83566</v>
      </c>
      <c r="C95" s="141">
        <v>22982</v>
      </c>
      <c r="D95" s="141">
        <v>19216</v>
      </c>
      <c r="E95" s="141">
        <v>21824</v>
      </c>
      <c r="F95" s="141">
        <v>19544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19544</v>
      </c>
      <c r="N95" s="141">
        <v>21824</v>
      </c>
      <c r="O95" s="141">
        <v>19216</v>
      </c>
      <c r="P95" s="141">
        <v>22982</v>
      </c>
      <c r="Q95" s="141">
        <v>83566</v>
      </c>
    </row>
    <row r="96" spans="1:17" s="2" customFormat="1" ht="12" customHeight="1" x14ac:dyDescent="0.2">
      <c r="A96" s="1"/>
      <c r="B96" s="141">
        <v>64909</v>
      </c>
      <c r="C96" s="141">
        <v>18239</v>
      </c>
      <c r="D96" s="141">
        <v>14623</v>
      </c>
      <c r="E96" s="141">
        <v>16833</v>
      </c>
      <c r="F96" s="141">
        <v>15214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18657</v>
      </c>
      <c r="C97" s="141">
        <v>4743</v>
      </c>
      <c r="D97" s="141">
        <v>4593</v>
      </c>
      <c r="E97" s="141">
        <v>4991</v>
      </c>
      <c r="F97" s="141">
        <v>4330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788809</v>
      </c>
      <c r="C98" s="141">
        <v>211756</v>
      </c>
      <c r="D98" s="141">
        <v>191324</v>
      </c>
      <c r="E98" s="141">
        <v>198937</v>
      </c>
      <c r="F98" s="141">
        <v>186792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684904</v>
      </c>
      <c r="C99" s="141">
        <v>184914</v>
      </c>
      <c r="D99" s="141">
        <v>165088</v>
      </c>
      <c r="E99" s="141">
        <v>173237</v>
      </c>
      <c r="F99" s="141">
        <v>161665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186792</v>
      </c>
      <c r="N106" s="141">
        <v>198937</v>
      </c>
      <c r="O106" s="141">
        <v>191324</v>
      </c>
      <c r="P106" s="141">
        <v>211756</v>
      </c>
      <c r="Q106" s="141">
        <v>788809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161665</v>
      </c>
      <c r="N107" s="141">
        <v>173237</v>
      </c>
      <c r="O107" s="141">
        <v>165088</v>
      </c>
      <c r="P107" s="141">
        <v>184914</v>
      </c>
      <c r="Q107" s="141">
        <v>684904</v>
      </c>
    </row>
    <row r="108" spans="1:17" s="2" customFormat="1" ht="12" customHeight="1" x14ac:dyDescent="0.2">
      <c r="B108" s="141">
        <v>599312</v>
      </c>
      <c r="C108" s="141">
        <v>158572</v>
      </c>
      <c r="D108" s="141">
        <v>144830</v>
      </c>
      <c r="E108" s="141">
        <v>149174</v>
      </c>
      <c r="F108" s="141">
        <v>146736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541039</v>
      </c>
      <c r="C109" s="141">
        <v>142757</v>
      </c>
      <c r="D109" s="141">
        <v>131145</v>
      </c>
      <c r="E109" s="141">
        <v>134047</v>
      </c>
      <c r="F109" s="141">
        <v>133090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58273</v>
      </c>
      <c r="C110" s="141">
        <v>15815</v>
      </c>
      <c r="D110" s="141">
        <v>13685</v>
      </c>
      <c r="E110" s="141">
        <v>15127</v>
      </c>
      <c r="F110" s="141">
        <v>13646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-121</v>
      </c>
      <c r="C111" s="141">
        <v>-11</v>
      </c>
      <c r="D111" s="141">
        <v>-81</v>
      </c>
      <c r="E111" s="141">
        <v>59</v>
      </c>
      <c r="F111" s="141">
        <v>-88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-88</v>
      </c>
      <c r="N111" s="141">
        <v>59</v>
      </c>
      <c r="O111" s="141">
        <v>-81</v>
      </c>
      <c r="P111" s="141">
        <v>-11</v>
      </c>
      <c r="Q111" s="141">
        <v>-121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189497</v>
      </c>
      <c r="C113" s="141">
        <v>53184</v>
      </c>
      <c r="D113" s="141">
        <v>46494</v>
      </c>
      <c r="E113" s="141">
        <v>49763</v>
      </c>
      <c r="F113" s="141">
        <v>40056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85592</v>
      </c>
      <c r="C114" s="141">
        <v>26342</v>
      </c>
      <c r="D114" s="141">
        <v>20258</v>
      </c>
      <c r="E114" s="141">
        <v>24063</v>
      </c>
      <c r="F114" s="141">
        <v>14929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186792</v>
      </c>
      <c r="N121" s="141">
        <v>198937</v>
      </c>
      <c r="O121" s="141">
        <v>191324</v>
      </c>
      <c r="P121" s="141">
        <v>211756</v>
      </c>
      <c r="Q121" s="141">
        <v>788809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161665</v>
      </c>
      <c r="N122" s="141">
        <v>173237</v>
      </c>
      <c r="O122" s="141">
        <v>165088</v>
      </c>
      <c r="P122" s="141">
        <v>184914</v>
      </c>
      <c r="Q122" s="141">
        <v>684904</v>
      </c>
    </row>
    <row r="123" spans="2:17" s="9" customFormat="1" ht="12" customHeight="1" x14ac:dyDescent="0.2">
      <c r="B123" s="141">
        <v>599312</v>
      </c>
      <c r="C123" s="141">
        <v>158572</v>
      </c>
      <c r="D123" s="141">
        <v>144830</v>
      </c>
      <c r="E123" s="141">
        <v>149174</v>
      </c>
      <c r="F123" s="141">
        <v>146736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541039</v>
      </c>
      <c r="C124" s="141">
        <v>142757</v>
      </c>
      <c r="D124" s="141">
        <v>131145</v>
      </c>
      <c r="E124" s="141">
        <v>134047</v>
      </c>
      <c r="F124" s="141">
        <v>133090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58273</v>
      </c>
      <c r="C125" s="141">
        <v>15815</v>
      </c>
      <c r="D125" s="141">
        <v>13685</v>
      </c>
      <c r="E125" s="141">
        <v>15127</v>
      </c>
      <c r="F125" s="141">
        <v>13646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-121</v>
      </c>
      <c r="C126" s="141">
        <v>-11</v>
      </c>
      <c r="D126" s="141">
        <v>-81</v>
      </c>
      <c r="E126" s="141">
        <v>59</v>
      </c>
      <c r="F126" s="141">
        <v>-88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-88</v>
      </c>
      <c r="N126" s="141">
        <v>59</v>
      </c>
      <c r="O126" s="141">
        <v>-81</v>
      </c>
      <c r="P126" s="141">
        <v>-11</v>
      </c>
      <c r="Q126" s="141">
        <v>-121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189497</v>
      </c>
      <c r="C128" s="141">
        <v>53184</v>
      </c>
      <c r="D128" s="141">
        <v>46494</v>
      </c>
      <c r="E128" s="141">
        <v>49763</v>
      </c>
      <c r="F128" s="141">
        <v>40056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85592</v>
      </c>
      <c r="C129" s="141">
        <v>26342</v>
      </c>
      <c r="D129" s="141">
        <v>20258</v>
      </c>
      <c r="E129" s="141">
        <v>24063</v>
      </c>
      <c r="F129" s="141">
        <v>14929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14929</v>
      </c>
      <c r="N138" s="141">
        <v>24063</v>
      </c>
      <c r="O138" s="141">
        <v>20258</v>
      </c>
      <c r="P138" s="141">
        <v>26342</v>
      </c>
      <c r="Q138" s="141">
        <v>85592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4010</v>
      </c>
      <c r="N139" s="141">
        <v>5453</v>
      </c>
      <c r="O139" s="141">
        <v>4711</v>
      </c>
      <c r="P139" s="141">
        <v>10369</v>
      </c>
      <c r="Q139" s="141">
        <v>24543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677</v>
      </c>
      <c r="N140" s="141">
        <v>805</v>
      </c>
      <c r="O140" s="141">
        <v>734</v>
      </c>
      <c r="P140" s="141">
        <v>905</v>
      </c>
      <c r="Q140" s="141">
        <v>3121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3333</v>
      </c>
      <c r="N141" s="141">
        <v>4648</v>
      </c>
      <c r="O141" s="141">
        <v>3977</v>
      </c>
      <c r="P141" s="141">
        <v>9464</v>
      </c>
      <c r="Q141" s="141">
        <v>21422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-2730</v>
      </c>
      <c r="N142" s="141">
        <v>-3707</v>
      </c>
      <c r="O142" s="141">
        <v>-3156</v>
      </c>
      <c r="P142" s="141">
        <v>-6514</v>
      </c>
      <c r="Q142" s="141">
        <v>-16107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-677</v>
      </c>
      <c r="N143" s="141">
        <v>-805</v>
      </c>
      <c r="O143" s="141">
        <v>-734</v>
      </c>
      <c r="P143" s="141">
        <v>-905</v>
      </c>
      <c r="Q143" s="141">
        <v>-3121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-2053</v>
      </c>
      <c r="N144" s="141">
        <v>-2902</v>
      </c>
      <c r="O144" s="141">
        <v>-2422</v>
      </c>
      <c r="P144" s="141">
        <v>-5609</v>
      </c>
      <c r="Q144" s="141">
        <v>-12986</v>
      </c>
    </row>
    <row r="145" spans="1:17" ht="12" customHeight="1" x14ac:dyDescent="0.2">
      <c r="B145" s="141">
        <v>94028</v>
      </c>
      <c r="C145" s="141">
        <v>30197</v>
      </c>
      <c r="D145" s="141">
        <v>21813</v>
      </c>
      <c r="E145" s="141">
        <v>25809</v>
      </c>
      <c r="F145" s="141">
        <v>16209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16209</v>
      </c>
      <c r="N153" s="141">
        <v>25809</v>
      </c>
      <c r="O153" s="141">
        <v>21813</v>
      </c>
      <c r="P153" s="141">
        <v>30197</v>
      </c>
      <c r="Q153" s="141">
        <v>94028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220651</v>
      </c>
      <c r="C155" s="141">
        <v>61160</v>
      </c>
      <c r="D155" s="141">
        <v>53389</v>
      </c>
      <c r="E155" s="141">
        <v>55889</v>
      </c>
      <c r="F155" s="141">
        <v>50213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217403</v>
      </c>
      <c r="C156" s="141">
        <v>59742</v>
      </c>
      <c r="D156" s="141">
        <v>52326</v>
      </c>
      <c r="E156" s="141">
        <v>54370</v>
      </c>
      <c r="F156" s="141">
        <v>50965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-103905</v>
      </c>
      <c r="C157" s="141">
        <v>-26842</v>
      </c>
      <c r="D157" s="141">
        <v>-26236</v>
      </c>
      <c r="E157" s="141">
        <v>-25700</v>
      </c>
      <c r="F157" s="141">
        <v>-25127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3248</v>
      </c>
      <c r="C158" s="141">
        <v>1418</v>
      </c>
      <c r="D158" s="141">
        <v>1063</v>
      </c>
      <c r="E158" s="141">
        <v>1519</v>
      </c>
      <c r="F158" s="141">
        <v>-752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241</v>
      </c>
      <c r="C159" s="141">
        <v>40</v>
      </c>
      <c r="D159" s="141">
        <v>57</v>
      </c>
      <c r="E159" s="141">
        <v>104</v>
      </c>
      <c r="F159" s="141">
        <v>40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-22959</v>
      </c>
      <c r="C161" s="141">
        <v>-4161</v>
      </c>
      <c r="D161" s="141">
        <v>-5397</v>
      </c>
      <c r="E161" s="141">
        <v>-4484</v>
      </c>
      <c r="F161" s="141">
        <v>-8917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98858</v>
      </c>
      <c r="C169" s="141">
        <v>24479</v>
      </c>
      <c r="D169" s="141">
        <v>24344</v>
      </c>
      <c r="E169" s="141">
        <v>25278</v>
      </c>
      <c r="F169" s="141">
        <v>24757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22583</v>
      </c>
      <c r="N169" s="141">
        <v>22531</v>
      </c>
      <c r="O169" s="141">
        <v>21655</v>
      </c>
      <c r="P169" s="141">
        <v>21553</v>
      </c>
      <c r="Q169" s="141">
        <v>88322</v>
      </c>
    </row>
    <row r="170" spans="2:17" s="2" customFormat="1" ht="27" customHeight="1" x14ac:dyDescent="0.2">
      <c r="B170" s="141">
        <v>129</v>
      </c>
      <c r="C170" s="141">
        <v>27</v>
      </c>
      <c r="D170" s="141">
        <v>47</v>
      </c>
      <c r="E170" s="141">
        <v>29</v>
      </c>
      <c r="F170" s="141">
        <v>26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859437</v>
      </c>
      <c r="C19" s="141">
        <v>228041</v>
      </c>
      <c r="D19" s="141">
        <v>210474</v>
      </c>
      <c r="E19" s="141">
        <v>217083</v>
      </c>
      <c r="F19" s="141">
        <v>203839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113802</v>
      </c>
      <c r="C20" s="141">
        <v>29425</v>
      </c>
      <c r="D20" s="141">
        <v>28759</v>
      </c>
      <c r="E20" s="141">
        <v>28145</v>
      </c>
      <c r="F20" s="141">
        <v>27473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745635</v>
      </c>
      <c r="C21" s="141">
        <v>198616</v>
      </c>
      <c r="D21" s="141">
        <v>181715</v>
      </c>
      <c r="E21" s="141">
        <v>188938</v>
      </c>
      <c r="F21" s="141">
        <v>176366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203839</v>
      </c>
      <c r="N29" s="141">
        <v>217083</v>
      </c>
      <c r="O29" s="141">
        <v>210474</v>
      </c>
      <c r="P29" s="141">
        <v>228041</v>
      </c>
      <c r="Q29" s="141">
        <v>859437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176366</v>
      </c>
      <c r="N30" s="141">
        <v>188938</v>
      </c>
      <c r="O30" s="141">
        <v>181715</v>
      </c>
      <c r="P30" s="141">
        <v>198616</v>
      </c>
      <c r="Q30" s="141">
        <v>745635</v>
      </c>
    </row>
    <row r="31" spans="1:17" ht="12" customHeight="1" x14ac:dyDescent="0.2">
      <c r="B31" s="141">
        <v>405363</v>
      </c>
      <c r="C31" s="141">
        <v>108575</v>
      </c>
      <c r="D31" s="141">
        <v>99693</v>
      </c>
      <c r="E31" s="141">
        <v>101537</v>
      </c>
      <c r="F31" s="141">
        <v>95558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101903</v>
      </c>
      <c r="C32" s="141">
        <v>27119</v>
      </c>
      <c r="D32" s="141">
        <v>24205</v>
      </c>
      <c r="E32" s="141">
        <v>24517</v>
      </c>
      <c r="F32" s="141">
        <v>26062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92844</v>
      </c>
      <c r="C33" s="141">
        <v>24749</v>
      </c>
      <c r="D33" s="141">
        <v>21973</v>
      </c>
      <c r="E33" s="141">
        <v>22261</v>
      </c>
      <c r="F33" s="141">
        <v>23861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9059</v>
      </c>
      <c r="C34" s="141">
        <v>2370</v>
      </c>
      <c r="D34" s="141">
        <v>2232</v>
      </c>
      <c r="E34" s="141">
        <v>2256</v>
      </c>
      <c r="F34" s="141">
        <v>2201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-15132</v>
      </c>
      <c r="C35" s="141">
        <v>-7054</v>
      </c>
      <c r="D35" s="141">
        <v>-2465</v>
      </c>
      <c r="E35" s="141">
        <v>-3107</v>
      </c>
      <c r="F35" s="141">
        <v>-2506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-8782</v>
      </c>
      <c r="C36" s="141">
        <v>-4574</v>
      </c>
      <c r="D36" s="141">
        <v>-1260</v>
      </c>
      <c r="E36" s="141">
        <v>-1648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-6350</v>
      </c>
      <c r="C37" s="141">
        <v>-2480</v>
      </c>
      <c r="D37" s="141">
        <v>-1205</v>
      </c>
      <c r="E37" s="141">
        <v>-1459</v>
      </c>
      <c r="F37" s="141">
        <v>-1206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231435</v>
      </c>
      <c r="C38" s="141">
        <v>63589</v>
      </c>
      <c r="D38" s="141">
        <v>55748</v>
      </c>
      <c r="E38" s="141">
        <v>59594</v>
      </c>
      <c r="F38" s="141">
        <v>52504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135868</v>
      </c>
      <c r="C39" s="141">
        <v>35812</v>
      </c>
      <c r="D39" s="141">
        <v>33293</v>
      </c>
      <c r="E39" s="141">
        <v>34542</v>
      </c>
      <c r="F39" s="141">
        <v>32221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124344</v>
      </c>
      <c r="C40" s="141">
        <v>35908</v>
      </c>
      <c r="D40" s="141">
        <v>28686</v>
      </c>
      <c r="E40" s="141">
        <v>33104</v>
      </c>
      <c r="F40" s="141">
        <v>26646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129157</v>
      </c>
      <c r="C41" s="141">
        <v>34068</v>
      </c>
      <c r="D41" s="141">
        <v>31596</v>
      </c>
      <c r="E41" s="141">
        <v>32887</v>
      </c>
      <c r="F41" s="141">
        <v>30606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84725</v>
      </c>
      <c r="N48" s="141">
        <v>94136</v>
      </c>
      <c r="O48" s="141">
        <v>89041</v>
      </c>
      <c r="P48" s="141">
        <v>99401</v>
      </c>
      <c r="Q48" s="141">
        <v>367303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57252</v>
      </c>
      <c r="N50" s="141">
        <v>65991</v>
      </c>
      <c r="O50" s="141">
        <v>60282</v>
      </c>
      <c r="P50" s="141">
        <v>69976</v>
      </c>
      <c r="Q50" s="141">
        <v>253501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95607</v>
      </c>
      <c r="N52" s="141">
        <v>101636</v>
      </c>
      <c r="O52" s="141">
        <v>99728</v>
      </c>
      <c r="P52" s="141">
        <v>108641</v>
      </c>
      <c r="Q52" s="141">
        <v>405612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25760</v>
      </c>
      <c r="N53" s="141">
        <v>24205</v>
      </c>
      <c r="O53" s="141">
        <v>23888</v>
      </c>
      <c r="P53" s="141">
        <v>26775</v>
      </c>
      <c r="Q53" s="141">
        <v>100628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23559</v>
      </c>
      <c r="N54" s="141">
        <v>21949</v>
      </c>
      <c r="O54" s="141">
        <v>21656</v>
      </c>
      <c r="P54" s="141">
        <v>24405</v>
      </c>
      <c r="Q54" s="141">
        <v>91569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2201</v>
      </c>
      <c r="N55" s="141">
        <v>2256</v>
      </c>
      <c r="O55" s="141">
        <v>2232</v>
      </c>
      <c r="P55" s="141">
        <v>2370</v>
      </c>
      <c r="Q55" s="141">
        <v>9059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-1695</v>
      </c>
      <c r="N56" s="141">
        <v>-2092</v>
      </c>
      <c r="O56" s="141">
        <v>-1977</v>
      </c>
      <c r="P56" s="141">
        <v>-3078</v>
      </c>
      <c r="Q56" s="141">
        <v>-8842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-688</v>
      </c>
      <c r="N57" s="141">
        <v>-999</v>
      </c>
      <c r="O57" s="141">
        <v>-916</v>
      </c>
      <c r="P57" s="141">
        <v>-1006</v>
      </c>
      <c r="Q57" s="141">
        <v>-3609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-1007</v>
      </c>
      <c r="N58" s="141">
        <v>-1093</v>
      </c>
      <c r="O58" s="141">
        <v>-1061</v>
      </c>
      <c r="P58" s="141">
        <v>-2072</v>
      </c>
      <c r="Q58" s="141">
        <v>-5233</v>
      </c>
    </row>
    <row r="59" spans="1:17" ht="12" customHeight="1" x14ac:dyDescent="0.2">
      <c r="B59" s="141">
        <v>154102</v>
      </c>
      <c r="C59" s="141">
        <v>43628</v>
      </c>
      <c r="D59" s="141">
        <v>35065</v>
      </c>
      <c r="E59" s="141">
        <v>41894</v>
      </c>
      <c r="F59" s="141">
        <v>33515</v>
      </c>
      <c r="G59" s="17"/>
      <c r="H59" s="91" t="s">
        <v>16</v>
      </c>
      <c r="I59" s="103" t="s">
        <v>17</v>
      </c>
      <c r="J59" s="91"/>
      <c r="K59" s="91"/>
      <c r="L59" s="17"/>
      <c r="M59" s="141">
        <v>30848</v>
      </c>
      <c r="N59" s="141">
        <v>38374</v>
      </c>
      <c r="O59" s="141">
        <v>31757</v>
      </c>
      <c r="P59" s="141">
        <v>39846</v>
      </c>
      <c r="Q59" s="141">
        <v>140825</v>
      </c>
    </row>
    <row r="60" spans="1:17" s="11" customFormat="1" ht="12" customHeight="1" x14ac:dyDescent="0.2">
      <c r="A60" s="1"/>
      <c r="B60" s="141">
        <v>95792</v>
      </c>
      <c r="C60" s="141">
        <v>25327</v>
      </c>
      <c r="D60" s="141">
        <v>24416</v>
      </c>
      <c r="E60" s="141">
        <v>23804</v>
      </c>
      <c r="F60" s="141">
        <v>22245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20285</v>
      </c>
      <c r="N60" s="141">
        <v>20547</v>
      </c>
      <c r="O60" s="141">
        <v>21749</v>
      </c>
      <c r="P60" s="141">
        <v>21976</v>
      </c>
      <c r="Q60" s="141">
        <v>84557</v>
      </c>
    </row>
    <row r="61" spans="1:17" s="11" customFormat="1" ht="12" customHeight="1" x14ac:dyDescent="0.2">
      <c r="A61" s="1"/>
      <c r="B61" s="141">
        <v>41269</v>
      </c>
      <c r="C61" s="141">
        <v>14099</v>
      </c>
      <c r="D61" s="141">
        <v>6375</v>
      </c>
      <c r="E61" s="141">
        <v>15125</v>
      </c>
      <c r="F61" s="141">
        <v>5670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4938</v>
      </c>
      <c r="N61" s="141">
        <v>14512</v>
      </c>
      <c r="O61" s="141">
        <v>4864</v>
      </c>
      <c r="P61" s="141">
        <v>14172</v>
      </c>
      <c r="Q61" s="141">
        <v>38486</v>
      </c>
    </row>
    <row r="62" spans="1:17" s="11" customFormat="1" ht="12" customHeight="1" x14ac:dyDescent="0.2">
      <c r="A62" s="1"/>
      <c r="B62" s="141">
        <v>1507</v>
      </c>
      <c r="C62" s="141">
        <v>162</v>
      </c>
      <c r="D62" s="141">
        <v>543</v>
      </c>
      <c r="E62" s="141">
        <v>-1039</v>
      </c>
      <c r="F62" s="141">
        <v>1841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1806</v>
      </c>
      <c r="N62" s="141">
        <v>-800</v>
      </c>
      <c r="O62" s="141">
        <v>1329</v>
      </c>
      <c r="P62" s="141">
        <v>-423</v>
      </c>
      <c r="Q62" s="141">
        <v>1912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14484</v>
      </c>
      <c r="C64" s="141">
        <v>3820</v>
      </c>
      <c r="D64" s="141">
        <v>3534</v>
      </c>
      <c r="E64" s="141">
        <v>3603</v>
      </c>
      <c r="F64" s="141">
        <v>3527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3587</v>
      </c>
      <c r="N64" s="141">
        <v>3714</v>
      </c>
      <c r="O64" s="141">
        <v>3618</v>
      </c>
      <c r="P64" s="141">
        <v>3901</v>
      </c>
      <c r="Q64" s="141">
        <v>14820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1050</v>
      </c>
      <c r="C66" s="141">
        <v>220</v>
      </c>
      <c r="D66" s="141">
        <v>197</v>
      </c>
      <c r="E66" s="141">
        <v>401</v>
      </c>
      <c r="F66" s="141">
        <v>232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232</v>
      </c>
      <c r="N66" s="141">
        <v>401</v>
      </c>
      <c r="O66" s="141">
        <v>197</v>
      </c>
      <c r="P66" s="141">
        <v>220</v>
      </c>
      <c r="Q66" s="141">
        <v>1050</v>
      </c>
    </row>
    <row r="67" spans="1:172" s="14" customFormat="1" ht="12" customHeight="1" x14ac:dyDescent="0.2">
      <c r="A67" s="1"/>
      <c r="B67" s="141">
        <v>851424</v>
      </c>
      <c r="C67" s="141">
        <v>227957</v>
      </c>
      <c r="D67" s="141">
        <v>207372</v>
      </c>
      <c r="E67" s="141">
        <v>214365</v>
      </c>
      <c r="F67" s="141">
        <v>201730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737622</v>
      </c>
      <c r="C68" s="141">
        <v>198532</v>
      </c>
      <c r="D68" s="141">
        <v>178613</v>
      </c>
      <c r="E68" s="141">
        <v>186220</v>
      </c>
      <c r="F68" s="141">
        <v>174257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201730</v>
      </c>
      <c r="N75" s="141">
        <v>214365</v>
      </c>
      <c r="O75" s="141">
        <v>207372</v>
      </c>
      <c r="P75" s="141">
        <v>227957</v>
      </c>
      <c r="Q75" s="141">
        <v>851424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174257</v>
      </c>
      <c r="N76" s="141">
        <v>186220</v>
      </c>
      <c r="O76" s="141">
        <v>178613</v>
      </c>
      <c r="P76" s="141">
        <v>198532</v>
      </c>
      <c r="Q76" s="141">
        <v>737622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85746</v>
      </c>
      <c r="C77" s="141">
        <v>28562</v>
      </c>
      <c r="D77" s="141">
        <v>25291</v>
      </c>
      <c r="E77" s="141">
        <v>16935</v>
      </c>
      <c r="F77" s="141">
        <v>14958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14938</v>
      </c>
      <c r="N77" s="141">
        <v>16895</v>
      </c>
      <c r="O77" s="141">
        <v>25310</v>
      </c>
      <c r="P77" s="141">
        <v>28937</v>
      </c>
      <c r="Q77" s="141">
        <v>86080</v>
      </c>
    </row>
    <row r="78" spans="1:172" s="2" customFormat="1" ht="12" customHeight="1" x14ac:dyDescent="0.2">
      <c r="A78" s="1"/>
      <c r="B78" s="141">
        <v>120853</v>
      </c>
      <c r="C78" s="141">
        <v>31128</v>
      </c>
      <c r="D78" s="141">
        <v>30059</v>
      </c>
      <c r="E78" s="141">
        <v>30366</v>
      </c>
      <c r="F78" s="141">
        <v>29300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29285</v>
      </c>
      <c r="N78" s="141">
        <v>30338</v>
      </c>
      <c r="O78" s="141">
        <v>30030</v>
      </c>
      <c r="P78" s="141">
        <v>31095</v>
      </c>
      <c r="Q78" s="141">
        <v>120748</v>
      </c>
    </row>
    <row r="79" spans="1:172" ht="12" customHeight="1" x14ac:dyDescent="0.2">
      <c r="B79" s="141">
        <v>111523</v>
      </c>
      <c r="C79" s="141">
        <v>31843</v>
      </c>
      <c r="D79" s="141">
        <v>24829</v>
      </c>
      <c r="E79" s="141">
        <v>30142</v>
      </c>
      <c r="F79" s="141">
        <v>24709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25008</v>
      </c>
      <c r="N79" s="141">
        <v>30555</v>
      </c>
      <c r="O79" s="141">
        <v>25093</v>
      </c>
      <c r="P79" s="141">
        <v>32278</v>
      </c>
      <c r="Q79" s="141">
        <v>112934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91889</v>
      </c>
      <c r="C81" s="141">
        <v>26201</v>
      </c>
      <c r="D81" s="141">
        <v>21359</v>
      </c>
      <c r="E81" s="141">
        <v>21718</v>
      </c>
      <c r="F81" s="141">
        <v>22611</v>
      </c>
      <c r="G81" s="17"/>
      <c r="H81" s="91" t="s">
        <v>21</v>
      </c>
      <c r="I81" s="103" t="s">
        <v>22</v>
      </c>
      <c r="J81" s="91"/>
      <c r="K81" s="91"/>
      <c r="L81" s="17"/>
      <c r="M81" s="141">
        <v>19811</v>
      </c>
      <c r="N81" s="141">
        <v>19617</v>
      </c>
      <c r="O81" s="141">
        <v>18987</v>
      </c>
      <c r="P81" s="141">
        <v>24531</v>
      </c>
      <c r="Q81" s="141">
        <v>82946</v>
      </c>
    </row>
    <row r="82" spans="1:17" s="11" customFormat="1" ht="12" customHeight="1" x14ac:dyDescent="0.2">
      <c r="A82" s="1"/>
      <c r="B82" s="141">
        <v>18917</v>
      </c>
      <c r="C82" s="141">
        <v>5094</v>
      </c>
      <c r="D82" s="141">
        <v>4435</v>
      </c>
      <c r="E82" s="141">
        <v>4657</v>
      </c>
      <c r="F82" s="141">
        <v>4731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4440</v>
      </c>
      <c r="N82" s="141">
        <v>4448</v>
      </c>
      <c r="O82" s="141">
        <v>4256</v>
      </c>
      <c r="P82" s="141">
        <v>4904</v>
      </c>
      <c r="Q82" s="141">
        <v>18048</v>
      </c>
    </row>
    <row r="83" spans="1:17" s="11" customFormat="1" ht="12" customHeight="1" x14ac:dyDescent="0.2">
      <c r="A83" s="1"/>
      <c r="B83" s="141">
        <v>18048</v>
      </c>
      <c r="C83" s="141">
        <v>4904</v>
      </c>
      <c r="D83" s="141">
        <v>4256</v>
      </c>
      <c r="E83" s="141">
        <v>4448</v>
      </c>
      <c r="F83" s="141">
        <v>4440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4662</v>
      </c>
      <c r="N83" s="141">
        <v>4631</v>
      </c>
      <c r="O83" s="141">
        <v>4383</v>
      </c>
      <c r="P83" s="141">
        <v>5142</v>
      </c>
      <c r="Q83" s="141">
        <v>18818</v>
      </c>
    </row>
    <row r="84" spans="1:17" s="11" customFormat="1" ht="12" customHeight="1" x14ac:dyDescent="0.2">
      <c r="A84" s="1"/>
      <c r="B84" s="141">
        <v>54924</v>
      </c>
      <c r="C84" s="141">
        <v>16203</v>
      </c>
      <c r="D84" s="141">
        <v>12668</v>
      </c>
      <c r="E84" s="141">
        <v>12613</v>
      </c>
      <c r="F84" s="141">
        <v>13440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10709</v>
      </c>
      <c r="N84" s="141">
        <v>10538</v>
      </c>
      <c r="O84" s="141">
        <v>10348</v>
      </c>
      <c r="P84" s="141">
        <v>14485</v>
      </c>
      <c r="Q84" s="141">
        <v>46080</v>
      </c>
    </row>
    <row r="85" spans="1:17" s="14" customFormat="1" ht="12" customHeight="1" x14ac:dyDescent="0.2">
      <c r="A85" s="1"/>
      <c r="B85" s="141">
        <v>844121</v>
      </c>
      <c r="C85" s="141">
        <v>227064</v>
      </c>
      <c r="D85" s="141">
        <v>205254</v>
      </c>
      <c r="E85" s="141">
        <v>212609</v>
      </c>
      <c r="F85" s="141">
        <v>199194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730319</v>
      </c>
      <c r="C86" s="141">
        <v>197639</v>
      </c>
      <c r="D86" s="141">
        <v>176495</v>
      </c>
      <c r="E86" s="141">
        <v>184464</v>
      </c>
      <c r="F86" s="141">
        <v>171721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199194</v>
      </c>
      <c r="N93" s="141">
        <v>212609</v>
      </c>
      <c r="O93" s="141">
        <v>205254</v>
      </c>
      <c r="P93" s="141">
        <v>227064</v>
      </c>
      <c r="Q93" s="141">
        <v>844121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171721</v>
      </c>
      <c r="N94" s="141">
        <v>184464</v>
      </c>
      <c r="O94" s="141">
        <v>176495</v>
      </c>
      <c r="P94" s="141">
        <v>197639</v>
      </c>
      <c r="Q94" s="141">
        <v>730319</v>
      </c>
    </row>
    <row r="95" spans="1:17" s="2" customFormat="1" ht="12" customHeight="1" x14ac:dyDescent="0.2">
      <c r="A95" s="1"/>
      <c r="B95" s="141">
        <v>92475</v>
      </c>
      <c r="C95" s="141">
        <v>25526</v>
      </c>
      <c r="D95" s="141">
        <v>21375</v>
      </c>
      <c r="E95" s="141">
        <v>23898</v>
      </c>
      <c r="F95" s="141">
        <v>21676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21676</v>
      </c>
      <c r="N95" s="141">
        <v>23898</v>
      </c>
      <c r="O95" s="141">
        <v>21375</v>
      </c>
      <c r="P95" s="141">
        <v>25526</v>
      </c>
      <c r="Q95" s="141">
        <v>92475</v>
      </c>
    </row>
    <row r="96" spans="1:17" s="2" customFormat="1" ht="12" customHeight="1" x14ac:dyDescent="0.2">
      <c r="A96" s="1"/>
      <c r="B96" s="141">
        <v>71340</v>
      </c>
      <c r="C96" s="141">
        <v>19952</v>
      </c>
      <c r="D96" s="141">
        <v>16258</v>
      </c>
      <c r="E96" s="141">
        <v>18379</v>
      </c>
      <c r="F96" s="141">
        <v>16751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21135</v>
      </c>
      <c r="C97" s="141">
        <v>5574</v>
      </c>
      <c r="D97" s="141">
        <v>5117</v>
      </c>
      <c r="E97" s="141">
        <v>5519</v>
      </c>
      <c r="F97" s="141">
        <v>4925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844121</v>
      </c>
      <c r="C98" s="141">
        <v>227064</v>
      </c>
      <c r="D98" s="141">
        <v>205254</v>
      </c>
      <c r="E98" s="141">
        <v>212609</v>
      </c>
      <c r="F98" s="141">
        <v>199194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730319</v>
      </c>
      <c r="C99" s="141">
        <v>197639</v>
      </c>
      <c r="D99" s="141">
        <v>176495</v>
      </c>
      <c r="E99" s="141">
        <v>184464</v>
      </c>
      <c r="F99" s="141">
        <v>171721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199194</v>
      </c>
      <c r="N106" s="141">
        <v>212609</v>
      </c>
      <c r="O106" s="141">
        <v>205254</v>
      </c>
      <c r="P106" s="141">
        <v>227064</v>
      </c>
      <c r="Q106" s="141">
        <v>844121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171721</v>
      </c>
      <c r="N107" s="141">
        <v>184464</v>
      </c>
      <c r="O107" s="141">
        <v>176495</v>
      </c>
      <c r="P107" s="141">
        <v>197639</v>
      </c>
      <c r="Q107" s="141">
        <v>730319</v>
      </c>
    </row>
    <row r="108" spans="1:17" s="2" customFormat="1" ht="12" customHeight="1" x14ac:dyDescent="0.2">
      <c r="B108" s="141">
        <v>648143</v>
      </c>
      <c r="C108" s="141">
        <v>171098</v>
      </c>
      <c r="D108" s="141">
        <v>156850</v>
      </c>
      <c r="E108" s="141">
        <v>161100</v>
      </c>
      <c r="F108" s="141">
        <v>159095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585409</v>
      </c>
      <c r="C109" s="141">
        <v>153996</v>
      </c>
      <c r="D109" s="141">
        <v>142040</v>
      </c>
      <c r="E109" s="141">
        <v>144944</v>
      </c>
      <c r="F109" s="141">
        <v>144429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62734</v>
      </c>
      <c r="C110" s="141">
        <v>17102</v>
      </c>
      <c r="D110" s="141">
        <v>14810</v>
      </c>
      <c r="E110" s="141">
        <v>16156</v>
      </c>
      <c r="F110" s="141">
        <v>14666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-323</v>
      </c>
      <c r="C111" s="141">
        <v>-28</v>
      </c>
      <c r="D111" s="141">
        <v>-128</v>
      </c>
      <c r="E111" s="141">
        <v>23</v>
      </c>
      <c r="F111" s="141">
        <v>-190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-190</v>
      </c>
      <c r="N111" s="141">
        <v>23</v>
      </c>
      <c r="O111" s="141">
        <v>-128</v>
      </c>
      <c r="P111" s="141">
        <v>-28</v>
      </c>
      <c r="Q111" s="141">
        <v>-323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195978</v>
      </c>
      <c r="C113" s="141">
        <v>55966</v>
      </c>
      <c r="D113" s="141">
        <v>48404</v>
      </c>
      <c r="E113" s="141">
        <v>51509</v>
      </c>
      <c r="F113" s="141">
        <v>40099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82176</v>
      </c>
      <c r="C114" s="141">
        <v>26541</v>
      </c>
      <c r="D114" s="141">
        <v>19645</v>
      </c>
      <c r="E114" s="141">
        <v>23364</v>
      </c>
      <c r="F114" s="141">
        <v>12626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199194</v>
      </c>
      <c r="N121" s="141">
        <v>212609</v>
      </c>
      <c r="O121" s="141">
        <v>205254</v>
      </c>
      <c r="P121" s="141">
        <v>227064</v>
      </c>
      <c r="Q121" s="141">
        <v>844121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171721</v>
      </c>
      <c r="N122" s="141">
        <v>184464</v>
      </c>
      <c r="O122" s="141">
        <v>176495</v>
      </c>
      <c r="P122" s="141">
        <v>197639</v>
      </c>
      <c r="Q122" s="141">
        <v>730319</v>
      </c>
    </row>
    <row r="123" spans="2:17" s="9" customFormat="1" ht="12" customHeight="1" x14ac:dyDescent="0.2">
      <c r="B123" s="141">
        <v>648143</v>
      </c>
      <c r="C123" s="141">
        <v>171098</v>
      </c>
      <c r="D123" s="141">
        <v>156850</v>
      </c>
      <c r="E123" s="141">
        <v>161100</v>
      </c>
      <c r="F123" s="141">
        <v>159095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585409</v>
      </c>
      <c r="C124" s="141">
        <v>153996</v>
      </c>
      <c r="D124" s="141">
        <v>142040</v>
      </c>
      <c r="E124" s="141">
        <v>144944</v>
      </c>
      <c r="F124" s="141">
        <v>144429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62734</v>
      </c>
      <c r="C125" s="141">
        <v>17102</v>
      </c>
      <c r="D125" s="141">
        <v>14810</v>
      </c>
      <c r="E125" s="141">
        <v>16156</v>
      </c>
      <c r="F125" s="141">
        <v>14666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-323</v>
      </c>
      <c r="C126" s="141">
        <v>-28</v>
      </c>
      <c r="D126" s="141">
        <v>-128</v>
      </c>
      <c r="E126" s="141">
        <v>23</v>
      </c>
      <c r="F126" s="141">
        <v>-190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-190</v>
      </c>
      <c r="N126" s="141">
        <v>23</v>
      </c>
      <c r="O126" s="141">
        <v>-128</v>
      </c>
      <c r="P126" s="141">
        <v>-28</v>
      </c>
      <c r="Q126" s="141">
        <v>-323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195978</v>
      </c>
      <c r="C128" s="141">
        <v>55966</v>
      </c>
      <c r="D128" s="141">
        <v>48404</v>
      </c>
      <c r="E128" s="141">
        <v>51509</v>
      </c>
      <c r="F128" s="141">
        <v>40099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82176</v>
      </c>
      <c r="C129" s="141">
        <v>26541</v>
      </c>
      <c r="D129" s="141">
        <v>19645</v>
      </c>
      <c r="E129" s="141">
        <v>23364</v>
      </c>
      <c r="F129" s="141">
        <v>12626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12626</v>
      </c>
      <c r="N138" s="141">
        <v>23364</v>
      </c>
      <c r="O138" s="141">
        <v>19645</v>
      </c>
      <c r="P138" s="141">
        <v>26541</v>
      </c>
      <c r="Q138" s="141">
        <v>82176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4227</v>
      </c>
      <c r="N139" s="141">
        <v>4917</v>
      </c>
      <c r="O139" s="141">
        <v>4729</v>
      </c>
      <c r="P139" s="141">
        <v>16045</v>
      </c>
      <c r="Q139" s="141">
        <v>29918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844</v>
      </c>
      <c r="N140" s="141">
        <v>907</v>
      </c>
      <c r="O140" s="141">
        <v>847</v>
      </c>
      <c r="P140" s="141">
        <v>1012</v>
      </c>
      <c r="Q140" s="141">
        <v>3610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3383</v>
      </c>
      <c r="N141" s="141">
        <v>4010</v>
      </c>
      <c r="O141" s="141">
        <v>3882</v>
      </c>
      <c r="P141" s="141">
        <v>15033</v>
      </c>
      <c r="Q141" s="141">
        <v>26308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-2970</v>
      </c>
      <c r="N142" s="141">
        <v>-3391</v>
      </c>
      <c r="O142" s="141">
        <v>-3538</v>
      </c>
      <c r="P142" s="141">
        <v>-12727</v>
      </c>
      <c r="Q142" s="141">
        <v>-22626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-844</v>
      </c>
      <c r="N143" s="141">
        <v>-907</v>
      </c>
      <c r="O143" s="141">
        <v>-847</v>
      </c>
      <c r="P143" s="141">
        <v>-1012</v>
      </c>
      <c r="Q143" s="141">
        <v>-3610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-2126</v>
      </c>
      <c r="N144" s="141">
        <v>-2484</v>
      </c>
      <c r="O144" s="141">
        <v>-2691</v>
      </c>
      <c r="P144" s="141">
        <v>-11715</v>
      </c>
      <c r="Q144" s="141">
        <v>-19016</v>
      </c>
    </row>
    <row r="145" spans="1:17" ht="12" customHeight="1" x14ac:dyDescent="0.2">
      <c r="B145" s="141">
        <v>89468</v>
      </c>
      <c r="C145" s="141">
        <v>29859</v>
      </c>
      <c r="D145" s="141">
        <v>20836</v>
      </c>
      <c r="E145" s="141">
        <v>24890</v>
      </c>
      <c r="F145" s="141">
        <v>13883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13883</v>
      </c>
      <c r="N153" s="141">
        <v>24890</v>
      </c>
      <c r="O153" s="141">
        <v>20836</v>
      </c>
      <c r="P153" s="141">
        <v>29859</v>
      </c>
      <c r="Q153" s="141">
        <v>89468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243095</v>
      </c>
      <c r="C155" s="141">
        <v>68321</v>
      </c>
      <c r="D155" s="141">
        <v>58970</v>
      </c>
      <c r="E155" s="141">
        <v>62686</v>
      </c>
      <c r="F155" s="141">
        <v>53118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238989</v>
      </c>
      <c r="C156" s="141">
        <v>66173</v>
      </c>
      <c r="D156" s="141">
        <v>57983</v>
      </c>
      <c r="E156" s="141">
        <v>59588</v>
      </c>
      <c r="F156" s="141">
        <v>55245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-113802</v>
      </c>
      <c r="C157" s="141">
        <v>-29425</v>
      </c>
      <c r="D157" s="141">
        <v>-28759</v>
      </c>
      <c r="E157" s="141">
        <v>-28145</v>
      </c>
      <c r="F157" s="141">
        <v>-27473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4106</v>
      </c>
      <c r="C158" s="141">
        <v>2148</v>
      </c>
      <c r="D158" s="141">
        <v>987</v>
      </c>
      <c r="E158" s="141">
        <v>3098</v>
      </c>
      <c r="F158" s="141">
        <v>-2127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116</v>
      </c>
      <c r="C159" s="141">
        <v>75</v>
      </c>
      <c r="D159" s="141">
        <v>-72</v>
      </c>
      <c r="E159" s="141">
        <v>72</v>
      </c>
      <c r="F159" s="141">
        <v>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-39941</v>
      </c>
      <c r="C161" s="141">
        <v>-9112</v>
      </c>
      <c r="D161" s="141">
        <v>-9303</v>
      </c>
      <c r="E161" s="141">
        <v>-9723</v>
      </c>
      <c r="F161" s="141">
        <v>-11803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103433</v>
      </c>
      <c r="C169" s="141">
        <v>27236</v>
      </c>
      <c r="D169" s="141">
        <v>26056</v>
      </c>
      <c r="E169" s="141">
        <v>25769</v>
      </c>
      <c r="F169" s="141">
        <v>24372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22462</v>
      </c>
      <c r="N169" s="141">
        <v>22602</v>
      </c>
      <c r="O169" s="141">
        <v>23505</v>
      </c>
      <c r="P169" s="141">
        <v>23974</v>
      </c>
      <c r="Q169" s="141">
        <v>92543</v>
      </c>
    </row>
    <row r="170" spans="2:17" s="2" customFormat="1" ht="27" customHeight="1" x14ac:dyDescent="0.2">
      <c r="B170" s="141">
        <v>137</v>
      </c>
      <c r="C170" s="141">
        <v>23</v>
      </c>
      <c r="D170" s="141">
        <v>0</v>
      </c>
      <c r="E170" s="141">
        <v>64</v>
      </c>
      <c r="F170" s="141">
        <v>50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927357</v>
      </c>
      <c r="C19" s="141">
        <v>245907</v>
      </c>
      <c r="D19" s="141">
        <v>226691</v>
      </c>
      <c r="E19" s="141">
        <v>235008</v>
      </c>
      <c r="F19" s="141">
        <v>219751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124681</v>
      </c>
      <c r="C20" s="141">
        <v>32292</v>
      </c>
      <c r="D20" s="141">
        <v>31520</v>
      </c>
      <c r="E20" s="141">
        <v>30813</v>
      </c>
      <c r="F20" s="141">
        <v>30056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802676</v>
      </c>
      <c r="C21" s="141">
        <v>213615</v>
      </c>
      <c r="D21" s="141">
        <v>195171</v>
      </c>
      <c r="E21" s="141">
        <v>204195</v>
      </c>
      <c r="F21" s="141">
        <v>189695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219751</v>
      </c>
      <c r="N29" s="141">
        <v>235008</v>
      </c>
      <c r="O29" s="141">
        <v>226691</v>
      </c>
      <c r="P29" s="141">
        <v>245907</v>
      </c>
      <c r="Q29" s="141">
        <v>927357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189695</v>
      </c>
      <c r="N30" s="141">
        <v>204195</v>
      </c>
      <c r="O30" s="141">
        <v>195171</v>
      </c>
      <c r="P30" s="141">
        <v>213615</v>
      </c>
      <c r="Q30" s="141">
        <v>802676</v>
      </c>
    </row>
    <row r="31" spans="1:17" ht="12" customHeight="1" x14ac:dyDescent="0.2">
      <c r="B31" s="141">
        <v>435033</v>
      </c>
      <c r="C31" s="141">
        <v>117139</v>
      </c>
      <c r="D31" s="141">
        <v>107220</v>
      </c>
      <c r="E31" s="141">
        <v>109326</v>
      </c>
      <c r="F31" s="141">
        <v>101348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113934</v>
      </c>
      <c r="C32" s="141">
        <v>30068</v>
      </c>
      <c r="D32" s="141">
        <v>25536</v>
      </c>
      <c r="E32" s="141">
        <v>29155</v>
      </c>
      <c r="F32" s="141">
        <v>29175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103869</v>
      </c>
      <c r="C33" s="141">
        <v>27413</v>
      </c>
      <c r="D33" s="141">
        <v>23020</v>
      </c>
      <c r="E33" s="141">
        <v>26678</v>
      </c>
      <c r="F33" s="141">
        <v>26758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10065</v>
      </c>
      <c r="C34" s="141">
        <v>2655</v>
      </c>
      <c r="D34" s="141">
        <v>2516</v>
      </c>
      <c r="E34" s="141">
        <v>2477</v>
      </c>
      <c r="F34" s="141">
        <v>2417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-15670</v>
      </c>
      <c r="C35" s="141">
        <v>-7074</v>
      </c>
      <c r="D35" s="141">
        <v>-2788</v>
      </c>
      <c r="E35" s="141">
        <v>-3460</v>
      </c>
      <c r="F35" s="141">
        <v>-2348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-8922</v>
      </c>
      <c r="C36" s="141">
        <v>-4154</v>
      </c>
      <c r="D36" s="141">
        <v>-1491</v>
      </c>
      <c r="E36" s="141">
        <v>-1977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-6748</v>
      </c>
      <c r="C37" s="141">
        <v>-2920</v>
      </c>
      <c r="D37" s="141">
        <v>-1297</v>
      </c>
      <c r="E37" s="141">
        <v>-1483</v>
      </c>
      <c r="F37" s="141">
        <v>-1048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252774</v>
      </c>
      <c r="C38" s="141">
        <v>68210</v>
      </c>
      <c r="D38" s="141">
        <v>62146</v>
      </c>
      <c r="E38" s="141">
        <v>64080</v>
      </c>
      <c r="F38" s="141">
        <v>58338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141286</v>
      </c>
      <c r="C39" s="141">
        <v>37564</v>
      </c>
      <c r="D39" s="141">
        <v>34577</v>
      </c>
      <c r="E39" s="141">
        <v>35907</v>
      </c>
      <c r="F39" s="141">
        <v>33238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135517</v>
      </c>
      <c r="C40" s="141">
        <v>37848</v>
      </c>
      <c r="D40" s="141">
        <v>32505</v>
      </c>
      <c r="E40" s="141">
        <v>35098</v>
      </c>
      <c r="F40" s="141">
        <v>30066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133862</v>
      </c>
      <c r="C41" s="141">
        <v>35634</v>
      </c>
      <c r="D41" s="141">
        <v>32698</v>
      </c>
      <c r="E41" s="141">
        <v>34076</v>
      </c>
      <c r="F41" s="141">
        <v>31454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91576</v>
      </c>
      <c r="N48" s="141">
        <v>99987</v>
      </c>
      <c r="O48" s="141">
        <v>96723</v>
      </c>
      <c r="P48" s="141">
        <v>105774</v>
      </c>
      <c r="Q48" s="141">
        <v>394060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61520</v>
      </c>
      <c r="N50" s="141">
        <v>69174</v>
      </c>
      <c r="O50" s="141">
        <v>65203</v>
      </c>
      <c r="P50" s="141">
        <v>73482</v>
      </c>
      <c r="Q50" s="141">
        <v>269379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101388</v>
      </c>
      <c r="N52" s="141">
        <v>109421</v>
      </c>
      <c r="O52" s="141">
        <v>107332</v>
      </c>
      <c r="P52" s="141">
        <v>117218</v>
      </c>
      <c r="Q52" s="141">
        <v>435359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28853</v>
      </c>
      <c r="N53" s="141">
        <v>28766</v>
      </c>
      <c r="O53" s="141">
        <v>25170</v>
      </c>
      <c r="P53" s="141">
        <v>29659</v>
      </c>
      <c r="Q53" s="141">
        <v>112448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26436</v>
      </c>
      <c r="N54" s="141">
        <v>26289</v>
      </c>
      <c r="O54" s="141">
        <v>22654</v>
      </c>
      <c r="P54" s="141">
        <v>27004</v>
      </c>
      <c r="Q54" s="141">
        <v>102383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2417</v>
      </c>
      <c r="N55" s="141">
        <v>2477</v>
      </c>
      <c r="O55" s="141">
        <v>2516</v>
      </c>
      <c r="P55" s="141">
        <v>2655</v>
      </c>
      <c r="Q55" s="141">
        <v>10065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-1632</v>
      </c>
      <c r="N56" s="141">
        <v>-2259</v>
      </c>
      <c r="O56" s="141">
        <v>-2372</v>
      </c>
      <c r="P56" s="141">
        <v>-3446</v>
      </c>
      <c r="Q56" s="141">
        <v>-9709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-698</v>
      </c>
      <c r="N57" s="141">
        <v>-952</v>
      </c>
      <c r="O57" s="141">
        <v>-1204</v>
      </c>
      <c r="P57" s="141">
        <v>-963</v>
      </c>
      <c r="Q57" s="141">
        <v>-3817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-934</v>
      </c>
      <c r="N58" s="141">
        <v>-1307</v>
      </c>
      <c r="O58" s="141">
        <v>-1168</v>
      </c>
      <c r="P58" s="141">
        <v>-2483</v>
      </c>
      <c r="Q58" s="141">
        <v>-5892</v>
      </c>
    </row>
    <row r="59" spans="1:17" ht="12" customHeight="1" x14ac:dyDescent="0.2">
      <c r="B59" s="141">
        <v>186846</v>
      </c>
      <c r="C59" s="141">
        <v>52288</v>
      </c>
      <c r="D59" s="141">
        <v>41101</v>
      </c>
      <c r="E59" s="141">
        <v>54343</v>
      </c>
      <c r="F59" s="141">
        <v>39114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35228</v>
      </c>
      <c r="N59" s="141">
        <v>49725</v>
      </c>
      <c r="O59" s="141">
        <v>36361</v>
      </c>
      <c r="P59" s="141">
        <v>47927</v>
      </c>
      <c r="Q59" s="141">
        <v>169241</v>
      </c>
    </row>
    <row r="60" spans="1:17" s="11" customFormat="1" ht="12" customHeight="1" x14ac:dyDescent="0.2">
      <c r="A60" s="1"/>
      <c r="B60" s="141">
        <v>115685</v>
      </c>
      <c r="C60" s="141">
        <v>31430</v>
      </c>
      <c r="D60" s="141">
        <v>29308</v>
      </c>
      <c r="E60" s="141">
        <v>28334</v>
      </c>
      <c r="F60" s="141">
        <v>26613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22967</v>
      </c>
      <c r="N60" s="141">
        <v>24064</v>
      </c>
      <c r="O60" s="141">
        <v>25126</v>
      </c>
      <c r="P60" s="141">
        <v>27279</v>
      </c>
      <c r="Q60" s="141">
        <v>99436</v>
      </c>
    </row>
    <row r="61" spans="1:17" s="11" customFormat="1" ht="12" customHeight="1" x14ac:dyDescent="0.2">
      <c r="A61" s="1"/>
      <c r="B61" s="141">
        <v>53800</v>
      </c>
      <c r="C61" s="141">
        <v>17232</v>
      </c>
      <c r="D61" s="141">
        <v>9048</v>
      </c>
      <c r="E61" s="141">
        <v>20816</v>
      </c>
      <c r="F61" s="141">
        <v>6704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5664</v>
      </c>
      <c r="N61" s="141">
        <v>20021</v>
      </c>
      <c r="O61" s="141">
        <v>7359</v>
      </c>
      <c r="P61" s="141">
        <v>16225</v>
      </c>
      <c r="Q61" s="141">
        <v>49269</v>
      </c>
    </row>
    <row r="62" spans="1:17" s="11" customFormat="1" ht="12" customHeight="1" x14ac:dyDescent="0.2">
      <c r="A62" s="1"/>
      <c r="B62" s="141">
        <v>130</v>
      </c>
      <c r="C62" s="141">
        <v>-644</v>
      </c>
      <c r="D62" s="141">
        <v>-1478</v>
      </c>
      <c r="E62" s="141">
        <v>446</v>
      </c>
      <c r="F62" s="141">
        <v>1806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2497</v>
      </c>
      <c r="N62" s="141">
        <v>755</v>
      </c>
      <c r="O62" s="141">
        <v>-495</v>
      </c>
      <c r="P62" s="141">
        <v>22</v>
      </c>
      <c r="Q62" s="141">
        <v>2779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16126</v>
      </c>
      <c r="C64" s="141">
        <v>4080</v>
      </c>
      <c r="D64" s="141">
        <v>4014</v>
      </c>
      <c r="E64" s="141">
        <v>4270</v>
      </c>
      <c r="F64" s="141">
        <v>3762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3871</v>
      </c>
      <c r="N64" s="141">
        <v>4408</v>
      </c>
      <c r="O64" s="141">
        <v>4162</v>
      </c>
      <c r="P64" s="141">
        <v>4211</v>
      </c>
      <c r="Q64" s="141">
        <v>16652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1105</v>
      </c>
      <c r="C66" s="141">
        <v>190</v>
      </c>
      <c r="D66" s="141">
        <v>209</v>
      </c>
      <c r="E66" s="141">
        <v>477</v>
      </c>
      <c r="F66" s="141">
        <v>229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229</v>
      </c>
      <c r="N66" s="141">
        <v>477</v>
      </c>
      <c r="O66" s="141">
        <v>209</v>
      </c>
      <c r="P66" s="141">
        <v>190</v>
      </c>
      <c r="Q66" s="141">
        <v>1105</v>
      </c>
    </row>
    <row r="67" spans="1:172" s="14" customFormat="1" ht="12" customHeight="1" x14ac:dyDescent="0.2">
      <c r="A67" s="1"/>
      <c r="B67" s="141">
        <v>914553</v>
      </c>
      <c r="C67" s="141">
        <v>244844</v>
      </c>
      <c r="D67" s="141">
        <v>222113</v>
      </c>
      <c r="E67" s="141">
        <v>231297</v>
      </c>
      <c r="F67" s="141">
        <v>216299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789872</v>
      </c>
      <c r="C68" s="141">
        <v>212552</v>
      </c>
      <c r="D68" s="141">
        <v>190593</v>
      </c>
      <c r="E68" s="141">
        <v>200484</v>
      </c>
      <c r="F68" s="141">
        <v>186243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216299</v>
      </c>
      <c r="N75" s="141">
        <v>231297</v>
      </c>
      <c r="O75" s="141">
        <v>222113</v>
      </c>
      <c r="P75" s="141">
        <v>244844</v>
      </c>
      <c r="Q75" s="141">
        <v>914553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186243</v>
      </c>
      <c r="N76" s="141">
        <v>200484</v>
      </c>
      <c r="O76" s="141">
        <v>190593</v>
      </c>
      <c r="P76" s="141">
        <v>212552</v>
      </c>
      <c r="Q76" s="141">
        <v>789872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99712</v>
      </c>
      <c r="C77" s="141">
        <v>33741</v>
      </c>
      <c r="D77" s="141">
        <v>30216</v>
      </c>
      <c r="E77" s="141">
        <v>18934</v>
      </c>
      <c r="F77" s="141">
        <v>16821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16789</v>
      </c>
      <c r="N77" s="141">
        <v>18882</v>
      </c>
      <c r="O77" s="141">
        <v>30261</v>
      </c>
      <c r="P77" s="141">
        <v>33949</v>
      </c>
      <c r="Q77" s="141">
        <v>99881</v>
      </c>
    </row>
    <row r="78" spans="1:172" s="2" customFormat="1" ht="12" customHeight="1" x14ac:dyDescent="0.2">
      <c r="A78" s="1"/>
      <c r="B78" s="141">
        <v>129647</v>
      </c>
      <c r="C78" s="141">
        <v>33592</v>
      </c>
      <c r="D78" s="141">
        <v>32359</v>
      </c>
      <c r="E78" s="141">
        <v>32729</v>
      </c>
      <c r="F78" s="141">
        <v>30967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30954</v>
      </c>
      <c r="N78" s="141">
        <v>32683</v>
      </c>
      <c r="O78" s="141">
        <v>32307</v>
      </c>
      <c r="P78" s="141">
        <v>33565</v>
      </c>
      <c r="Q78" s="141">
        <v>129509</v>
      </c>
    </row>
    <row r="79" spans="1:172" ht="12" customHeight="1" x14ac:dyDescent="0.2">
      <c r="B79" s="141">
        <v>119191</v>
      </c>
      <c r="C79" s="141">
        <v>34378</v>
      </c>
      <c r="D79" s="141">
        <v>26427</v>
      </c>
      <c r="E79" s="141">
        <v>32163</v>
      </c>
      <c r="F79" s="141">
        <v>26223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26581</v>
      </c>
      <c r="N79" s="141">
        <v>32547</v>
      </c>
      <c r="O79" s="141">
        <v>26737</v>
      </c>
      <c r="P79" s="141">
        <v>34849</v>
      </c>
      <c r="Q79" s="141">
        <v>120714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101264</v>
      </c>
      <c r="C81" s="141">
        <v>28573</v>
      </c>
      <c r="D81" s="141">
        <v>23457</v>
      </c>
      <c r="E81" s="141">
        <v>23900</v>
      </c>
      <c r="F81" s="141">
        <v>25334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21299</v>
      </c>
      <c r="N81" s="141">
        <v>21606</v>
      </c>
      <c r="O81" s="141">
        <v>21290</v>
      </c>
      <c r="P81" s="141">
        <v>25590</v>
      </c>
      <c r="Q81" s="141">
        <v>89785</v>
      </c>
    </row>
    <row r="82" spans="1:17" s="11" customFormat="1" ht="12" customHeight="1" x14ac:dyDescent="0.2">
      <c r="A82" s="1"/>
      <c r="B82" s="141">
        <v>20611</v>
      </c>
      <c r="C82" s="141">
        <v>5329</v>
      </c>
      <c r="D82" s="141">
        <v>4916</v>
      </c>
      <c r="E82" s="141">
        <v>5232</v>
      </c>
      <c r="F82" s="141">
        <v>5134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4851</v>
      </c>
      <c r="N82" s="141">
        <v>5064</v>
      </c>
      <c r="O82" s="141">
        <v>4840</v>
      </c>
      <c r="P82" s="141">
        <v>5173</v>
      </c>
      <c r="Q82" s="141">
        <v>19928</v>
      </c>
    </row>
    <row r="83" spans="1:17" s="11" customFormat="1" ht="12" customHeight="1" x14ac:dyDescent="0.2">
      <c r="A83" s="1"/>
      <c r="B83" s="141">
        <v>19928</v>
      </c>
      <c r="C83" s="141">
        <v>5173</v>
      </c>
      <c r="D83" s="141">
        <v>4840</v>
      </c>
      <c r="E83" s="141">
        <v>5064</v>
      </c>
      <c r="F83" s="141">
        <v>4851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5036</v>
      </c>
      <c r="N83" s="141">
        <v>5251</v>
      </c>
      <c r="O83" s="141">
        <v>5009</v>
      </c>
      <c r="P83" s="141">
        <v>5349</v>
      </c>
      <c r="Q83" s="141">
        <v>20645</v>
      </c>
    </row>
    <row r="84" spans="1:17" s="11" customFormat="1" ht="12" customHeight="1" x14ac:dyDescent="0.2">
      <c r="A84" s="1"/>
      <c r="B84" s="141">
        <v>60725</v>
      </c>
      <c r="C84" s="141">
        <v>18071</v>
      </c>
      <c r="D84" s="141">
        <v>13701</v>
      </c>
      <c r="E84" s="141">
        <v>13604</v>
      </c>
      <c r="F84" s="141">
        <v>15349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11412</v>
      </c>
      <c r="N84" s="141">
        <v>11291</v>
      </c>
      <c r="O84" s="141">
        <v>11441</v>
      </c>
      <c r="P84" s="141">
        <v>15068</v>
      </c>
      <c r="Q84" s="141">
        <v>49212</v>
      </c>
    </row>
    <row r="85" spans="1:17" s="14" customFormat="1" ht="12" customHeight="1" x14ac:dyDescent="0.2">
      <c r="A85" s="1"/>
      <c r="B85" s="141">
        <v>904628</v>
      </c>
      <c r="C85" s="141">
        <v>242513</v>
      </c>
      <c r="D85" s="141">
        <v>220249</v>
      </c>
      <c r="E85" s="141">
        <v>229289</v>
      </c>
      <c r="F85" s="141">
        <v>212577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779947</v>
      </c>
      <c r="C86" s="141">
        <v>210221</v>
      </c>
      <c r="D86" s="141">
        <v>188729</v>
      </c>
      <c r="E86" s="141">
        <v>198476</v>
      </c>
      <c r="F86" s="141">
        <v>182521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212577</v>
      </c>
      <c r="N93" s="141">
        <v>229289</v>
      </c>
      <c r="O93" s="141">
        <v>220249</v>
      </c>
      <c r="P93" s="141">
        <v>242513</v>
      </c>
      <c r="Q93" s="141">
        <v>904628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182521</v>
      </c>
      <c r="N94" s="141">
        <v>198476</v>
      </c>
      <c r="O94" s="141">
        <v>188729</v>
      </c>
      <c r="P94" s="141">
        <v>210221</v>
      </c>
      <c r="Q94" s="141">
        <v>779947</v>
      </c>
    </row>
    <row r="95" spans="1:17" s="2" customFormat="1" ht="12" customHeight="1" x14ac:dyDescent="0.2">
      <c r="A95" s="1"/>
      <c r="B95" s="141">
        <v>102127</v>
      </c>
      <c r="C95" s="141">
        <v>28724</v>
      </c>
      <c r="D95" s="141">
        <v>22986</v>
      </c>
      <c r="E95" s="141">
        <v>26594</v>
      </c>
      <c r="F95" s="141">
        <v>23823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23823</v>
      </c>
      <c r="N95" s="141">
        <v>26594</v>
      </c>
      <c r="O95" s="141">
        <v>22986</v>
      </c>
      <c r="P95" s="141">
        <v>28724</v>
      </c>
      <c r="Q95" s="141">
        <v>102127</v>
      </c>
    </row>
    <row r="96" spans="1:17" s="2" customFormat="1" ht="12" customHeight="1" x14ac:dyDescent="0.2">
      <c r="A96" s="1"/>
      <c r="B96" s="141">
        <v>78747</v>
      </c>
      <c r="C96" s="141">
        <v>21983</v>
      </c>
      <c r="D96" s="141">
        <v>17996</v>
      </c>
      <c r="E96" s="141">
        <v>20594</v>
      </c>
      <c r="F96" s="141">
        <v>18174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23380</v>
      </c>
      <c r="C97" s="141">
        <v>6741</v>
      </c>
      <c r="D97" s="141">
        <v>4990</v>
      </c>
      <c r="E97" s="141">
        <v>6000</v>
      </c>
      <c r="F97" s="141">
        <v>5649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904628</v>
      </c>
      <c r="C98" s="141">
        <v>242513</v>
      </c>
      <c r="D98" s="141">
        <v>220249</v>
      </c>
      <c r="E98" s="141">
        <v>229289</v>
      </c>
      <c r="F98" s="141">
        <v>212577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779947</v>
      </c>
      <c r="C99" s="141">
        <v>210221</v>
      </c>
      <c r="D99" s="141">
        <v>188729</v>
      </c>
      <c r="E99" s="141">
        <v>198476</v>
      </c>
      <c r="F99" s="141">
        <v>182521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212577</v>
      </c>
      <c r="N106" s="141">
        <v>229289</v>
      </c>
      <c r="O106" s="141">
        <v>220249</v>
      </c>
      <c r="P106" s="141">
        <v>242513</v>
      </c>
      <c r="Q106" s="141">
        <v>904628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182521</v>
      </c>
      <c r="N107" s="141">
        <v>198476</v>
      </c>
      <c r="O107" s="141">
        <v>188729</v>
      </c>
      <c r="P107" s="141">
        <v>210221</v>
      </c>
      <c r="Q107" s="141">
        <v>779947</v>
      </c>
    </row>
    <row r="108" spans="1:17" s="2" customFormat="1" ht="12" customHeight="1" x14ac:dyDescent="0.2">
      <c r="B108" s="141">
        <v>699381</v>
      </c>
      <c r="C108" s="141">
        <v>185454</v>
      </c>
      <c r="D108" s="141">
        <v>168129</v>
      </c>
      <c r="E108" s="141">
        <v>174826</v>
      </c>
      <c r="F108" s="141">
        <v>170972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632151</v>
      </c>
      <c r="C109" s="141">
        <v>166868</v>
      </c>
      <c r="D109" s="141">
        <v>152597</v>
      </c>
      <c r="E109" s="141">
        <v>157409</v>
      </c>
      <c r="F109" s="141">
        <v>155277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67230</v>
      </c>
      <c r="C110" s="141">
        <v>18586</v>
      </c>
      <c r="D110" s="141">
        <v>15532</v>
      </c>
      <c r="E110" s="141">
        <v>17417</v>
      </c>
      <c r="F110" s="141">
        <v>15695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-490</v>
      </c>
      <c r="C111" s="141">
        <v>-104</v>
      </c>
      <c r="D111" s="141">
        <v>-214</v>
      </c>
      <c r="E111" s="141">
        <v>-15</v>
      </c>
      <c r="F111" s="141">
        <v>-157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-157</v>
      </c>
      <c r="N111" s="141">
        <v>-15</v>
      </c>
      <c r="O111" s="141">
        <v>-214</v>
      </c>
      <c r="P111" s="141">
        <v>-104</v>
      </c>
      <c r="Q111" s="141">
        <v>-490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205247</v>
      </c>
      <c r="C113" s="141">
        <v>57059</v>
      </c>
      <c r="D113" s="141">
        <v>52120</v>
      </c>
      <c r="E113" s="141">
        <v>54463</v>
      </c>
      <c r="F113" s="141">
        <v>41605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80566</v>
      </c>
      <c r="C114" s="141">
        <v>24767</v>
      </c>
      <c r="D114" s="141">
        <v>20600</v>
      </c>
      <c r="E114" s="141">
        <v>23650</v>
      </c>
      <c r="F114" s="141">
        <v>11549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212577</v>
      </c>
      <c r="N121" s="141">
        <v>229289</v>
      </c>
      <c r="O121" s="141">
        <v>220249</v>
      </c>
      <c r="P121" s="141">
        <v>242513</v>
      </c>
      <c r="Q121" s="141">
        <v>904628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182521</v>
      </c>
      <c r="N122" s="141">
        <v>198476</v>
      </c>
      <c r="O122" s="141">
        <v>188729</v>
      </c>
      <c r="P122" s="141">
        <v>210221</v>
      </c>
      <c r="Q122" s="141">
        <v>779947</v>
      </c>
    </row>
    <row r="123" spans="2:17" s="9" customFormat="1" ht="12" customHeight="1" x14ac:dyDescent="0.2">
      <c r="B123" s="141">
        <v>699381</v>
      </c>
      <c r="C123" s="141">
        <v>185454</v>
      </c>
      <c r="D123" s="141">
        <v>168129</v>
      </c>
      <c r="E123" s="141">
        <v>174826</v>
      </c>
      <c r="F123" s="141">
        <v>170972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632151</v>
      </c>
      <c r="C124" s="141">
        <v>166868</v>
      </c>
      <c r="D124" s="141">
        <v>152597</v>
      </c>
      <c r="E124" s="141">
        <v>157409</v>
      </c>
      <c r="F124" s="141">
        <v>155277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67230</v>
      </c>
      <c r="C125" s="141">
        <v>18586</v>
      </c>
      <c r="D125" s="141">
        <v>15532</v>
      </c>
      <c r="E125" s="141">
        <v>17417</v>
      </c>
      <c r="F125" s="141">
        <v>15695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-490</v>
      </c>
      <c r="C126" s="141">
        <v>-104</v>
      </c>
      <c r="D126" s="141">
        <v>-214</v>
      </c>
      <c r="E126" s="141">
        <v>-15</v>
      </c>
      <c r="F126" s="141">
        <v>-157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-157</v>
      </c>
      <c r="N126" s="141">
        <v>-15</v>
      </c>
      <c r="O126" s="141">
        <v>-214</v>
      </c>
      <c r="P126" s="141">
        <v>-104</v>
      </c>
      <c r="Q126" s="141">
        <v>-490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205247</v>
      </c>
      <c r="C128" s="141">
        <v>57059</v>
      </c>
      <c r="D128" s="141">
        <v>52120</v>
      </c>
      <c r="E128" s="141">
        <v>54463</v>
      </c>
      <c r="F128" s="141">
        <v>41605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80566</v>
      </c>
      <c r="C129" s="141">
        <v>24767</v>
      </c>
      <c r="D129" s="141">
        <v>20600</v>
      </c>
      <c r="E129" s="141">
        <v>23650</v>
      </c>
      <c r="F129" s="141">
        <v>11549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11549</v>
      </c>
      <c r="N138" s="141">
        <v>23650</v>
      </c>
      <c r="O138" s="141">
        <v>20600</v>
      </c>
      <c r="P138" s="141">
        <v>24767</v>
      </c>
      <c r="Q138" s="141">
        <v>80566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3246</v>
      </c>
      <c r="N139" s="141">
        <v>5803</v>
      </c>
      <c r="O139" s="141">
        <v>4826</v>
      </c>
      <c r="P139" s="141">
        <v>11273</v>
      </c>
      <c r="Q139" s="141">
        <v>25148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955</v>
      </c>
      <c r="N140" s="141">
        <v>1085</v>
      </c>
      <c r="O140" s="141">
        <v>1071</v>
      </c>
      <c r="P140" s="141">
        <v>1205</v>
      </c>
      <c r="Q140" s="141">
        <v>4316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2291</v>
      </c>
      <c r="N141" s="141">
        <v>4718</v>
      </c>
      <c r="O141" s="141">
        <v>3755</v>
      </c>
      <c r="P141" s="141">
        <v>10068</v>
      </c>
      <c r="Q141" s="141">
        <v>20832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-2454</v>
      </c>
      <c r="N142" s="141">
        <v>-4326</v>
      </c>
      <c r="O142" s="141">
        <v>-4019</v>
      </c>
      <c r="P142" s="141">
        <v>-8504</v>
      </c>
      <c r="Q142" s="141">
        <v>-19303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-955</v>
      </c>
      <c r="N143" s="141">
        <v>-1085</v>
      </c>
      <c r="O143" s="141">
        <v>-1071</v>
      </c>
      <c r="P143" s="141">
        <v>-1205</v>
      </c>
      <c r="Q143" s="141">
        <v>-4316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-1499</v>
      </c>
      <c r="N144" s="141">
        <v>-3241</v>
      </c>
      <c r="O144" s="141">
        <v>-2948</v>
      </c>
      <c r="P144" s="141">
        <v>-7299</v>
      </c>
      <c r="Q144" s="141">
        <v>-14987</v>
      </c>
    </row>
    <row r="145" spans="1:17" ht="12" customHeight="1" x14ac:dyDescent="0.2">
      <c r="B145" s="141">
        <v>86411</v>
      </c>
      <c r="C145" s="141">
        <v>27536</v>
      </c>
      <c r="D145" s="141">
        <v>21407</v>
      </c>
      <c r="E145" s="141">
        <v>25127</v>
      </c>
      <c r="F145" s="141">
        <v>12341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12341</v>
      </c>
      <c r="N153" s="141">
        <v>25127</v>
      </c>
      <c r="O153" s="141">
        <v>21407</v>
      </c>
      <c r="P153" s="141">
        <v>27536</v>
      </c>
      <c r="Q153" s="141">
        <v>86411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272524</v>
      </c>
      <c r="C155" s="141">
        <v>74454</v>
      </c>
      <c r="D155" s="141">
        <v>66833</v>
      </c>
      <c r="E155" s="141">
        <v>70321</v>
      </c>
      <c r="F155" s="141">
        <v>60916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269041</v>
      </c>
      <c r="C156" s="141">
        <v>72561</v>
      </c>
      <c r="D156" s="141">
        <v>65732</v>
      </c>
      <c r="E156" s="141">
        <v>68041</v>
      </c>
      <c r="F156" s="141">
        <v>62707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-124681</v>
      </c>
      <c r="C157" s="141">
        <v>-32292</v>
      </c>
      <c r="D157" s="141">
        <v>-31520</v>
      </c>
      <c r="E157" s="141">
        <v>-30813</v>
      </c>
      <c r="F157" s="141">
        <v>-30056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3483</v>
      </c>
      <c r="C158" s="141">
        <v>1893</v>
      </c>
      <c r="D158" s="141">
        <v>1101</v>
      </c>
      <c r="E158" s="141">
        <v>2280</v>
      </c>
      <c r="F158" s="141">
        <v>-1791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-41</v>
      </c>
      <c r="C159" s="141">
        <v>-64</v>
      </c>
      <c r="D159" s="141">
        <v>32</v>
      </c>
      <c r="E159" s="141">
        <v>-22</v>
      </c>
      <c r="F159" s="141">
        <v>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-61391</v>
      </c>
      <c r="C161" s="141">
        <v>-14562</v>
      </c>
      <c r="D161" s="141">
        <v>-13938</v>
      </c>
      <c r="E161" s="141">
        <v>-14359</v>
      </c>
      <c r="F161" s="141">
        <v>-18532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124262</v>
      </c>
      <c r="C169" s="141">
        <v>33031</v>
      </c>
      <c r="D169" s="141">
        <v>31384</v>
      </c>
      <c r="E169" s="141">
        <v>31031</v>
      </c>
      <c r="F169" s="141">
        <v>28816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25223</v>
      </c>
      <c r="N169" s="141">
        <v>26801</v>
      </c>
      <c r="O169" s="141">
        <v>27207</v>
      </c>
      <c r="P169" s="141">
        <v>28845</v>
      </c>
      <c r="Q169" s="141">
        <v>108076</v>
      </c>
    </row>
    <row r="170" spans="2:17" s="2" customFormat="1" ht="27" customHeight="1" x14ac:dyDescent="0.2">
      <c r="B170" s="141">
        <v>100</v>
      </c>
      <c r="C170" s="141">
        <v>-41</v>
      </c>
      <c r="D170" s="141">
        <v>58</v>
      </c>
      <c r="E170" s="141">
        <v>0</v>
      </c>
      <c r="F170" s="141">
        <v>83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7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1003823</v>
      </c>
      <c r="C19" s="141">
        <v>266246</v>
      </c>
      <c r="D19" s="141">
        <v>245044</v>
      </c>
      <c r="E19" s="141">
        <v>254165</v>
      </c>
      <c r="F19" s="141">
        <v>238368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135476</v>
      </c>
      <c r="C20" s="141">
        <v>35027</v>
      </c>
      <c r="D20" s="141">
        <v>34257</v>
      </c>
      <c r="E20" s="141">
        <v>33517</v>
      </c>
      <c r="F20" s="141">
        <v>32675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868347</v>
      </c>
      <c r="C21" s="141">
        <v>231219</v>
      </c>
      <c r="D21" s="141">
        <v>210787</v>
      </c>
      <c r="E21" s="141">
        <v>220648</v>
      </c>
      <c r="F21" s="141">
        <v>205693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238368</v>
      </c>
      <c r="N29" s="141">
        <v>254165</v>
      </c>
      <c r="O29" s="141">
        <v>245044</v>
      </c>
      <c r="P29" s="141">
        <v>266246</v>
      </c>
      <c r="Q29" s="141">
        <v>1003823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205693</v>
      </c>
      <c r="N30" s="141">
        <v>220648</v>
      </c>
      <c r="O30" s="141">
        <v>210787</v>
      </c>
      <c r="P30" s="141">
        <v>231219</v>
      </c>
      <c r="Q30" s="141">
        <v>868347</v>
      </c>
    </row>
    <row r="31" spans="1:17" ht="12" customHeight="1" x14ac:dyDescent="0.2">
      <c r="B31" s="141">
        <v>471451</v>
      </c>
      <c r="C31" s="141">
        <v>126800</v>
      </c>
      <c r="D31" s="141">
        <v>115802</v>
      </c>
      <c r="E31" s="141">
        <v>118474</v>
      </c>
      <c r="F31" s="141">
        <v>110375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123971</v>
      </c>
      <c r="C32" s="141">
        <v>32764</v>
      </c>
      <c r="D32" s="141">
        <v>27137</v>
      </c>
      <c r="E32" s="141">
        <v>30738</v>
      </c>
      <c r="F32" s="141">
        <v>33332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112876</v>
      </c>
      <c r="C33" s="141">
        <v>29849</v>
      </c>
      <c r="D33" s="141">
        <v>24384</v>
      </c>
      <c r="E33" s="141">
        <v>28004</v>
      </c>
      <c r="F33" s="141">
        <v>30639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11095</v>
      </c>
      <c r="C34" s="141">
        <v>2915</v>
      </c>
      <c r="D34" s="141">
        <v>2753</v>
      </c>
      <c r="E34" s="141">
        <v>2734</v>
      </c>
      <c r="F34" s="141">
        <v>2693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-15953</v>
      </c>
      <c r="C35" s="141">
        <v>-6663</v>
      </c>
      <c r="D35" s="141">
        <v>-3014</v>
      </c>
      <c r="E35" s="141">
        <v>-3718</v>
      </c>
      <c r="F35" s="141">
        <v>-2558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-6310</v>
      </c>
      <c r="C36" s="141">
        <v>-1687</v>
      </c>
      <c r="D36" s="141">
        <v>-1580</v>
      </c>
      <c r="E36" s="141">
        <v>-1810</v>
      </c>
      <c r="F36" s="141">
        <v>-1233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-4976</v>
      </c>
      <c r="D37" s="141">
        <v>-1434</v>
      </c>
      <c r="E37" s="141">
        <v>-1908</v>
      </c>
      <c r="F37" s="141">
        <v>-1325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276436</v>
      </c>
      <c r="C38" s="141">
        <v>73858</v>
      </c>
      <c r="D38" s="141">
        <v>68531</v>
      </c>
      <c r="E38" s="141">
        <v>71219</v>
      </c>
      <c r="F38" s="141">
        <v>62828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147918</v>
      </c>
      <c r="C39" s="141">
        <v>39487</v>
      </c>
      <c r="D39" s="141">
        <v>36588</v>
      </c>
      <c r="E39" s="141">
        <v>37452</v>
      </c>
      <c r="F39" s="141">
        <v>34391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149016</v>
      </c>
      <c r="C40" s="141">
        <v>40914</v>
      </c>
      <c r="D40" s="141">
        <v>36309</v>
      </c>
      <c r="E40" s="141">
        <v>39693</v>
      </c>
      <c r="F40" s="141">
        <v>32100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139862</v>
      </c>
      <c r="C41" s="141">
        <v>37404</v>
      </c>
      <c r="D41" s="141">
        <v>34553</v>
      </c>
      <c r="E41" s="141">
        <v>35461</v>
      </c>
      <c r="F41" s="141">
        <v>32444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97219</v>
      </c>
      <c r="N48" s="141">
        <v>108671</v>
      </c>
      <c r="O48" s="141">
        <v>105119</v>
      </c>
      <c r="P48" s="141">
        <v>113345</v>
      </c>
      <c r="Q48" s="141">
        <v>424354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64544</v>
      </c>
      <c r="N50" s="141">
        <v>75154</v>
      </c>
      <c r="O50" s="141">
        <v>70862</v>
      </c>
      <c r="P50" s="141">
        <v>78318</v>
      </c>
      <c r="Q50" s="141">
        <v>288878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110479</v>
      </c>
      <c r="N52" s="141">
        <v>118556</v>
      </c>
      <c r="O52" s="141">
        <v>115892</v>
      </c>
      <c r="P52" s="141">
        <v>126913</v>
      </c>
      <c r="Q52" s="141">
        <v>471840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32953</v>
      </c>
      <c r="N53" s="141">
        <v>30337</v>
      </c>
      <c r="O53" s="141">
        <v>26743</v>
      </c>
      <c r="P53" s="141">
        <v>32336</v>
      </c>
      <c r="Q53" s="141">
        <v>122369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30260</v>
      </c>
      <c r="N54" s="141">
        <v>27603</v>
      </c>
      <c r="O54" s="141">
        <v>23990</v>
      </c>
      <c r="P54" s="141">
        <v>29421</v>
      </c>
      <c r="Q54" s="141">
        <v>111274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2693</v>
      </c>
      <c r="N55" s="141">
        <v>2734</v>
      </c>
      <c r="O55" s="141">
        <v>2753</v>
      </c>
      <c r="P55" s="141">
        <v>2915</v>
      </c>
      <c r="Q55" s="141">
        <v>11095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-1898</v>
      </c>
      <c r="N56" s="141">
        <v>-2436</v>
      </c>
      <c r="O56" s="141">
        <v>-2573</v>
      </c>
      <c r="P56" s="141">
        <v>-3503</v>
      </c>
      <c r="Q56" s="141">
        <v>-10410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-780</v>
      </c>
      <c r="N57" s="141">
        <v>-990</v>
      </c>
      <c r="O57" s="141">
        <v>-1231</v>
      </c>
      <c r="P57" s="141">
        <v>-1153</v>
      </c>
      <c r="Q57" s="141">
        <v>-4154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-1118</v>
      </c>
      <c r="N58" s="141">
        <v>-1446</v>
      </c>
      <c r="O58" s="141">
        <v>-1342</v>
      </c>
      <c r="P58" s="141">
        <v>-2350</v>
      </c>
      <c r="Q58" s="141">
        <v>-6256</v>
      </c>
    </row>
    <row r="59" spans="1:17" ht="12" customHeight="1" x14ac:dyDescent="0.2">
      <c r="B59" s="141">
        <v>245219</v>
      </c>
      <c r="C59" s="141">
        <v>69208</v>
      </c>
      <c r="D59" s="141">
        <v>57702</v>
      </c>
      <c r="E59" s="141">
        <v>69371</v>
      </c>
      <c r="F59" s="141">
        <v>48938</v>
      </c>
      <c r="G59" s="17"/>
      <c r="H59" s="91" t="s">
        <v>16</v>
      </c>
      <c r="I59" s="103" t="s">
        <v>17</v>
      </c>
      <c r="J59" s="91"/>
      <c r="K59" s="91"/>
      <c r="L59" s="17"/>
      <c r="M59" s="141">
        <v>44988</v>
      </c>
      <c r="N59" s="141">
        <v>64143</v>
      </c>
      <c r="O59" s="141">
        <v>50534</v>
      </c>
      <c r="P59" s="141">
        <v>62659</v>
      </c>
      <c r="Q59" s="141">
        <v>222324</v>
      </c>
    </row>
    <row r="60" spans="1:17" s="11" customFormat="1" ht="12" customHeight="1" x14ac:dyDescent="0.2">
      <c r="A60" s="1"/>
      <c r="B60" s="141">
        <v>156719</v>
      </c>
      <c r="C60" s="141">
        <v>45024</v>
      </c>
      <c r="D60" s="141">
        <v>40715</v>
      </c>
      <c r="E60" s="141">
        <v>37464</v>
      </c>
      <c r="F60" s="141">
        <v>33516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29141</v>
      </c>
      <c r="N60" s="141">
        <v>31711</v>
      </c>
      <c r="O60" s="141">
        <v>34002</v>
      </c>
      <c r="P60" s="141">
        <v>38395</v>
      </c>
      <c r="Q60" s="141">
        <v>133249</v>
      </c>
    </row>
    <row r="61" spans="1:17" s="11" customFormat="1" ht="12" customHeight="1" x14ac:dyDescent="0.2">
      <c r="A61" s="1"/>
      <c r="B61" s="141">
        <v>63895</v>
      </c>
      <c r="C61" s="141">
        <v>19146</v>
      </c>
      <c r="D61" s="141">
        <v>10502</v>
      </c>
      <c r="E61" s="141">
        <v>25222</v>
      </c>
      <c r="F61" s="141">
        <v>9025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7975</v>
      </c>
      <c r="N61" s="141">
        <v>25283</v>
      </c>
      <c r="O61" s="141">
        <v>7983</v>
      </c>
      <c r="P61" s="141">
        <v>18304</v>
      </c>
      <c r="Q61" s="141">
        <v>59545</v>
      </c>
    </row>
    <row r="62" spans="1:17" s="11" customFormat="1" ht="12" customHeight="1" x14ac:dyDescent="0.2">
      <c r="A62" s="1"/>
      <c r="B62" s="141">
        <v>6840</v>
      </c>
      <c r="C62" s="141">
        <v>256</v>
      </c>
      <c r="D62" s="141">
        <v>2164</v>
      </c>
      <c r="E62" s="141">
        <v>2003</v>
      </c>
      <c r="F62" s="141">
        <v>2417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3675</v>
      </c>
      <c r="N62" s="141">
        <v>2172</v>
      </c>
      <c r="O62" s="141">
        <v>3985</v>
      </c>
      <c r="P62" s="141">
        <v>968</v>
      </c>
      <c r="Q62" s="141">
        <v>10800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16628</v>
      </c>
      <c r="C64" s="141">
        <v>4507</v>
      </c>
      <c r="D64" s="141">
        <v>4086</v>
      </c>
      <c r="E64" s="141">
        <v>4276</v>
      </c>
      <c r="F64" s="141">
        <v>3759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3976</v>
      </c>
      <c r="N64" s="141">
        <v>4571</v>
      </c>
      <c r="O64" s="141">
        <v>4329</v>
      </c>
      <c r="P64" s="141">
        <v>4717</v>
      </c>
      <c r="Q64" s="141">
        <v>17593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1137</v>
      </c>
      <c r="C66" s="141">
        <v>275</v>
      </c>
      <c r="D66" s="141">
        <v>235</v>
      </c>
      <c r="E66" s="141">
        <v>406</v>
      </c>
      <c r="F66" s="141">
        <v>221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221</v>
      </c>
      <c r="N66" s="141">
        <v>406</v>
      </c>
      <c r="O66" s="141">
        <v>235</v>
      </c>
      <c r="P66" s="141">
        <v>275</v>
      </c>
      <c r="Q66" s="141">
        <v>1137</v>
      </c>
    </row>
    <row r="67" spans="1:172" s="14" customFormat="1" ht="12" customHeight="1" x14ac:dyDescent="0.2">
      <c r="A67" s="1"/>
      <c r="B67" s="141">
        <v>985258</v>
      </c>
      <c r="C67" s="141">
        <v>262542</v>
      </c>
      <c r="D67" s="141">
        <v>238013</v>
      </c>
      <c r="E67" s="141">
        <v>249900</v>
      </c>
      <c r="F67" s="141">
        <v>234803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849782</v>
      </c>
      <c r="C68" s="141">
        <v>227515</v>
      </c>
      <c r="D68" s="141">
        <v>203756</v>
      </c>
      <c r="E68" s="141">
        <v>216383</v>
      </c>
      <c r="F68" s="141">
        <v>202128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234803</v>
      </c>
      <c r="N75" s="141">
        <v>249900</v>
      </c>
      <c r="O75" s="141">
        <v>238013</v>
      </c>
      <c r="P75" s="141">
        <v>262542</v>
      </c>
      <c r="Q75" s="141">
        <v>985258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202128</v>
      </c>
      <c r="N76" s="141">
        <v>216383</v>
      </c>
      <c r="O76" s="141">
        <v>203756</v>
      </c>
      <c r="P76" s="141">
        <v>227515</v>
      </c>
      <c r="Q76" s="141">
        <v>849782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114447</v>
      </c>
      <c r="C77" s="141">
        <v>38280</v>
      </c>
      <c r="D77" s="141">
        <v>35069</v>
      </c>
      <c r="E77" s="141">
        <v>22211</v>
      </c>
      <c r="F77" s="141">
        <v>18887</v>
      </c>
      <c r="G77" s="17"/>
      <c r="H77" s="91" t="s">
        <v>18</v>
      </c>
      <c r="I77" s="103" t="s">
        <v>97</v>
      </c>
      <c r="J77" s="91"/>
      <c r="K77" s="91"/>
      <c r="L77" s="17"/>
      <c r="M77" s="141">
        <v>18873</v>
      </c>
      <c r="N77" s="141">
        <v>22160</v>
      </c>
      <c r="O77" s="141">
        <v>35105</v>
      </c>
      <c r="P77" s="141">
        <v>38564</v>
      </c>
      <c r="Q77" s="141">
        <v>114702</v>
      </c>
    </row>
    <row r="78" spans="1:172" s="2" customFormat="1" ht="12" customHeight="1" x14ac:dyDescent="0.2">
      <c r="A78" s="1"/>
      <c r="B78" s="141">
        <v>142014</v>
      </c>
      <c r="C78" s="141">
        <v>37071</v>
      </c>
      <c r="D78" s="141">
        <v>35343</v>
      </c>
      <c r="E78" s="141">
        <v>35543</v>
      </c>
      <c r="F78" s="141">
        <v>34057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34003</v>
      </c>
      <c r="N78" s="141">
        <v>35512</v>
      </c>
      <c r="O78" s="141">
        <v>35297</v>
      </c>
      <c r="P78" s="141">
        <v>37034</v>
      </c>
      <c r="Q78" s="141">
        <v>141846</v>
      </c>
    </row>
    <row r="79" spans="1:172" ht="12" customHeight="1" x14ac:dyDescent="0.2">
      <c r="B79" s="141">
        <v>129500</v>
      </c>
      <c r="C79" s="141">
        <v>36915</v>
      </c>
      <c r="D79" s="141">
        <v>28940</v>
      </c>
      <c r="E79" s="141">
        <v>35045</v>
      </c>
      <c r="F79" s="141">
        <v>28600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28884</v>
      </c>
      <c r="N79" s="141">
        <v>35518</v>
      </c>
      <c r="O79" s="141">
        <v>29253</v>
      </c>
      <c r="P79" s="141">
        <v>37411</v>
      </c>
      <c r="Q79" s="141">
        <v>131066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107078</v>
      </c>
      <c r="C81" s="141">
        <v>30886</v>
      </c>
      <c r="D81" s="141">
        <v>25189</v>
      </c>
      <c r="E81" s="141">
        <v>24432</v>
      </c>
      <c r="F81" s="141">
        <v>26571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22327</v>
      </c>
      <c r="N81" s="141">
        <v>22247</v>
      </c>
      <c r="O81" s="141">
        <v>21586</v>
      </c>
      <c r="P81" s="141">
        <v>26145</v>
      </c>
      <c r="Q81" s="141">
        <v>92305</v>
      </c>
    </row>
    <row r="82" spans="1:17" s="11" customFormat="1" ht="12" customHeight="1" x14ac:dyDescent="0.2">
      <c r="A82" s="1"/>
      <c r="B82" s="141">
        <v>21533</v>
      </c>
      <c r="C82" s="141">
        <v>5583</v>
      </c>
      <c r="D82" s="141">
        <v>5202</v>
      </c>
      <c r="E82" s="141">
        <v>5233</v>
      </c>
      <c r="F82" s="141">
        <v>5515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5211</v>
      </c>
      <c r="N82" s="141">
        <v>5115</v>
      </c>
      <c r="O82" s="141">
        <v>5094</v>
      </c>
      <c r="P82" s="141">
        <v>5487</v>
      </c>
      <c r="Q82" s="141">
        <v>20907</v>
      </c>
    </row>
    <row r="83" spans="1:17" s="11" customFormat="1" ht="12" customHeight="1" x14ac:dyDescent="0.2">
      <c r="A83" s="1"/>
      <c r="B83" s="141">
        <v>20907</v>
      </c>
      <c r="C83" s="141">
        <v>5487</v>
      </c>
      <c r="D83" s="141">
        <v>5094</v>
      </c>
      <c r="E83" s="141">
        <v>5115</v>
      </c>
      <c r="F83" s="141">
        <v>5211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5352</v>
      </c>
      <c r="N83" s="141">
        <v>5314</v>
      </c>
      <c r="O83" s="141">
        <v>5183</v>
      </c>
      <c r="P83" s="141">
        <v>5667</v>
      </c>
      <c r="Q83" s="141">
        <v>21516</v>
      </c>
    </row>
    <row r="84" spans="1:17" s="11" customFormat="1" ht="12" customHeight="1" x14ac:dyDescent="0.2">
      <c r="A84" s="1"/>
      <c r="B84" s="141">
        <v>64638</v>
      </c>
      <c r="C84" s="141">
        <v>19816</v>
      </c>
      <c r="D84" s="141">
        <v>14893</v>
      </c>
      <c r="E84" s="141">
        <v>14084</v>
      </c>
      <c r="F84" s="141">
        <v>15845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11764</v>
      </c>
      <c r="N84" s="141">
        <v>11818</v>
      </c>
      <c r="O84" s="141">
        <v>11309</v>
      </c>
      <c r="P84" s="141">
        <v>14991</v>
      </c>
      <c r="Q84" s="141">
        <v>49882</v>
      </c>
    </row>
    <row r="85" spans="1:17" s="14" customFormat="1" ht="12" customHeight="1" x14ac:dyDescent="0.2">
      <c r="A85" s="1"/>
      <c r="B85" s="141">
        <v>972138</v>
      </c>
      <c r="C85" s="141">
        <v>258544</v>
      </c>
      <c r="D85" s="141">
        <v>234713</v>
      </c>
      <c r="E85" s="141">
        <v>248106</v>
      </c>
      <c r="F85" s="141">
        <v>230775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836662</v>
      </c>
      <c r="C86" s="141">
        <v>223517</v>
      </c>
      <c r="D86" s="141">
        <v>200456</v>
      </c>
      <c r="E86" s="141">
        <v>214589</v>
      </c>
      <c r="F86" s="141">
        <v>198100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230775</v>
      </c>
      <c r="N93" s="141">
        <v>248106</v>
      </c>
      <c r="O93" s="141">
        <v>234713</v>
      </c>
      <c r="P93" s="141">
        <v>258544</v>
      </c>
      <c r="Q93" s="141">
        <v>972138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198100</v>
      </c>
      <c r="N94" s="141">
        <v>214589</v>
      </c>
      <c r="O94" s="141">
        <v>200456</v>
      </c>
      <c r="P94" s="141">
        <v>223517</v>
      </c>
      <c r="Q94" s="141">
        <v>836662</v>
      </c>
    </row>
    <row r="95" spans="1:17" s="2" customFormat="1" ht="12" customHeight="1" x14ac:dyDescent="0.2">
      <c r="A95" s="1"/>
      <c r="B95" s="141">
        <v>109641</v>
      </c>
      <c r="C95" s="141">
        <v>31335</v>
      </c>
      <c r="D95" s="141">
        <v>24733</v>
      </c>
      <c r="E95" s="141">
        <v>28409</v>
      </c>
      <c r="F95" s="141">
        <v>25164</v>
      </c>
      <c r="G95" s="17"/>
      <c r="H95" s="91" t="s">
        <v>25</v>
      </c>
      <c r="I95" s="103" t="s">
        <v>26</v>
      </c>
      <c r="J95" s="91"/>
      <c r="K95" s="91"/>
      <c r="L95" s="17"/>
      <c r="M95" s="141">
        <v>25164</v>
      </c>
      <c r="N95" s="141">
        <v>28409</v>
      </c>
      <c r="O95" s="141">
        <v>24733</v>
      </c>
      <c r="P95" s="141">
        <v>31335</v>
      </c>
      <c r="Q95" s="141">
        <v>109641</v>
      </c>
    </row>
    <row r="96" spans="1:17" s="2" customFormat="1" ht="12" customHeight="1" x14ac:dyDescent="0.2">
      <c r="A96" s="1"/>
      <c r="B96" s="141">
        <v>83473</v>
      </c>
      <c r="C96" s="141">
        <v>23248</v>
      </c>
      <c r="D96" s="141">
        <v>18888</v>
      </c>
      <c r="E96" s="141">
        <v>22003</v>
      </c>
      <c r="F96" s="141">
        <v>19334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26168</v>
      </c>
      <c r="C97" s="141">
        <v>8087</v>
      </c>
      <c r="D97" s="141">
        <v>5845</v>
      </c>
      <c r="E97" s="141">
        <v>6406</v>
      </c>
      <c r="F97" s="141">
        <v>5830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972138</v>
      </c>
      <c r="C98" s="141">
        <v>258544</v>
      </c>
      <c r="D98" s="141">
        <v>234713</v>
      </c>
      <c r="E98" s="141">
        <v>248106</v>
      </c>
      <c r="F98" s="141">
        <v>230775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836662</v>
      </c>
      <c r="C99" s="141">
        <v>223517</v>
      </c>
      <c r="D99" s="141">
        <v>200456</v>
      </c>
      <c r="E99" s="141">
        <v>214589</v>
      </c>
      <c r="F99" s="141">
        <v>198100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230775</v>
      </c>
      <c r="N106" s="141">
        <v>248106</v>
      </c>
      <c r="O106" s="141">
        <v>234713</v>
      </c>
      <c r="P106" s="141">
        <v>258544</v>
      </c>
      <c r="Q106" s="141">
        <v>972138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198100</v>
      </c>
      <c r="N107" s="141">
        <v>214589</v>
      </c>
      <c r="O107" s="141">
        <v>200456</v>
      </c>
      <c r="P107" s="141">
        <v>223517</v>
      </c>
      <c r="Q107" s="141">
        <v>836662</v>
      </c>
    </row>
    <row r="108" spans="1:17" s="2" customFormat="1" ht="12" customHeight="1" x14ac:dyDescent="0.2">
      <c r="B108" s="141">
        <v>754164</v>
      </c>
      <c r="C108" s="141">
        <v>199592</v>
      </c>
      <c r="D108" s="141">
        <v>181020</v>
      </c>
      <c r="E108" s="141">
        <v>188809</v>
      </c>
      <c r="F108" s="141">
        <v>184743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680496</v>
      </c>
      <c r="C109" s="141">
        <v>178972</v>
      </c>
      <c r="D109" s="141">
        <v>163956</v>
      </c>
      <c r="E109" s="141">
        <v>169792</v>
      </c>
      <c r="F109" s="141">
        <v>167776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73668</v>
      </c>
      <c r="C110" s="141">
        <v>20620</v>
      </c>
      <c r="D110" s="141">
        <v>17064</v>
      </c>
      <c r="E110" s="141">
        <v>19017</v>
      </c>
      <c r="F110" s="141">
        <v>16967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-873</v>
      </c>
      <c r="C111" s="141">
        <v>272</v>
      </c>
      <c r="D111" s="141">
        <v>-258</v>
      </c>
      <c r="E111" s="141">
        <v>-240</v>
      </c>
      <c r="F111" s="141">
        <v>-647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-647</v>
      </c>
      <c r="N111" s="141">
        <v>-240</v>
      </c>
      <c r="O111" s="141">
        <v>-258</v>
      </c>
      <c r="P111" s="141">
        <v>272</v>
      </c>
      <c r="Q111" s="141">
        <v>-873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217974</v>
      </c>
      <c r="C113" s="141">
        <v>58952</v>
      </c>
      <c r="D113" s="141">
        <v>53693</v>
      </c>
      <c r="E113" s="141">
        <v>59297</v>
      </c>
      <c r="F113" s="141">
        <v>46032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82498</v>
      </c>
      <c r="C114" s="141">
        <v>23925</v>
      </c>
      <c r="D114" s="141">
        <v>19436</v>
      </c>
      <c r="E114" s="141">
        <v>25780</v>
      </c>
      <c r="F114" s="141">
        <v>13357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230775</v>
      </c>
      <c r="N121" s="141">
        <v>248106</v>
      </c>
      <c r="O121" s="141">
        <v>234713</v>
      </c>
      <c r="P121" s="141">
        <v>258544</v>
      </c>
      <c r="Q121" s="141">
        <v>972138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198100</v>
      </c>
      <c r="N122" s="141">
        <v>214589</v>
      </c>
      <c r="O122" s="141">
        <v>200456</v>
      </c>
      <c r="P122" s="141">
        <v>223517</v>
      </c>
      <c r="Q122" s="141">
        <v>836662</v>
      </c>
    </row>
    <row r="123" spans="2:17" s="9" customFormat="1" ht="12" customHeight="1" x14ac:dyDescent="0.2">
      <c r="B123" s="141">
        <v>754164</v>
      </c>
      <c r="C123" s="141">
        <v>199592</v>
      </c>
      <c r="D123" s="141">
        <v>181020</v>
      </c>
      <c r="E123" s="141">
        <v>188809</v>
      </c>
      <c r="F123" s="141">
        <v>184743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680496</v>
      </c>
      <c r="C124" s="141">
        <v>178972</v>
      </c>
      <c r="D124" s="141">
        <v>163956</v>
      </c>
      <c r="E124" s="141">
        <v>169792</v>
      </c>
      <c r="F124" s="141">
        <v>167776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73668</v>
      </c>
      <c r="C125" s="141">
        <v>20620</v>
      </c>
      <c r="D125" s="141">
        <v>17064</v>
      </c>
      <c r="E125" s="141">
        <v>19017</v>
      </c>
      <c r="F125" s="141">
        <v>16967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-873</v>
      </c>
      <c r="C126" s="141">
        <v>272</v>
      </c>
      <c r="D126" s="141">
        <v>-258</v>
      </c>
      <c r="E126" s="141">
        <v>-240</v>
      </c>
      <c r="F126" s="141">
        <v>-647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-647</v>
      </c>
      <c r="N126" s="141">
        <v>-240</v>
      </c>
      <c r="O126" s="141">
        <v>-258</v>
      </c>
      <c r="P126" s="141">
        <v>272</v>
      </c>
      <c r="Q126" s="141">
        <v>-873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217974</v>
      </c>
      <c r="C128" s="141">
        <v>58952</v>
      </c>
      <c r="D128" s="141">
        <v>53693</v>
      </c>
      <c r="E128" s="141">
        <v>59297</v>
      </c>
      <c r="F128" s="141">
        <v>46032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82498</v>
      </c>
      <c r="C129" s="141">
        <v>23925</v>
      </c>
      <c r="D129" s="141">
        <v>19436</v>
      </c>
      <c r="E129" s="141">
        <v>25780</v>
      </c>
      <c r="F129" s="141">
        <v>13357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13357</v>
      </c>
      <c r="N138" s="141">
        <v>25780</v>
      </c>
      <c r="O138" s="141">
        <v>19436</v>
      </c>
      <c r="P138" s="141">
        <v>23925</v>
      </c>
      <c r="Q138" s="141">
        <v>82498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3472</v>
      </c>
      <c r="N139" s="141">
        <v>4623</v>
      </c>
      <c r="O139" s="141">
        <v>6518</v>
      </c>
      <c r="P139" s="141">
        <v>12648</v>
      </c>
      <c r="Q139" s="141">
        <v>27261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1109</v>
      </c>
      <c r="N140" s="141">
        <v>1239</v>
      </c>
      <c r="O140" s="141">
        <v>1209</v>
      </c>
      <c r="P140" s="141">
        <v>1301</v>
      </c>
      <c r="Q140" s="141">
        <v>4858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2363</v>
      </c>
      <c r="N141" s="141">
        <v>3384</v>
      </c>
      <c r="O141" s="141">
        <v>5309</v>
      </c>
      <c r="P141" s="141">
        <v>11347</v>
      </c>
      <c r="Q141" s="141">
        <v>22403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-2999</v>
      </c>
      <c r="N142" s="141">
        <v>-4075</v>
      </c>
      <c r="O142" s="141">
        <v>-5471</v>
      </c>
      <c r="P142" s="141">
        <v>-10360</v>
      </c>
      <c r="Q142" s="141">
        <v>-22905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-1109</v>
      </c>
      <c r="N143" s="141">
        <v>-1239</v>
      </c>
      <c r="O143" s="141">
        <v>-1209</v>
      </c>
      <c r="P143" s="141">
        <v>-1301</v>
      </c>
      <c r="Q143" s="141">
        <v>-4858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-1890</v>
      </c>
      <c r="N144" s="141">
        <v>-2836</v>
      </c>
      <c r="O144" s="141">
        <v>-4262</v>
      </c>
      <c r="P144" s="141">
        <v>-9059</v>
      </c>
      <c r="Q144" s="141">
        <v>-18047</v>
      </c>
    </row>
    <row r="145" spans="1:17" ht="12" customHeight="1" x14ac:dyDescent="0.2">
      <c r="B145" s="141">
        <v>86854</v>
      </c>
      <c r="C145" s="141">
        <v>26213</v>
      </c>
      <c r="D145" s="141">
        <v>20483</v>
      </c>
      <c r="E145" s="141">
        <v>26328</v>
      </c>
      <c r="F145" s="141">
        <v>13830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13830</v>
      </c>
      <c r="N153" s="141">
        <v>26328</v>
      </c>
      <c r="O153" s="141">
        <v>20483</v>
      </c>
      <c r="P153" s="141">
        <v>26213</v>
      </c>
      <c r="Q153" s="141">
        <v>86854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306822</v>
      </c>
      <c r="C155" s="141">
        <v>84101</v>
      </c>
      <c r="D155" s="141">
        <v>74152</v>
      </c>
      <c r="E155" s="141">
        <v>78263</v>
      </c>
      <c r="F155" s="141">
        <v>70306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301421</v>
      </c>
      <c r="C156" s="141">
        <v>81633</v>
      </c>
      <c r="D156" s="141">
        <v>72717</v>
      </c>
      <c r="E156" s="141">
        <v>76559</v>
      </c>
      <c r="F156" s="141">
        <v>70512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-135476</v>
      </c>
      <c r="C157" s="141">
        <v>-35027</v>
      </c>
      <c r="D157" s="141">
        <v>-34257</v>
      </c>
      <c r="E157" s="141">
        <v>-33517</v>
      </c>
      <c r="F157" s="141">
        <v>-32675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5401</v>
      </c>
      <c r="C158" s="141">
        <v>2468</v>
      </c>
      <c r="D158" s="141">
        <v>1435</v>
      </c>
      <c r="E158" s="141">
        <v>1704</v>
      </c>
      <c r="F158" s="141">
        <v>-206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439</v>
      </c>
      <c r="C159" s="141">
        <v>107</v>
      </c>
      <c r="D159" s="141">
        <v>180</v>
      </c>
      <c r="E159" s="141">
        <v>87</v>
      </c>
      <c r="F159" s="141">
        <v>65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-84931</v>
      </c>
      <c r="C161" s="141">
        <v>-22968</v>
      </c>
      <c r="D161" s="141">
        <v>-19592</v>
      </c>
      <c r="E161" s="141">
        <v>-18505</v>
      </c>
      <c r="F161" s="141">
        <v>-23866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163402</v>
      </c>
      <c r="C169" s="141">
        <v>46657</v>
      </c>
      <c r="D169" s="141">
        <v>42753</v>
      </c>
      <c r="E169" s="141">
        <v>39111</v>
      </c>
      <c r="F169" s="141">
        <v>34881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30416</v>
      </c>
      <c r="N169" s="141">
        <v>33542</v>
      </c>
      <c r="O169" s="141">
        <v>36129</v>
      </c>
      <c r="P169" s="141">
        <v>40178</v>
      </c>
      <c r="Q169" s="141">
        <v>140265</v>
      </c>
    </row>
    <row r="170" spans="2:17" s="2" customFormat="1" ht="27" customHeight="1" x14ac:dyDescent="0.2">
      <c r="B170" s="141">
        <v>156</v>
      </c>
      <c r="C170" s="141">
        <v>12</v>
      </c>
      <c r="D170" s="141">
        <v>59</v>
      </c>
      <c r="E170" s="141">
        <v>0</v>
      </c>
      <c r="F170" s="141">
        <v>85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8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49</vt:i4>
      </vt:variant>
    </vt:vector>
  </HeadingPairs>
  <TitlesOfParts>
    <vt:vector size="77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flujo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2021-06-18T11:39:02Z</cp:lastPrinted>
  <dcterms:created xsi:type="dcterms:W3CDTF">1999-07-09T11:50:45Z</dcterms:created>
  <dcterms:modified xsi:type="dcterms:W3CDTF">2024-02-28T01:41:55Z</dcterms:modified>
</cp:coreProperties>
</file>