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605f118ad36e084/FHNW/intern_SimProg/test_simprog/"/>
    </mc:Choice>
  </mc:AlternateContent>
  <xr:revisionPtr revIDLastSave="325" documentId="13_ncr:1_{6DA2A0BF-A077-4220-9EAC-603438CCD898}" xr6:coauthVersionLast="47" xr6:coauthVersionMax="47" xr10:uidLastSave="{B19F3C8A-7AD6-4DE8-A465-83C248B69F6D}"/>
  <bookViews>
    <workbookView xWindow="-16425" yWindow="-16320" windowWidth="29040" windowHeight="15840" activeTab="7" xr2:uid="{00000000-000D-0000-FFFF-FFFF00000000}"/>
  </bookViews>
  <sheets>
    <sheet name="Intro" sheetId="1" r:id="rId1"/>
    <sheet name="Input" sheetId="2" r:id="rId2"/>
    <sheet name="Paths" sheetId="3" r:id="rId3"/>
    <sheet name="Tarife" sheetId="4" r:id="rId4"/>
    <sheet name="Photovoltaik" sheetId="5" r:id="rId5"/>
    <sheet name="Speicher" sheetId="6" r:id="rId6"/>
    <sheet name="ELKW" sheetId="7" r:id="rId7"/>
    <sheet name="WELKW" sheetId="8" r:id="rId8"/>
    <sheet name="EPKW" sheetId="9" r:id="rId9"/>
    <sheet name="Plo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6"/>
  <c r="C2" i="9"/>
  <c r="C2" i="8"/>
  <c r="C2" i="7"/>
</calcChain>
</file>

<file path=xl/sharedStrings.xml><?xml version="1.0" encoding="utf-8"?>
<sst xmlns="http://schemas.openxmlformats.org/spreadsheetml/2006/main" count="327" uniqueCount="199">
  <si>
    <t>Beschreibung</t>
  </si>
  <si>
    <t>Eingabe</t>
  </si>
  <si>
    <t>Variabel</t>
  </si>
  <si>
    <t>output_excel_S</t>
  </si>
  <si>
    <t>Typ</t>
  </si>
  <si>
    <t>r_LG</t>
  </si>
  <si>
    <t>Bilanzierung des Lastgangs</t>
  </si>
  <si>
    <t>True</t>
  </si>
  <si>
    <t>Wert</t>
  </si>
  <si>
    <t>Ausgabedatei</t>
  </si>
  <si>
    <t>Pfad und Dateiname (mit Dateityp bsp. .xlsx) für den einzulesenden Lastgang angeben</t>
  </si>
  <si>
    <t>PV Dach Süd</t>
  </si>
  <si>
    <t>Lastgang</t>
  </si>
  <si>
    <t>r_PV</t>
  </si>
  <si>
    <t>leistungsspitzenpreis</t>
  </si>
  <si>
    <t>Hochtarif ohne MWST</t>
  </si>
  <si>
    <t>Leistungsspitzenpreis ohne MWST</t>
  </si>
  <si>
    <t>Mehrwertsteuer</t>
  </si>
  <si>
    <t>Einheit</t>
  </si>
  <si>
    <t>-</t>
  </si>
  <si>
    <t>mwst</t>
  </si>
  <si>
    <t>Niedertarif ohne MWST</t>
  </si>
  <si>
    <t>Rückliefertarif</t>
  </si>
  <si>
    <t>Tairf Schnellladen an Tankstelle</t>
  </si>
  <si>
    <t>CHF/kW</t>
  </si>
  <si>
    <t>CHF/kWh</t>
  </si>
  <si>
    <t>Für das Starten einer Simulation sind die Input Daten notwendig, diese werden beim Start des Programmes eingelesen</t>
  </si>
  <si>
    <t>Kapitalzins (WACC 2024)</t>
  </si>
  <si>
    <t>hochtarif</t>
  </si>
  <si>
    <t>niedertarif</t>
  </si>
  <si>
    <t>rueckspeisungstarif</t>
  </si>
  <si>
    <t>tarif_schnellladen</t>
  </si>
  <si>
    <t>Zins_WACC</t>
  </si>
  <si>
    <t>Mobilität</t>
  </si>
  <si>
    <t>Fahrdaten von LKWs für die Berechnung der Daten für ELKWs</t>
  </si>
  <si>
    <t>r_LKW</t>
  </si>
  <si>
    <t>Simulation und Bilanzierung von ELKWs mit Wechselbatteriesystem</t>
  </si>
  <si>
    <t>Simulation und Bilanzierung von ELKWs mit festen Batterien</t>
  </si>
  <si>
    <t>Simulation von EPKWs</t>
  </si>
  <si>
    <t>Anzahl 0-3 WELKWs (0 = keine)</t>
  </si>
  <si>
    <t>Anzahl 0-3 ELKWs (0 = keine)</t>
  </si>
  <si>
    <t>Speicherkapazität</t>
  </si>
  <si>
    <t>Maximale Anzahl Speicher</t>
  </si>
  <si>
    <t>LG_Sim</t>
  </si>
  <si>
    <t>PV_Sim</t>
  </si>
  <si>
    <t>ELKW_Sim</t>
  </si>
  <si>
    <t>WELKW_Sim</t>
  </si>
  <si>
    <t>EPKW_Sim</t>
  </si>
  <si>
    <t>Exceldatei erstellen mit den Resultaten</t>
  </si>
  <si>
    <t>excel</t>
  </si>
  <si>
    <t>plot</t>
  </si>
  <si>
    <t>kWp</t>
  </si>
  <si>
    <t>installierte Leistung</t>
  </si>
  <si>
    <t>Dach (Ost/West Ausrichtung)</t>
  </si>
  <si>
    <t xml:space="preserve">Fassade Süd </t>
  </si>
  <si>
    <t xml:space="preserve">Fassade West </t>
  </si>
  <si>
    <t xml:space="preserve">Fassade Nord </t>
  </si>
  <si>
    <t xml:space="preserve">Fassade Ost </t>
  </si>
  <si>
    <t>dach_ostwest</t>
  </si>
  <si>
    <t>fassade_süd</t>
  </si>
  <si>
    <t>fassade_west</t>
  </si>
  <si>
    <t>fassade_nord</t>
  </si>
  <si>
    <t>fassade_ost</t>
  </si>
  <si>
    <t>carport</t>
  </si>
  <si>
    <t>Ordner für die Datenablage</t>
  </si>
  <si>
    <t>SP_Sim</t>
  </si>
  <si>
    <t>SP_Kap</t>
  </si>
  <si>
    <t>Tar_var</t>
  </si>
  <si>
    <t>Dach (Süd Ausrichtung)</t>
  </si>
  <si>
    <t>dach_süd</t>
  </si>
  <si>
    <t>Startzeit für Hochtarif (Mo-Fr)</t>
  </si>
  <si>
    <t>hh:mm:ss</t>
  </si>
  <si>
    <t>Endzeit für Hochtarif (Mo-Fr)</t>
  </si>
  <si>
    <t>Startzeit für Hochtarif (Sa)</t>
  </si>
  <si>
    <t>Endzeit für Hochtarif (Sa)</t>
  </si>
  <si>
    <t>zeit_hochtarif_woche_start</t>
  </si>
  <si>
    <t>zeit_hochtarif_woche_ende</t>
  </si>
  <si>
    <t>zeit_hochtarif_samstag_start</t>
  </si>
  <si>
    <t>zeit_hochtarif_samstag_ende</t>
  </si>
  <si>
    <t>Capex Funktion</t>
  </si>
  <si>
    <t xml:space="preserve">Capex </t>
  </si>
  <si>
    <t>Betriebskosten</t>
  </si>
  <si>
    <t>Eigene Eingabe für den Capex der PV-Anlage</t>
  </si>
  <si>
    <t>CHF</t>
  </si>
  <si>
    <t>Eingabe der Betriebskosten als Anteil der Investition</t>
  </si>
  <si>
    <t>Einmalvergütung</t>
  </si>
  <si>
    <t>Vergleichskosten für eine alternative Fassade</t>
  </si>
  <si>
    <t>Vergleichskosten Fassade</t>
  </si>
  <si>
    <t>CHF/m2</t>
  </si>
  <si>
    <t>Capex_PV</t>
  </si>
  <si>
    <t>EIV</t>
  </si>
  <si>
    <t>BK_PV</t>
  </si>
  <si>
    <t>capex_pv_fnct</t>
  </si>
  <si>
    <t>Vergleich_Fassade</t>
  </si>
  <si>
    <t>Simulation PV</t>
  </si>
  <si>
    <t>Simulation Speicher</t>
  </si>
  <si>
    <t>SP_N</t>
  </si>
  <si>
    <t>kWh</t>
  </si>
  <si>
    <t>Kapazität eines Speicherpakets</t>
  </si>
  <si>
    <t>Modus für den Speicher</t>
  </si>
  <si>
    <t>Eigenverbrauch</t>
  </si>
  <si>
    <t>Sicherheitsfaktor</t>
  </si>
  <si>
    <t>Faktor_Grenze</t>
  </si>
  <si>
    <t>Grenze für Netzladen</t>
  </si>
  <si>
    <t>Für die Peak-Shaving Analyse wird ein Anteil der Gesamten Speicherkapazität reserviert als Sicherheit</t>
  </si>
  <si>
    <t>Faktor_laden</t>
  </si>
  <si>
    <t>Ladeverlust</t>
  </si>
  <si>
    <t>ladeverlust</t>
  </si>
  <si>
    <t>Verlust durch Lade-Entladevorgang</t>
  </si>
  <si>
    <t>kW</t>
  </si>
  <si>
    <t>Eigenverbrauchsgrenze</t>
  </si>
  <si>
    <t>Eigenverbrauch_grenze</t>
  </si>
  <si>
    <t>Faktor_vergünstigung</t>
  </si>
  <si>
    <t>Faktor Vergünstigung der Investitionskosten</t>
  </si>
  <si>
    <t>Anzahl ELKW</t>
  </si>
  <si>
    <t>Von Inputs  vorgegeben</t>
  </si>
  <si>
    <t>Speicherpakete</t>
  </si>
  <si>
    <t>Anzahl Speicherpakete pro ELKW</t>
  </si>
  <si>
    <t>elkw_S</t>
  </si>
  <si>
    <t>Verbrauch pro km</t>
  </si>
  <si>
    <t>kWh/km</t>
  </si>
  <si>
    <t>Quelle BAX 7.5t ELKW</t>
  </si>
  <si>
    <t>Kapazität eines Speicherpakets (Quelle BAX E-LKW 7.5t)</t>
  </si>
  <si>
    <t>Ladeleistung an DC</t>
  </si>
  <si>
    <t>SOC Reserve</t>
  </si>
  <si>
    <t>SOC Limit: Ruhezeit</t>
  </si>
  <si>
    <t>SOC Limit: Laden an Raststätte</t>
  </si>
  <si>
    <t>ladeleistungDC</t>
  </si>
  <si>
    <t>schnellladung</t>
  </si>
  <si>
    <t>Falls Reserve vorhanden sein muss, und der SOC nicht tiefer sinken darf</t>
  </si>
  <si>
    <t>Ladelimite von Netzladen ausserhalb der Betriebszeiten (Status = 0)</t>
  </si>
  <si>
    <t>Unter diesem SOC wird unterwegs an einer Raststätte 30min geladen mit Schnellladeleistung</t>
  </si>
  <si>
    <t>Unter diesem SOC wird unterwegs an einer Raststätte ein Speicherpaket gewechselt (Dauer 5min)</t>
  </si>
  <si>
    <t>Anzahl Speicherpakete pro WELKW</t>
  </si>
  <si>
    <t>welkw_S</t>
  </si>
  <si>
    <t>Anzahl der Ladestationen</t>
  </si>
  <si>
    <t>Pro Ladestation ladet ein EPKW pro Tag</t>
  </si>
  <si>
    <t>Mittlere Kapazität der EPKW</t>
  </si>
  <si>
    <t>Ladung pro Tag</t>
  </si>
  <si>
    <t>Arbeitsweg 50km (Hin- und Rückweg) bei einem Verbrauch von 0.2 kWh/km</t>
  </si>
  <si>
    <t>Ladeleistung Station AC</t>
  </si>
  <si>
    <t xml:space="preserve">Anapssung der Ladeleistung </t>
  </si>
  <si>
    <t>Vermeidung von Peaks-Verteilung über 2h (Laden mit 5.5kW)</t>
  </si>
  <si>
    <t>Wochenstart SOC</t>
  </si>
  <si>
    <t>Annahme das Montags der mittlere SOC bei 50% liegt</t>
  </si>
  <si>
    <t>N_Ladestationen</t>
  </si>
  <si>
    <t>durchsch_kapazität</t>
  </si>
  <si>
    <t>epkw_ladekapazitaet</t>
  </si>
  <si>
    <t>ladeleistung_stationen</t>
  </si>
  <si>
    <t>reduktion_ladeleistung</t>
  </si>
  <si>
    <t>epkw_wochenstart_kWh</t>
  </si>
  <si>
    <t>m2/kWp</t>
  </si>
  <si>
    <t>Flächenbedarf Fassade</t>
  </si>
  <si>
    <t>Aus dem PV Input_File übernommen</t>
  </si>
  <si>
    <t>Daten_Input\Beispiel_Lastgang_einlesen.xlsx</t>
  </si>
  <si>
    <t>Daten_Input\Beispiel_LKW_Fahrdaten.xlsx</t>
  </si>
  <si>
    <t>Daten_Input\Beispiel_PV_Input_aus_Polysun.xlsx</t>
  </si>
  <si>
    <t>A_Bedarf</t>
  </si>
  <si>
    <t>Test_Output.xlsx</t>
  </si>
  <si>
    <t>"True" oder "False"</t>
  </si>
  <si>
    <t>Maximale Ladeleistung an den eigenen Ladestationen, pro ELKW eine DC-Ladestation</t>
  </si>
  <si>
    <t>Maximale Ladeleistung an den eigenen AC-Ladesäulen</t>
  </si>
  <si>
    <t>Dach "Carport" (Ost/West Ausrichtung)</t>
  </si>
  <si>
    <t>Capex PV berechnet aus der Funktion (Marktbeobachtungsstudie 2020) für die Funktion True eingeben, wenn eigene Investitionskosten verwendet werden False eingeben</t>
  </si>
  <si>
    <t>Eingabe: 0, 1, 2, oder 3. Beschreibung:                                              0 nur Peak-Shaving und keine EV-erhöhung,                                1 nur wochenende EV-Erhöhung,                                                       2 auch tiefe lasten EVerhöhung (eigenverbrauchsgrenze) zb. vor und nach rückspeisung,                                                                   3 nur Eigenverbrauch, heisst kein Netzladen</t>
  </si>
  <si>
    <t>Grenze für Modus 2, wenn last unter dieser grenze Speicher entladen, kW, sollte so gewählt werden, dass nur vor und nach PV Rückspeisung entladen wird, nicht bei tiefer Grundlast</t>
  </si>
  <si>
    <t>Grenze für das aufladen durch das Netz, hilft evtl um Eigenverbrauch zu erhöhen. Als Anteil der gesamten kapazität</t>
  </si>
  <si>
    <t>Schnelladung an Schnelladesäule extern</t>
  </si>
  <si>
    <t>Ladeleistung an DC intern</t>
  </si>
  <si>
    <t>Diagramme ausgeben</t>
  </si>
  <si>
    <t>Grüner Text sind Dateipfade</t>
  </si>
  <si>
    <t>Variation der Energietarife (1= 100%=Basis)</t>
  </si>
  <si>
    <t>Dunkelroter Text sind starre Parameter durch das System definiert (zb. Tarife)</t>
  </si>
  <si>
    <t>Blauer Text sind flexible Parameter für die Systemoptimierung (zb. Modus Batteriespeicher)</t>
  </si>
  <si>
    <t xml:space="preserve">Pfad und Dateiname (mit Dateityp bsp. .xlsx) für die PV_Anlage (Die Fassade ist auf Blatt 2, </t>
  </si>
  <si>
    <t xml:space="preserve">Einmalvergütung Funktion </t>
  </si>
  <si>
    <t>EIV berechnet aus der Funktion nach pronovo AG (Stand 2023)</t>
  </si>
  <si>
    <t>EIV_pv_fnct</t>
  </si>
  <si>
    <t>Dateiname der Ausgabedatei der Simulation mit den Resultaten. Anpassen für verschiedene Varianten</t>
  </si>
  <si>
    <t>Simulation von Speicher</t>
  </si>
  <si>
    <t>Simulation von PV-Anlage</t>
  </si>
  <si>
    <t>Eingabe einer individuellen Einmalvergütung für die gesamte PV-Anlage, wenn Einmalvergütung Funktion False</t>
  </si>
  <si>
    <t>Capex Speicher berechnet aus der Funktion (Quelle Intillion 2021) für die Funktion True eingeben, wenn eigene Investitionskosten verwendet werden False eingeben</t>
  </si>
  <si>
    <t>capex_sp_fnct</t>
  </si>
  <si>
    <t>Capex_SP</t>
  </si>
  <si>
    <t>Eigene Eingabe für den Capex des Speicher pro kWh</t>
  </si>
  <si>
    <t>BK_SP</t>
  </si>
  <si>
    <t>Input Parameter für das Simulationsprogramm "Gesamtkonzept Strom"</t>
  </si>
  <si>
    <t>Eingabefelder der Parameter sind gelb markiert. Nachfolgend ist die farbliche Hilfestellung für die Varianten Bildung beschrieben:</t>
  </si>
  <si>
    <t>elkw_reserve_akku</t>
  </si>
  <si>
    <t>welkw_reserve_akku</t>
  </si>
  <si>
    <t>elkw_batteriepaket</t>
  </si>
  <si>
    <t>verbrauch_elkw</t>
  </si>
  <si>
    <t>verbrauch_welkw</t>
  </si>
  <si>
    <t>kapazität_wechselbatterie</t>
  </si>
  <si>
    <t>elkw_soc_limit_ruhezeit</t>
  </si>
  <si>
    <t>grenze_soc_raststätte_laden</t>
  </si>
  <si>
    <t>welkw_soc_limit_ruhezeit</t>
  </si>
  <si>
    <t>soc_fuer_wechsel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</si>
</sst>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.8000000000000007"/>
      <color rgb="FF008000"/>
      <name val="JetBrains Mono"/>
    </font>
    <font>
      <b/>
      <sz val="9.8000000000000007"/>
      <color rgb="FF0070C0"/>
      <name val="JetBrains 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1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1" fontId="6" fillId="2" borderId="1" xfId="1" applyNumberFormat="1" applyFont="1" applyFill="1" applyBorder="1" applyAlignment="1">
      <alignment vertical="top"/>
    </xf>
    <xf numFmtId="9" fontId="5" fillId="2" borderId="1" xfId="1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9" fontId="5" fillId="2" borderId="1" xfId="1" applyFont="1" applyFill="1" applyBorder="1" applyAlignment="1">
      <alignment horizontal="right" vertical="top"/>
    </xf>
    <xf numFmtId="9" fontId="5" fillId="2" borderId="1" xfId="0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0" fontId="6" fillId="2" borderId="1" xfId="1" applyNumberFormat="1" applyFont="1" applyFill="1" applyBorder="1" applyAlignment="1">
      <alignment horizontal="right"/>
    </xf>
    <xf numFmtId="21" fontId="6" fillId="2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 vertical="top"/>
    </xf>
    <xf numFmtId="1" fontId="5" fillId="2" borderId="1" xfId="1" applyNumberFormat="1" applyFont="1" applyFill="1" applyBorder="1" applyAlignment="1">
      <alignment horizontal="right" vertical="top"/>
    </xf>
    <xf numFmtId="1" fontId="6" fillId="2" borderId="1" xfId="1" applyNumberFormat="1" applyFont="1" applyFill="1" applyBorder="1" applyAlignment="1">
      <alignment horizontal="right" vertical="top"/>
    </xf>
    <xf numFmtId="0" fontId="9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2" fontId="6" fillId="2" borderId="1" xfId="1" applyNumberFormat="1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175" zoomScaleNormal="175" workbookViewId="0">
      <selection activeCell="F7" sqref="F7"/>
    </sheetView>
  </sheetViews>
  <sheetFormatPr baseColWidth="10" defaultColWidth="8.88671875" defaultRowHeight="14.4"/>
  <cols>
    <col min="1" max="1" width="87.88671875" style="2" customWidth="1"/>
    <col min="2" max="16384" width="8.88671875" style="2"/>
  </cols>
  <sheetData>
    <row r="1" spans="1:1" ht="62.4">
      <c r="A1" s="39" t="s">
        <v>187</v>
      </c>
    </row>
    <row r="2" spans="1:1" ht="28.8">
      <c r="A2" s="8" t="s">
        <v>26</v>
      </c>
    </row>
    <row r="3" spans="1:1" ht="28.8">
      <c r="A3" s="35" t="s">
        <v>188</v>
      </c>
    </row>
    <row r="4" spans="1:1">
      <c r="A4" s="36" t="s">
        <v>172</v>
      </c>
    </row>
    <row r="5" spans="1:1">
      <c r="A5" s="37" t="s">
        <v>173</v>
      </c>
    </row>
    <row r="6" spans="1:1">
      <c r="A6" s="38" t="s">
        <v>170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DEEA-F4AD-482F-97A5-632C20507254}">
  <dimension ref="A1"/>
  <sheetViews>
    <sheetView zoomScaleNormal="100" workbookViewId="0">
      <selection activeCell="H29" sqref="H29"/>
    </sheetView>
  </sheetViews>
  <sheetFormatPr baseColWidth="10" defaultRowHeight="14.4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DAA-B456-4E90-ACBD-2393A67E028E}">
  <dimension ref="A1:D9"/>
  <sheetViews>
    <sheetView zoomScale="220" zoomScaleNormal="220" workbookViewId="0">
      <selection activeCell="C7" sqref="C7"/>
    </sheetView>
  </sheetViews>
  <sheetFormatPr baseColWidth="10" defaultColWidth="11.109375" defaultRowHeight="14.4"/>
  <cols>
    <col min="1" max="1" width="60.109375" style="2" bestFit="1" customWidth="1"/>
    <col min="2" max="2" width="27.44140625" style="2" bestFit="1" customWidth="1"/>
    <col min="3" max="3" width="7.77734375" style="2" customWidth="1"/>
    <col min="4" max="4" width="10.5546875" style="2" bestFit="1" customWidth="1"/>
    <col min="5" max="16384" width="11.109375" style="2"/>
  </cols>
  <sheetData>
    <row r="1" spans="1:4">
      <c r="A1" s="4" t="s">
        <v>0</v>
      </c>
      <c r="B1" s="4" t="s">
        <v>1</v>
      </c>
      <c r="C1" s="5" t="s">
        <v>8</v>
      </c>
      <c r="D1" s="4" t="s">
        <v>2</v>
      </c>
    </row>
    <row r="2" spans="1:4">
      <c r="A2" s="6" t="s">
        <v>48</v>
      </c>
      <c r="B2" s="6" t="s">
        <v>159</v>
      </c>
      <c r="C2" s="26" t="s">
        <v>7</v>
      </c>
      <c r="D2" s="7" t="s">
        <v>49</v>
      </c>
    </row>
    <row r="3" spans="1:4">
      <c r="A3" s="6" t="s">
        <v>169</v>
      </c>
      <c r="B3" s="6" t="s">
        <v>159</v>
      </c>
      <c r="C3" s="26" t="s">
        <v>7</v>
      </c>
      <c r="D3" s="7" t="s">
        <v>50</v>
      </c>
    </row>
    <row r="4" spans="1:4">
      <c r="A4" s="6" t="s">
        <v>6</v>
      </c>
      <c r="B4" s="6" t="s">
        <v>159</v>
      </c>
      <c r="C4" s="26" t="s">
        <v>7</v>
      </c>
      <c r="D4" s="7" t="s">
        <v>43</v>
      </c>
    </row>
    <row r="5" spans="1:4">
      <c r="A5" s="6" t="s">
        <v>94</v>
      </c>
      <c r="B5" s="6" t="s">
        <v>159</v>
      </c>
      <c r="C5" s="26" t="s">
        <v>7</v>
      </c>
      <c r="D5" s="7" t="s">
        <v>44</v>
      </c>
    </row>
    <row r="6" spans="1:4">
      <c r="A6" s="6" t="s">
        <v>37</v>
      </c>
      <c r="B6" s="6" t="s">
        <v>40</v>
      </c>
      <c r="C6" s="26">
        <v>3</v>
      </c>
      <c r="D6" s="7" t="s">
        <v>45</v>
      </c>
    </row>
    <row r="7" spans="1:4">
      <c r="A7" s="6" t="s">
        <v>36</v>
      </c>
      <c r="B7" s="6" t="s">
        <v>39</v>
      </c>
      <c r="C7" s="26">
        <v>0</v>
      </c>
      <c r="D7" s="7" t="s">
        <v>46</v>
      </c>
    </row>
    <row r="8" spans="1:4">
      <c r="A8" s="6" t="s">
        <v>38</v>
      </c>
      <c r="B8" s="6" t="s">
        <v>159</v>
      </c>
      <c r="C8" s="26" t="s">
        <v>7</v>
      </c>
      <c r="D8" s="7" t="s">
        <v>47</v>
      </c>
    </row>
    <row r="9" spans="1:4">
      <c r="A9" s="6" t="s">
        <v>95</v>
      </c>
      <c r="B9" s="6" t="s">
        <v>159</v>
      </c>
      <c r="C9" s="26" t="s">
        <v>7</v>
      </c>
      <c r="D9" s="7" t="s">
        <v>65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FEB6-5036-45B9-BE08-6F41ED8602E3}">
  <dimension ref="A1:D6"/>
  <sheetViews>
    <sheetView topLeftCell="B1" zoomScale="175" zoomScaleNormal="175" workbookViewId="0">
      <selection activeCell="F2" sqref="F2"/>
    </sheetView>
  </sheetViews>
  <sheetFormatPr baseColWidth="10" defaultColWidth="11.109375" defaultRowHeight="14.4"/>
  <cols>
    <col min="1" max="1" width="16.33203125" style="2" bestFit="1" customWidth="1"/>
    <col min="2" max="2" width="51.6640625" style="3" customWidth="1"/>
    <col min="3" max="3" width="43.21875" style="2" customWidth="1"/>
    <col min="4" max="4" width="16.6640625" style="2" bestFit="1" customWidth="1"/>
    <col min="5" max="16384" width="11.109375" style="2"/>
  </cols>
  <sheetData>
    <row r="1" spans="1:4">
      <c r="A1" s="4" t="s">
        <v>4</v>
      </c>
      <c r="B1" s="9" t="s">
        <v>0</v>
      </c>
      <c r="C1" s="5" t="s">
        <v>1</v>
      </c>
      <c r="D1" s="4" t="s">
        <v>2</v>
      </c>
    </row>
    <row r="2" spans="1:4" s="12" customFormat="1" ht="28.8">
      <c r="A2" s="10" t="s">
        <v>9</v>
      </c>
      <c r="B2" s="13" t="s">
        <v>178</v>
      </c>
      <c r="C2" s="33" t="s">
        <v>158</v>
      </c>
      <c r="D2" s="11" t="s">
        <v>3</v>
      </c>
    </row>
    <row r="3" spans="1:4" s="12" customFormat="1">
      <c r="A3" s="10"/>
      <c r="B3" s="13" t="s">
        <v>64</v>
      </c>
      <c r="C3" s="20"/>
      <c r="D3" s="11"/>
    </row>
    <row r="4" spans="1:4" s="12" customFormat="1" ht="28.8">
      <c r="A4" s="10" t="s">
        <v>12</v>
      </c>
      <c r="B4" s="13" t="s">
        <v>10</v>
      </c>
      <c r="C4" s="20" t="s">
        <v>154</v>
      </c>
      <c r="D4" s="11" t="s">
        <v>5</v>
      </c>
    </row>
    <row r="5" spans="1:4" s="12" customFormat="1" ht="28.8">
      <c r="A5" s="10" t="s">
        <v>11</v>
      </c>
      <c r="B5" s="13" t="s">
        <v>174</v>
      </c>
      <c r="C5" s="20" t="s">
        <v>156</v>
      </c>
      <c r="D5" s="11" t="s">
        <v>13</v>
      </c>
    </row>
    <row r="6" spans="1:4" s="12" customFormat="1">
      <c r="A6" s="10" t="s">
        <v>33</v>
      </c>
      <c r="B6" s="13" t="s">
        <v>34</v>
      </c>
      <c r="C6" s="20" t="s">
        <v>155</v>
      </c>
      <c r="D6" s="11" t="s">
        <v>35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997-70AD-4DB4-ACA4-39ED86D65A49}">
  <dimension ref="A1:D13"/>
  <sheetViews>
    <sheetView zoomScale="220" zoomScaleNormal="220" workbookViewId="0">
      <selection activeCell="B2" sqref="B2:B13"/>
    </sheetView>
  </sheetViews>
  <sheetFormatPr baseColWidth="10" defaultColWidth="11.109375" defaultRowHeight="14.4"/>
  <cols>
    <col min="1" max="1" width="35.77734375" style="2" bestFit="1" customWidth="1"/>
    <col min="2" max="2" width="8.21875" style="2" bestFit="1" customWidth="1"/>
    <col min="3" max="3" width="9" style="2" bestFit="1" customWidth="1"/>
    <col min="4" max="4" width="32.5546875" style="2" bestFit="1" customWidth="1"/>
    <col min="5" max="16384" width="11.109375" style="2"/>
  </cols>
  <sheetData>
    <row r="1" spans="1:4">
      <c r="A1" s="4" t="s">
        <v>0</v>
      </c>
      <c r="B1" s="5" t="s">
        <v>8</v>
      </c>
      <c r="C1" s="4" t="s">
        <v>18</v>
      </c>
      <c r="D1" s="4" t="s">
        <v>2</v>
      </c>
    </row>
    <row r="2" spans="1:4">
      <c r="A2" s="6" t="s">
        <v>171</v>
      </c>
      <c r="B2" s="26">
        <v>1</v>
      </c>
      <c r="C2" s="6" t="s">
        <v>19</v>
      </c>
      <c r="D2" s="7" t="s">
        <v>67</v>
      </c>
    </row>
    <row r="3" spans="1:4">
      <c r="A3" s="6" t="s">
        <v>17</v>
      </c>
      <c r="B3" s="27">
        <v>7.6999999999999999E-2</v>
      </c>
      <c r="C3" s="6" t="s">
        <v>19</v>
      </c>
      <c r="D3" s="7" t="s">
        <v>20</v>
      </c>
    </row>
    <row r="4" spans="1:4">
      <c r="A4" s="6" t="s">
        <v>16</v>
      </c>
      <c r="B4" s="27">
        <v>7.5</v>
      </c>
      <c r="C4" s="6" t="s">
        <v>24</v>
      </c>
      <c r="D4" s="7" t="s">
        <v>14</v>
      </c>
    </row>
    <row r="5" spans="1:4">
      <c r="A5" s="6" t="s">
        <v>15</v>
      </c>
      <c r="B5" s="27">
        <v>0.16</v>
      </c>
      <c r="C5" s="6" t="s">
        <v>25</v>
      </c>
      <c r="D5" s="7" t="s">
        <v>28</v>
      </c>
    </row>
    <row r="6" spans="1:4">
      <c r="A6" s="6" t="s">
        <v>21</v>
      </c>
      <c r="B6" s="27">
        <v>0.14000000000000001</v>
      </c>
      <c r="C6" s="6" t="s">
        <v>25</v>
      </c>
      <c r="D6" s="7" t="s">
        <v>29</v>
      </c>
    </row>
    <row r="7" spans="1:4">
      <c r="A7" s="6" t="s">
        <v>22</v>
      </c>
      <c r="B7" s="27">
        <v>0.09</v>
      </c>
      <c r="C7" s="6" t="s">
        <v>25</v>
      </c>
      <c r="D7" s="7" t="s">
        <v>30</v>
      </c>
    </row>
    <row r="8" spans="1:4">
      <c r="A8" s="6" t="s">
        <v>23</v>
      </c>
      <c r="B8" s="27">
        <v>0.5</v>
      </c>
      <c r="C8" s="6" t="s">
        <v>25</v>
      </c>
      <c r="D8" s="7" t="s">
        <v>31</v>
      </c>
    </row>
    <row r="9" spans="1:4">
      <c r="A9" s="6" t="s">
        <v>27</v>
      </c>
      <c r="B9" s="28">
        <v>4.1300000000000003E-2</v>
      </c>
      <c r="C9" s="6" t="s">
        <v>19</v>
      </c>
      <c r="D9" s="7" t="s">
        <v>32</v>
      </c>
    </row>
    <row r="10" spans="1:4">
      <c r="A10" s="6" t="s">
        <v>70</v>
      </c>
      <c r="B10" s="29">
        <v>0.25</v>
      </c>
      <c r="C10" s="6" t="s">
        <v>71</v>
      </c>
      <c r="D10" s="7" t="s">
        <v>75</v>
      </c>
    </row>
    <row r="11" spans="1:4">
      <c r="A11" s="6" t="s">
        <v>72</v>
      </c>
      <c r="B11" s="29">
        <v>0.83333333333333337</v>
      </c>
      <c r="C11" s="6" t="s">
        <v>71</v>
      </c>
      <c r="D11" s="7" t="s">
        <v>76</v>
      </c>
    </row>
    <row r="12" spans="1:4">
      <c r="A12" s="6" t="s">
        <v>73</v>
      </c>
      <c r="B12" s="29">
        <v>0.25</v>
      </c>
      <c r="C12" s="6" t="s">
        <v>71</v>
      </c>
      <c r="D12" s="7" t="s">
        <v>77</v>
      </c>
    </row>
    <row r="13" spans="1:4">
      <c r="A13" s="6" t="s">
        <v>74</v>
      </c>
      <c r="B13" s="29">
        <v>0.54166666666666663</v>
      </c>
      <c r="C13" s="6" t="s">
        <v>71</v>
      </c>
      <c r="D13" s="7" t="s">
        <v>78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1B93-A7D2-4551-A2E4-3B0C85F73F9A}">
  <dimension ref="A1:E16"/>
  <sheetViews>
    <sheetView zoomScale="160" zoomScaleNormal="160" workbookViewId="0">
      <selection activeCell="A12" sqref="A12:XFD12"/>
    </sheetView>
  </sheetViews>
  <sheetFormatPr baseColWidth="10" defaultRowHeight="14.4"/>
  <cols>
    <col min="1" max="1" width="21.77734375" style="2" bestFit="1" customWidth="1"/>
    <col min="2" max="2" width="54" style="2" customWidth="1"/>
    <col min="3" max="4" width="11.5546875" style="2"/>
    <col min="5" max="5" width="20" style="2" bestFit="1" customWidth="1"/>
    <col min="6" max="16384" width="11.5546875" style="2"/>
  </cols>
  <sheetData>
    <row r="1" spans="1:5">
      <c r="A1" s="4" t="s">
        <v>4</v>
      </c>
      <c r="B1" s="4" t="s">
        <v>0</v>
      </c>
      <c r="C1" s="5" t="s">
        <v>8</v>
      </c>
      <c r="D1" s="4" t="s">
        <v>18</v>
      </c>
      <c r="E1" s="4" t="s">
        <v>2</v>
      </c>
    </row>
    <row r="2" spans="1:5">
      <c r="A2" s="6" t="s">
        <v>180</v>
      </c>
      <c r="B2" s="6" t="s">
        <v>115</v>
      </c>
      <c r="C2" s="34" t="str">
        <f>Input!C5</f>
        <v>True</v>
      </c>
      <c r="D2" s="6" t="s">
        <v>19</v>
      </c>
      <c r="E2" s="7" t="s">
        <v>19</v>
      </c>
    </row>
    <row r="3" spans="1:5" s="12" customFormat="1">
      <c r="A3" s="10" t="s">
        <v>52</v>
      </c>
      <c r="B3" s="10" t="s">
        <v>68</v>
      </c>
      <c r="C3" s="21">
        <v>0</v>
      </c>
      <c r="D3" s="10" t="s">
        <v>51</v>
      </c>
      <c r="E3" s="11" t="s">
        <v>69</v>
      </c>
    </row>
    <row r="4" spans="1:5" s="12" customFormat="1">
      <c r="A4" s="10" t="s">
        <v>52</v>
      </c>
      <c r="B4" s="10" t="s">
        <v>53</v>
      </c>
      <c r="C4" s="21">
        <v>1206</v>
      </c>
      <c r="D4" s="10" t="s">
        <v>51</v>
      </c>
      <c r="E4" s="11" t="s">
        <v>58</v>
      </c>
    </row>
    <row r="5" spans="1:5" s="12" customFormat="1">
      <c r="A5" s="10" t="s">
        <v>52</v>
      </c>
      <c r="B5" s="10" t="s">
        <v>54</v>
      </c>
      <c r="C5" s="21">
        <v>299</v>
      </c>
      <c r="D5" s="10" t="s">
        <v>51</v>
      </c>
      <c r="E5" s="11" t="s">
        <v>59</v>
      </c>
    </row>
    <row r="6" spans="1:5" s="12" customFormat="1">
      <c r="A6" s="10" t="s">
        <v>52</v>
      </c>
      <c r="B6" s="10" t="s">
        <v>55</v>
      </c>
      <c r="C6" s="21">
        <v>213</v>
      </c>
      <c r="D6" s="10" t="s">
        <v>51</v>
      </c>
      <c r="E6" s="11" t="s">
        <v>60</v>
      </c>
    </row>
    <row r="7" spans="1:5" s="12" customFormat="1">
      <c r="A7" s="10" t="s">
        <v>52</v>
      </c>
      <c r="B7" s="10" t="s">
        <v>56</v>
      </c>
      <c r="C7" s="21">
        <v>299</v>
      </c>
      <c r="D7" s="10" t="s">
        <v>51</v>
      </c>
      <c r="E7" s="11" t="s">
        <v>61</v>
      </c>
    </row>
    <row r="8" spans="1:5" s="12" customFormat="1">
      <c r="A8" s="10" t="s">
        <v>52</v>
      </c>
      <c r="B8" s="10" t="s">
        <v>57</v>
      </c>
      <c r="C8" s="21">
        <v>231</v>
      </c>
      <c r="D8" s="10" t="s">
        <v>51</v>
      </c>
      <c r="E8" s="11" t="s">
        <v>62</v>
      </c>
    </row>
    <row r="9" spans="1:5" s="12" customFormat="1">
      <c r="A9" s="10" t="s">
        <v>52</v>
      </c>
      <c r="B9" s="10" t="s">
        <v>162</v>
      </c>
      <c r="C9" s="21">
        <v>300</v>
      </c>
      <c r="D9" s="10" t="s">
        <v>51</v>
      </c>
      <c r="E9" s="11" t="s">
        <v>63</v>
      </c>
    </row>
    <row r="10" spans="1:5" s="12" customFormat="1" ht="43.2">
      <c r="A10" s="10" t="s">
        <v>79</v>
      </c>
      <c r="B10" s="13" t="s">
        <v>163</v>
      </c>
      <c r="C10" s="22" t="s">
        <v>7</v>
      </c>
      <c r="D10" s="10" t="s">
        <v>19</v>
      </c>
      <c r="E10" s="11" t="s">
        <v>92</v>
      </c>
    </row>
    <row r="11" spans="1:5" s="12" customFormat="1">
      <c r="A11" s="10" t="s">
        <v>80</v>
      </c>
      <c r="B11" s="10" t="s">
        <v>82</v>
      </c>
      <c r="C11" s="22">
        <v>0</v>
      </c>
      <c r="D11" s="10" t="s">
        <v>83</v>
      </c>
      <c r="E11" s="11" t="s">
        <v>89</v>
      </c>
    </row>
    <row r="12" spans="1:5" s="12" customFormat="1">
      <c r="A12" s="10" t="s">
        <v>81</v>
      </c>
      <c r="B12" s="10" t="s">
        <v>84</v>
      </c>
      <c r="C12" s="25">
        <v>0.01</v>
      </c>
      <c r="D12" s="10" t="s">
        <v>19</v>
      </c>
      <c r="E12" s="11" t="s">
        <v>91</v>
      </c>
    </row>
    <row r="13" spans="1:5" s="12" customFormat="1">
      <c r="A13" s="10" t="s">
        <v>175</v>
      </c>
      <c r="B13" s="10" t="s">
        <v>176</v>
      </c>
      <c r="C13" s="25" t="s">
        <v>7</v>
      </c>
      <c r="D13" s="10" t="s">
        <v>19</v>
      </c>
      <c r="E13" s="1" t="s">
        <v>177</v>
      </c>
    </row>
    <row r="14" spans="1:5" s="12" customFormat="1" ht="28.8">
      <c r="A14" s="10" t="s">
        <v>85</v>
      </c>
      <c r="B14" s="13" t="s">
        <v>181</v>
      </c>
      <c r="C14" s="22">
        <v>0</v>
      </c>
      <c r="D14" s="10" t="s">
        <v>83</v>
      </c>
      <c r="E14" s="11" t="s">
        <v>90</v>
      </c>
    </row>
    <row r="15" spans="1:5" s="12" customFormat="1">
      <c r="A15" s="10" t="s">
        <v>152</v>
      </c>
      <c r="B15" s="10" t="s">
        <v>153</v>
      </c>
      <c r="C15" s="22">
        <v>4.6399999999999997</v>
      </c>
      <c r="D15" s="10" t="s">
        <v>151</v>
      </c>
      <c r="E15" s="11" t="s">
        <v>157</v>
      </c>
    </row>
    <row r="16" spans="1:5" s="12" customFormat="1">
      <c r="A16" s="10" t="s">
        <v>87</v>
      </c>
      <c r="B16" s="10" t="s">
        <v>86</v>
      </c>
      <c r="C16" s="22">
        <v>70</v>
      </c>
      <c r="D16" s="10" t="s">
        <v>88</v>
      </c>
      <c r="E16" s="11" t="s">
        <v>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E445-8754-4C38-85D0-DF97D6D2A3D7}">
  <dimension ref="A1:E13"/>
  <sheetViews>
    <sheetView zoomScale="175" zoomScaleNormal="175" workbookViewId="0">
      <selection activeCell="E12" sqref="E12"/>
    </sheetView>
  </sheetViews>
  <sheetFormatPr baseColWidth="10" defaultRowHeight="14.4"/>
  <cols>
    <col min="1" max="1" width="23.88671875" style="2" bestFit="1" customWidth="1"/>
    <col min="2" max="2" width="51.5546875" style="2" customWidth="1"/>
    <col min="3" max="3" width="9.21875" style="2" customWidth="1"/>
    <col min="4" max="4" width="8.88671875" style="2" bestFit="1" customWidth="1"/>
    <col min="5" max="5" width="24.5546875" style="2" bestFit="1" customWidth="1"/>
    <col min="6" max="16384" width="11.5546875" style="2"/>
  </cols>
  <sheetData>
    <row r="1" spans="1:5">
      <c r="A1" s="4" t="s">
        <v>4</v>
      </c>
      <c r="B1" s="4" t="s">
        <v>0</v>
      </c>
      <c r="C1" s="5" t="s">
        <v>8</v>
      </c>
      <c r="D1" s="4" t="s">
        <v>18</v>
      </c>
      <c r="E1" s="4" t="s">
        <v>2</v>
      </c>
    </row>
    <row r="2" spans="1:5">
      <c r="A2" s="6" t="s">
        <v>179</v>
      </c>
      <c r="B2" s="6" t="s">
        <v>115</v>
      </c>
      <c r="C2" s="34" t="str">
        <f>Input!C9</f>
        <v>True</v>
      </c>
      <c r="D2" s="6" t="s">
        <v>19</v>
      </c>
      <c r="E2" s="7" t="s">
        <v>19</v>
      </c>
    </row>
    <row r="3" spans="1:5" s="12" customFormat="1">
      <c r="A3" s="10" t="s">
        <v>42</v>
      </c>
      <c r="B3" s="10"/>
      <c r="C3" s="21">
        <v>4</v>
      </c>
      <c r="D3" s="10" t="s">
        <v>19</v>
      </c>
      <c r="E3" s="11" t="s">
        <v>96</v>
      </c>
    </row>
    <row r="4" spans="1:5" s="12" customFormat="1">
      <c r="A4" s="10" t="s">
        <v>41</v>
      </c>
      <c r="B4" s="10" t="s">
        <v>98</v>
      </c>
      <c r="C4" s="22">
        <v>136</v>
      </c>
      <c r="D4" s="10" t="s">
        <v>97</v>
      </c>
      <c r="E4" s="11" t="s">
        <v>66</v>
      </c>
    </row>
    <row r="5" spans="1:5" s="12" customFormat="1" ht="86.4">
      <c r="A5" s="10" t="s">
        <v>99</v>
      </c>
      <c r="B5" s="13" t="s">
        <v>164</v>
      </c>
      <c r="C5" s="21">
        <v>0</v>
      </c>
      <c r="D5" s="10" t="s">
        <v>19</v>
      </c>
      <c r="E5" s="11" t="s">
        <v>100</v>
      </c>
    </row>
    <row r="6" spans="1:5" s="12" customFormat="1">
      <c r="A6" s="10" t="s">
        <v>101</v>
      </c>
      <c r="B6" s="10" t="s">
        <v>104</v>
      </c>
      <c r="C6" s="23">
        <v>0.1</v>
      </c>
      <c r="D6" s="10" t="s">
        <v>19</v>
      </c>
      <c r="E6" s="11" t="s">
        <v>102</v>
      </c>
    </row>
    <row r="7" spans="1:5" s="12" customFormat="1">
      <c r="A7" s="10" t="s">
        <v>103</v>
      </c>
      <c r="B7" s="10" t="s">
        <v>166</v>
      </c>
      <c r="C7" s="23">
        <v>1</v>
      </c>
      <c r="D7" s="10" t="s">
        <v>19</v>
      </c>
      <c r="E7" s="11" t="s">
        <v>105</v>
      </c>
    </row>
    <row r="8" spans="1:5" s="12" customFormat="1">
      <c r="A8" s="10" t="s">
        <v>106</v>
      </c>
      <c r="B8" s="10" t="s">
        <v>108</v>
      </c>
      <c r="C8" s="24">
        <v>0.1</v>
      </c>
      <c r="D8" s="10" t="s">
        <v>19</v>
      </c>
      <c r="E8" s="11" t="s">
        <v>107</v>
      </c>
    </row>
    <row r="9" spans="1:5" s="12" customFormat="1">
      <c r="A9" s="10" t="s">
        <v>110</v>
      </c>
      <c r="B9" s="10" t="s">
        <v>165</v>
      </c>
      <c r="C9" s="21">
        <v>50</v>
      </c>
      <c r="D9" s="10" t="s">
        <v>109</v>
      </c>
      <c r="E9" s="11" t="s">
        <v>111</v>
      </c>
    </row>
    <row r="10" spans="1:5" s="12" customFormat="1" ht="43.2">
      <c r="A10" s="10" t="s">
        <v>79</v>
      </c>
      <c r="B10" s="13" t="s">
        <v>182</v>
      </c>
      <c r="C10" s="22" t="s">
        <v>7</v>
      </c>
      <c r="D10" s="10" t="s">
        <v>19</v>
      </c>
      <c r="E10" s="11" t="s">
        <v>183</v>
      </c>
    </row>
    <row r="11" spans="1:5" s="12" customFormat="1">
      <c r="A11" s="10" t="s">
        <v>80</v>
      </c>
      <c r="B11" s="10" t="s">
        <v>185</v>
      </c>
      <c r="C11" s="22">
        <v>0</v>
      </c>
      <c r="D11" s="10" t="s">
        <v>25</v>
      </c>
      <c r="E11" s="11" t="s">
        <v>184</v>
      </c>
    </row>
    <row r="12" spans="1:5" s="12" customFormat="1">
      <c r="A12" s="10" t="s">
        <v>81</v>
      </c>
      <c r="B12" s="10" t="s">
        <v>84</v>
      </c>
      <c r="C12" s="25">
        <v>0.01</v>
      </c>
      <c r="D12" s="10" t="s">
        <v>19</v>
      </c>
      <c r="E12" s="11" t="s">
        <v>186</v>
      </c>
    </row>
    <row r="13" spans="1:5" s="12" customFormat="1">
      <c r="A13" s="10" t="s">
        <v>113</v>
      </c>
      <c r="B13" s="10"/>
      <c r="C13" s="24">
        <v>0</v>
      </c>
      <c r="D13" s="14" t="s">
        <v>19</v>
      </c>
      <c r="E13" s="11" t="s">
        <v>112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A66F-7008-4689-BB23-F0D0D459035C}">
  <dimension ref="A1:E10"/>
  <sheetViews>
    <sheetView zoomScale="145" zoomScaleNormal="145" workbookViewId="0">
      <selection activeCell="E9" sqref="E9"/>
    </sheetView>
  </sheetViews>
  <sheetFormatPr baseColWidth="10" defaultRowHeight="14.4"/>
  <cols>
    <col min="1" max="1" width="39.6640625" style="2" bestFit="1" customWidth="1"/>
    <col min="2" max="2" width="60.44140625" style="2" customWidth="1"/>
    <col min="3" max="3" width="6.44140625" style="2" bestFit="1" customWidth="1"/>
    <col min="4" max="4" width="8" style="2" bestFit="1" customWidth="1"/>
    <col min="5" max="5" width="31.44140625" style="2" bestFit="1" customWidth="1"/>
    <col min="6" max="16384" width="11.5546875" style="2"/>
  </cols>
  <sheetData>
    <row r="1" spans="1:5">
      <c r="A1" s="4" t="s">
        <v>4</v>
      </c>
      <c r="B1" s="4" t="s">
        <v>0</v>
      </c>
      <c r="C1" s="5" t="s">
        <v>8</v>
      </c>
      <c r="D1" s="4" t="s">
        <v>18</v>
      </c>
      <c r="E1" s="4" t="s">
        <v>2</v>
      </c>
    </row>
    <row r="2" spans="1:5" s="12" customFormat="1">
      <c r="A2" s="10" t="s">
        <v>114</v>
      </c>
      <c r="B2" s="13" t="s">
        <v>115</v>
      </c>
      <c r="C2" s="15">
        <f>Input!C6</f>
        <v>3</v>
      </c>
      <c r="D2" s="10" t="s">
        <v>19</v>
      </c>
      <c r="E2" s="11" t="s">
        <v>19</v>
      </c>
    </row>
    <row r="3" spans="1:5" s="12" customFormat="1">
      <c r="A3" s="10" t="s">
        <v>116</v>
      </c>
      <c r="B3" s="13" t="s">
        <v>122</v>
      </c>
      <c r="C3" s="17">
        <v>42</v>
      </c>
      <c r="D3" s="10" t="s">
        <v>97</v>
      </c>
      <c r="E3" s="11" t="s">
        <v>191</v>
      </c>
    </row>
    <row r="4" spans="1:5" s="12" customFormat="1">
      <c r="A4" s="10" t="s">
        <v>117</v>
      </c>
      <c r="B4" s="13"/>
      <c r="C4" s="16">
        <v>3</v>
      </c>
      <c r="D4" s="10" t="s">
        <v>19</v>
      </c>
      <c r="E4" s="11" t="s">
        <v>118</v>
      </c>
    </row>
    <row r="5" spans="1:5" s="12" customFormat="1">
      <c r="A5" s="10" t="s">
        <v>119</v>
      </c>
      <c r="B5" s="13" t="s">
        <v>121</v>
      </c>
      <c r="C5" s="40">
        <v>0.63</v>
      </c>
      <c r="D5" s="10" t="s">
        <v>120</v>
      </c>
      <c r="E5" s="1" t="s">
        <v>192</v>
      </c>
    </row>
    <row r="6" spans="1:5" s="12" customFormat="1" ht="28.8">
      <c r="A6" s="10" t="s">
        <v>168</v>
      </c>
      <c r="B6" s="13" t="s">
        <v>160</v>
      </c>
      <c r="C6" s="18">
        <v>90</v>
      </c>
      <c r="D6" s="10" t="s">
        <v>109</v>
      </c>
      <c r="E6" s="11" t="s">
        <v>127</v>
      </c>
    </row>
    <row r="7" spans="1:5" s="12" customFormat="1">
      <c r="A7" s="10" t="s">
        <v>167</v>
      </c>
      <c r="B7" s="13"/>
      <c r="C7" s="18">
        <v>100</v>
      </c>
      <c r="D7" s="10" t="s">
        <v>109</v>
      </c>
      <c r="E7" s="11" t="s">
        <v>128</v>
      </c>
    </row>
    <row r="8" spans="1:5" s="12" customFormat="1">
      <c r="A8" s="10" t="s">
        <v>124</v>
      </c>
      <c r="B8" s="13" t="s">
        <v>129</v>
      </c>
      <c r="C8" s="19">
        <v>0</v>
      </c>
      <c r="D8" s="14" t="s">
        <v>19</v>
      </c>
      <c r="E8" s="11" t="s">
        <v>189</v>
      </c>
    </row>
    <row r="9" spans="1:5" s="12" customFormat="1">
      <c r="A9" s="10" t="s">
        <v>125</v>
      </c>
      <c r="B9" s="13" t="s">
        <v>130</v>
      </c>
      <c r="C9" s="19">
        <v>0.1</v>
      </c>
      <c r="D9" s="14" t="s">
        <v>19</v>
      </c>
      <c r="E9" s="1" t="s">
        <v>195</v>
      </c>
    </row>
    <row r="10" spans="1:5" s="12" customFormat="1" ht="28.8">
      <c r="A10" s="10" t="s">
        <v>126</v>
      </c>
      <c r="B10" s="13" t="s">
        <v>131</v>
      </c>
      <c r="C10" s="19">
        <v>0.05</v>
      </c>
      <c r="D10" s="14" t="s">
        <v>19</v>
      </c>
      <c r="E10" s="11" t="s">
        <v>196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071F-F3CE-4A0E-9532-DB104DCFD8B6}">
  <dimension ref="A1:E9"/>
  <sheetViews>
    <sheetView tabSelected="1" zoomScale="160" zoomScaleNormal="160" workbookViewId="0">
      <selection activeCell="E6" sqref="E6"/>
    </sheetView>
  </sheetViews>
  <sheetFormatPr baseColWidth="10" defaultRowHeight="14.4"/>
  <cols>
    <col min="1" max="1" width="29.88671875" style="2" bestFit="1" customWidth="1"/>
    <col min="2" max="2" width="58.88671875" style="2" customWidth="1"/>
    <col min="3" max="3" width="9.88671875" style="2" customWidth="1"/>
    <col min="4" max="4" width="8.33203125" style="2" bestFit="1" customWidth="1"/>
    <col min="5" max="5" width="29.33203125" style="2" customWidth="1"/>
    <col min="6" max="16384" width="11.5546875" style="2"/>
  </cols>
  <sheetData>
    <row r="1" spans="1:5">
      <c r="A1" s="4" t="s">
        <v>4</v>
      </c>
      <c r="B1" s="4" t="s">
        <v>0</v>
      </c>
      <c r="C1" s="5" t="s">
        <v>8</v>
      </c>
      <c r="D1" s="4" t="s">
        <v>18</v>
      </c>
      <c r="E1" s="4" t="s">
        <v>2</v>
      </c>
    </row>
    <row r="2" spans="1:5" s="12" customFormat="1">
      <c r="A2" s="10" t="s">
        <v>114</v>
      </c>
      <c r="B2" s="13" t="s">
        <v>115</v>
      </c>
      <c r="C2" s="15">
        <f>Input!C7</f>
        <v>0</v>
      </c>
      <c r="D2" s="10" t="s">
        <v>19</v>
      </c>
      <c r="E2" s="11" t="s">
        <v>19</v>
      </c>
    </row>
    <row r="3" spans="1:5" s="12" customFormat="1">
      <c r="A3" s="10" t="s">
        <v>116</v>
      </c>
      <c r="B3" s="13" t="s">
        <v>122</v>
      </c>
      <c r="C3" s="17">
        <v>42</v>
      </c>
      <c r="D3" s="10" t="s">
        <v>97</v>
      </c>
      <c r="E3" s="11" t="s">
        <v>194</v>
      </c>
    </row>
    <row r="4" spans="1:5" s="12" customFormat="1">
      <c r="A4" s="10" t="s">
        <v>133</v>
      </c>
      <c r="B4" s="13"/>
      <c r="C4" s="16">
        <v>3</v>
      </c>
      <c r="D4" s="10" t="s">
        <v>19</v>
      </c>
      <c r="E4" s="11" t="s">
        <v>134</v>
      </c>
    </row>
    <row r="5" spans="1:5" s="12" customFormat="1">
      <c r="A5" s="10" t="s">
        <v>119</v>
      </c>
      <c r="B5" s="13" t="s">
        <v>121</v>
      </c>
      <c r="C5" s="40">
        <v>0.63</v>
      </c>
      <c r="D5" s="10" t="s">
        <v>120</v>
      </c>
      <c r="E5" s="11" t="s">
        <v>193</v>
      </c>
    </row>
    <row r="6" spans="1:5" s="12" customFormat="1" ht="28.8">
      <c r="A6" s="10" t="s">
        <v>123</v>
      </c>
      <c r="B6" s="13" t="s">
        <v>160</v>
      </c>
      <c r="C6" s="18">
        <v>90</v>
      </c>
      <c r="D6" s="10" t="s">
        <v>109</v>
      </c>
      <c r="E6" s="11" t="s">
        <v>127</v>
      </c>
    </row>
    <row r="7" spans="1:5" s="12" customFormat="1" ht="28.8">
      <c r="A7" s="10" t="s">
        <v>124</v>
      </c>
      <c r="B7" s="13" t="s">
        <v>129</v>
      </c>
      <c r="C7" s="19">
        <v>0</v>
      </c>
      <c r="D7" s="14" t="s">
        <v>19</v>
      </c>
      <c r="E7" s="11" t="s">
        <v>190</v>
      </c>
    </row>
    <row r="8" spans="1:5" s="12" customFormat="1">
      <c r="A8" s="10" t="s">
        <v>125</v>
      </c>
      <c r="B8" s="13" t="s">
        <v>130</v>
      </c>
      <c r="C8" s="19">
        <v>0.1</v>
      </c>
      <c r="D8" s="14" t="s">
        <v>19</v>
      </c>
      <c r="E8" s="41" t="s">
        <v>197</v>
      </c>
    </row>
    <row r="9" spans="1:5" s="12" customFormat="1" ht="28.8">
      <c r="A9" s="10" t="s">
        <v>126</v>
      </c>
      <c r="B9" s="13" t="s">
        <v>132</v>
      </c>
      <c r="C9" s="19">
        <v>0.1</v>
      </c>
      <c r="D9" s="14" t="s">
        <v>19</v>
      </c>
      <c r="E9" s="11" t="s">
        <v>198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A2E-83FC-4D59-B600-E7B3CE9313B9}">
  <dimension ref="A1:E8"/>
  <sheetViews>
    <sheetView zoomScale="205" zoomScaleNormal="205" workbookViewId="0">
      <selection activeCell="B6" sqref="B6"/>
    </sheetView>
  </sheetViews>
  <sheetFormatPr baseColWidth="10" defaultRowHeight="14.4"/>
  <cols>
    <col min="1" max="1" width="31.5546875" style="2" bestFit="1" customWidth="1"/>
    <col min="2" max="2" width="50.77734375" style="2" customWidth="1"/>
    <col min="3" max="3" width="6.109375" style="2" customWidth="1"/>
    <col min="4" max="4" width="6.77734375" style="2" bestFit="1" customWidth="1"/>
    <col min="5" max="5" width="26" style="2" bestFit="1" customWidth="1"/>
    <col min="6" max="16384" width="11.5546875" style="2"/>
  </cols>
  <sheetData>
    <row r="1" spans="1:5">
      <c r="A1" s="4" t="s">
        <v>4</v>
      </c>
      <c r="B1" s="4" t="s">
        <v>0</v>
      </c>
      <c r="C1" s="5" t="s">
        <v>8</v>
      </c>
      <c r="D1" s="4" t="s">
        <v>18</v>
      </c>
      <c r="E1" s="4" t="s">
        <v>2</v>
      </c>
    </row>
    <row r="2" spans="1:5" s="12" customFormat="1">
      <c r="A2" s="10" t="s">
        <v>38</v>
      </c>
      <c r="B2" s="13" t="s">
        <v>115</v>
      </c>
      <c r="C2" s="30" t="str">
        <f>Input!C8</f>
        <v>True</v>
      </c>
      <c r="D2" s="10" t="s">
        <v>19</v>
      </c>
      <c r="E2" s="11" t="s">
        <v>19</v>
      </c>
    </row>
    <row r="3" spans="1:5" s="12" customFormat="1">
      <c r="A3" s="10" t="s">
        <v>135</v>
      </c>
      <c r="B3" s="13" t="s">
        <v>136</v>
      </c>
      <c r="C3" s="21">
        <v>10</v>
      </c>
      <c r="D3" s="10" t="s">
        <v>19</v>
      </c>
      <c r="E3" s="11" t="s">
        <v>145</v>
      </c>
    </row>
    <row r="4" spans="1:5" s="12" customFormat="1">
      <c r="A4" s="10" t="s">
        <v>137</v>
      </c>
      <c r="B4" s="13"/>
      <c r="C4" s="22">
        <v>68</v>
      </c>
      <c r="D4" s="10" t="s">
        <v>97</v>
      </c>
      <c r="E4" s="11" t="s">
        <v>146</v>
      </c>
    </row>
    <row r="5" spans="1:5" s="12" customFormat="1" ht="28.8">
      <c r="A5" s="10" t="s">
        <v>138</v>
      </c>
      <c r="B5" s="13" t="s">
        <v>139</v>
      </c>
      <c r="C5" s="31">
        <v>10</v>
      </c>
      <c r="D5" s="10" t="s">
        <v>97</v>
      </c>
      <c r="E5" s="11" t="s">
        <v>147</v>
      </c>
    </row>
    <row r="6" spans="1:5" s="12" customFormat="1">
      <c r="A6" s="10" t="s">
        <v>140</v>
      </c>
      <c r="B6" s="13" t="s">
        <v>161</v>
      </c>
      <c r="C6" s="32">
        <v>22</v>
      </c>
      <c r="D6" s="10" t="s">
        <v>109</v>
      </c>
      <c r="E6" s="11" t="s">
        <v>148</v>
      </c>
    </row>
    <row r="7" spans="1:5" s="12" customFormat="1">
      <c r="A7" s="10" t="s">
        <v>141</v>
      </c>
      <c r="B7" s="13" t="s">
        <v>142</v>
      </c>
      <c r="C7" s="23">
        <v>0.25</v>
      </c>
      <c r="D7" s="14" t="s">
        <v>19</v>
      </c>
      <c r="E7" s="11" t="s">
        <v>149</v>
      </c>
    </row>
    <row r="8" spans="1:5" s="12" customFormat="1">
      <c r="A8" s="10" t="s">
        <v>143</v>
      </c>
      <c r="B8" s="13" t="s">
        <v>144</v>
      </c>
      <c r="C8" s="23">
        <v>0.5</v>
      </c>
      <c r="D8" s="14" t="s">
        <v>19</v>
      </c>
      <c r="E8" s="11" t="s">
        <v>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Intro</vt:lpstr>
      <vt:lpstr>Input</vt:lpstr>
      <vt:lpstr>Paths</vt:lpstr>
      <vt:lpstr>Tarife</vt:lpstr>
      <vt:lpstr>Photovoltaik</vt:lpstr>
      <vt:lpstr>Speicher</vt:lpstr>
      <vt:lpstr>ELKW</vt:lpstr>
      <vt:lpstr>WELKW</vt:lpstr>
      <vt:lpstr>EPKW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Cavalloni</dc:creator>
  <cp:lastModifiedBy>Franco Cavalloni</cp:lastModifiedBy>
  <dcterms:created xsi:type="dcterms:W3CDTF">2015-06-05T18:19:34Z</dcterms:created>
  <dcterms:modified xsi:type="dcterms:W3CDTF">2023-12-04T14:57:18Z</dcterms:modified>
</cp:coreProperties>
</file>