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bookViews>
    <workbookView xWindow="0" yWindow="0" windowWidth="24000" windowHeight="9735"/>
  </bookViews>
  <sheets>
    <sheet name="simulacion-muestra1" sheetId="1" r:id="rId1"/>
  </sheets>
  <definedNames>
    <definedName name="_xlchart.v1.0" hidden="1">'simulacion-muestra1'!$H$3:$H$14</definedName>
    <definedName name="_xlchart.v1.1" hidden="1">'simulacion-muestra1'!$H$3:$H$14</definedName>
    <definedName name="Lambda">'simulacion-muestra1'!$P$22</definedName>
    <definedName name="med">'simulacion-muestra1'!$P$20</definedName>
    <definedName name="Min">'simulacion-muestra1'!$P$23</definedName>
    <definedName name="tamMuest">'simulacion-muestra1'!$P$19</definedName>
  </definedNames>
  <calcPr calcId="179017"/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20" i="1"/>
  <c r="P9" i="1"/>
  <c r="P4" i="1"/>
  <c r="P5" i="1"/>
  <c r="P6" i="1"/>
  <c r="P7" i="1"/>
  <c r="P8" i="1"/>
  <c r="P3" i="1"/>
  <c r="P19" i="1"/>
  <c r="P20" i="1" s="1"/>
  <c r="I24" i="1" l="1"/>
  <c r="I22" i="1"/>
  <c r="I20" i="1"/>
  <c r="K20" i="1" s="1"/>
  <c r="I28" i="1"/>
  <c r="I31" i="1"/>
  <c r="I27" i="1"/>
  <c r="I23" i="1"/>
  <c r="I30" i="1"/>
  <c r="I26" i="1"/>
  <c r="I29" i="1"/>
  <c r="I25" i="1"/>
  <c r="I21" i="1"/>
  <c r="P22" i="1"/>
  <c r="J6" i="1" l="1"/>
  <c r="J10" i="1"/>
  <c r="J14" i="1"/>
  <c r="I6" i="1"/>
  <c r="I10" i="1"/>
  <c r="I14" i="1"/>
  <c r="J7" i="1"/>
  <c r="J11" i="1"/>
  <c r="J3" i="1"/>
  <c r="I7" i="1"/>
  <c r="I11" i="1"/>
  <c r="I3" i="1"/>
  <c r="J4" i="1"/>
  <c r="J8" i="1"/>
  <c r="J12" i="1"/>
  <c r="I4" i="1"/>
  <c r="I8" i="1"/>
  <c r="I12" i="1"/>
  <c r="I5" i="1"/>
  <c r="J5" i="1"/>
  <c r="I13" i="1"/>
  <c r="J13" i="1"/>
  <c r="I9" i="1"/>
  <c r="J9" i="1"/>
  <c r="K21" i="1"/>
  <c r="J22" i="1" l="1"/>
  <c r="K5" i="1"/>
  <c r="K11" i="1"/>
  <c r="H28" i="1" s="1"/>
  <c r="J28" i="1"/>
  <c r="K7" i="1"/>
  <c r="J24" i="1"/>
  <c r="K14" i="1"/>
  <c r="H31" i="1" s="1"/>
  <c r="J31" i="1"/>
  <c r="J29" i="1"/>
  <c r="K12" i="1"/>
  <c r="H29" i="1" s="1"/>
  <c r="K22" i="1"/>
  <c r="J30" i="1"/>
  <c r="K13" i="1"/>
  <c r="H30" i="1" s="1"/>
  <c r="J25" i="1"/>
  <c r="K8" i="1"/>
  <c r="K10" i="1"/>
  <c r="H27" i="1" s="1"/>
  <c r="J27" i="1"/>
  <c r="J26" i="1"/>
  <c r="K9" i="1"/>
  <c r="J21" i="1"/>
  <c r="K4" i="1"/>
  <c r="K3" i="1"/>
  <c r="J20" i="1"/>
  <c r="L20" i="1" s="1"/>
  <c r="K6" i="1"/>
  <c r="J23" i="1"/>
  <c r="H25" i="1" l="1"/>
  <c r="Q8" i="1"/>
  <c r="R8" i="1" s="1"/>
  <c r="Q3" i="1"/>
  <c r="R3" i="1" s="1"/>
  <c r="H20" i="1"/>
  <c r="K23" i="1"/>
  <c r="L21" i="1"/>
  <c r="M20" i="1"/>
  <c r="Q5" i="1"/>
  <c r="R5" i="1" s="1"/>
  <c r="H22" i="1"/>
  <c r="Q9" i="1"/>
  <c r="R9" i="1" s="1"/>
  <c r="H26" i="1"/>
  <c r="H21" i="1"/>
  <c r="Q4" i="1"/>
  <c r="R4" i="1" s="1"/>
  <c r="H23" i="1"/>
  <c r="Q6" i="1"/>
  <c r="R6" i="1" s="1"/>
  <c r="Q7" i="1"/>
  <c r="R7" i="1" s="1"/>
  <c r="H24" i="1"/>
  <c r="R10" i="1" l="1"/>
  <c r="L22" i="1"/>
  <c r="M21" i="1"/>
  <c r="K24" i="1"/>
  <c r="L23" i="1" l="1"/>
  <c r="M22" i="1"/>
  <c r="K25" i="1"/>
  <c r="K26" i="1" l="1"/>
  <c r="L24" i="1"/>
  <c r="M23" i="1"/>
  <c r="L25" i="1" l="1"/>
  <c r="M24" i="1"/>
  <c r="K27" i="1"/>
  <c r="K28" i="1" l="1"/>
  <c r="L26" i="1"/>
  <c r="M25" i="1"/>
  <c r="L27" i="1" l="1"/>
  <c r="M26" i="1"/>
  <c r="K29" i="1"/>
  <c r="K30" i="1" l="1"/>
  <c r="L28" i="1"/>
  <c r="M27" i="1"/>
  <c r="L29" i="1" l="1"/>
  <c r="M28" i="1"/>
  <c r="K31" i="1"/>
  <c r="L30" i="1" l="1"/>
  <c r="M29" i="1"/>
  <c r="L31" i="1" l="1"/>
  <c r="M31" i="1" s="1"/>
  <c r="M30" i="1"/>
  <c r="M32" i="1" l="1"/>
</calcChain>
</file>

<file path=xl/sharedStrings.xml><?xml version="1.0" encoding="utf-8"?>
<sst xmlns="http://schemas.openxmlformats.org/spreadsheetml/2006/main" count="38" uniqueCount="30">
  <si>
    <t>mes</t>
  </si>
  <si>
    <t>dia</t>
  </si>
  <si>
    <t>cantidad</t>
  </si>
  <si>
    <t>Desde</t>
  </si>
  <si>
    <t>Hasta</t>
  </si>
  <si>
    <t>Marca</t>
  </si>
  <si>
    <t>fo</t>
  </si>
  <si>
    <t>P() c/mc</t>
  </si>
  <si>
    <t>P() c/Pac</t>
  </si>
  <si>
    <t>fe</t>
  </si>
  <si>
    <t>c</t>
  </si>
  <si>
    <t>v= 7 -1 -1</t>
  </si>
  <si>
    <t>Se rechaza por ser mayor al Chi tabulado</t>
  </si>
  <si>
    <t>Po()</t>
  </si>
  <si>
    <t>Pe()</t>
  </si>
  <si>
    <t>Po() AC</t>
  </si>
  <si>
    <t>Pe() AC</t>
  </si>
  <si>
    <t>|Po(AC)-Pe(AC)|</t>
  </si>
  <si>
    <t>N</t>
  </si>
  <si>
    <t>Media</t>
  </si>
  <si>
    <t>Lambda</t>
  </si>
  <si>
    <t>Min</t>
  </si>
  <si>
    <t>Max</t>
  </si>
  <si>
    <t>Se  rechaza por ser mayor al KS tabulado</t>
  </si>
  <si>
    <t>v= 5</t>
  </si>
  <si>
    <t>Chi tabulado= 11,1</t>
  </si>
  <si>
    <t>grad de libertad:</t>
  </si>
  <si>
    <t>ks tabulado = 0,076</t>
  </si>
  <si>
    <t>Prueba de bondad de ajuste "Chi cuadrado a distribucion exponencial"</t>
  </si>
  <si>
    <t>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</si>
</sst>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35" borderId="0" xfId="0" applyFont="1" applyFill="1" applyAlignment="1">
      <alignment horizontal="center"/>
    </xf>
    <xf numFmtId="164" fontId="18" fillId="35" borderId="0" xfId="6" applyNumberFormat="1" applyFont="1" applyFill="1" applyAlignment="1">
      <alignment horizontal="center"/>
    </xf>
    <xf numFmtId="0" fontId="6" fillId="2" borderId="0" xfId="6" applyAlignment="1">
      <alignment horizontal="center"/>
    </xf>
    <xf numFmtId="0" fontId="7" fillId="3" borderId="0" xfId="7" applyAlignment="1">
      <alignment horizontal="center"/>
    </xf>
    <xf numFmtId="0" fontId="0" fillId="34" borderId="0" xfId="0" applyFill="1" applyAlignment="1">
      <alignment horizontal="center"/>
    </xf>
    <xf numFmtId="0" fontId="8" fillId="4" borderId="0" xfId="8" applyAlignment="1">
      <alignment horizontal="center"/>
    </xf>
    <xf numFmtId="164" fontId="8" fillId="4" borderId="0" xfId="8" applyNumberFormat="1" applyAlignment="1">
      <alignment horizontal="center"/>
    </xf>
    <xf numFmtId="164" fontId="6" fillId="2" borderId="0" xfId="6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Histograma</a:t>
            </a:r>
            <a:r>
              <a:rPr lang="en-GB" baseline="0"/>
              <a:t> de frecuencia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solidFill>
              <a:schemeClr val="accent2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9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</c:numLit>
          </c:cat>
          <c:val>
            <c:numRef>
              <c:f>'simulacion-muestra1'!$H$3:$H$11</c:f>
              <c:numCache>
                <c:formatCode>General</c:formatCode>
                <c:ptCount val="9"/>
                <c:pt idx="0">
                  <c:v>66</c:v>
                </c:pt>
                <c:pt idx="1">
                  <c:v>98</c:v>
                </c:pt>
                <c:pt idx="2">
                  <c:v>71</c:v>
                </c:pt>
                <c:pt idx="3">
                  <c:v>48</c:v>
                </c:pt>
                <c:pt idx="4">
                  <c:v>15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9-4BED-8881-ECD3DFC78B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0492768"/>
        <c:axId val="878159168"/>
      </c:barChart>
      <c:catAx>
        <c:axId val="11804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59168"/>
        <c:crosses val="autoZero"/>
        <c:auto val="1"/>
        <c:lblAlgn val="ctr"/>
        <c:lblOffset val="100"/>
        <c:noMultiLvlLbl val="0"/>
      </c:catAx>
      <c:valAx>
        <c:axId val="8781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frecuencia</a:t>
                </a:r>
                <a:r>
                  <a:rPr lang="en-GB" baseline="0"/>
                  <a:t> observada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Distribucion</a:t>
            </a:r>
            <a:r>
              <a:rPr lang="en-GB" baseline="0"/>
              <a:t> de frecuencias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frecuencias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0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</c:numLit>
          </c:xVal>
          <c:yVal>
            <c:numRef>
              <c:f>'simulacion-muestra1'!$H$3:$H$14</c:f>
              <c:numCache>
                <c:formatCode>General</c:formatCode>
                <c:ptCount val="12"/>
                <c:pt idx="0">
                  <c:v>66</c:v>
                </c:pt>
                <c:pt idx="1">
                  <c:v>98</c:v>
                </c:pt>
                <c:pt idx="2">
                  <c:v>71</c:v>
                </c:pt>
                <c:pt idx="3">
                  <c:v>48</c:v>
                </c:pt>
                <c:pt idx="4">
                  <c:v>15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553-4CC6-9ED6-FF644D26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63520"/>
        <c:axId val="1229936688"/>
      </c:scatterChart>
      <c:valAx>
        <c:axId val="87816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Intervalos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36688"/>
        <c:crosses val="autoZero"/>
        <c:crossBetween val="midCat"/>
      </c:valAx>
      <c:valAx>
        <c:axId val="12299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Frecuencia</a:t>
                </a:r>
                <a:r>
                  <a:rPr lang="en-GB" baseline="0"/>
                  <a:t> observada</a:t>
                </a:r>
                <a:r>
                  <a:rPr lang="en-GB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14</xdr:row>
      <xdr:rowOff>185737</xdr:rowOff>
    </xdr:from>
    <xdr:to>
      <xdr:col>21</xdr:col>
      <xdr:colOff>590550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06BC068-F35F-49C2-AFD3-695CF053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309562</xdr:colOff>
      <xdr:row>30</xdr:row>
      <xdr:rowOff>176212</xdr:rowOff>
    </xdr:from>
    <xdr:to>
      <xdr:col>21</xdr:col>
      <xdr:colOff>595312</xdr:colOff>
      <xdr:row>45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578A23E-7223-4101-9863-D337AF18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2"/>
  <sheetViews>
    <sheetView tabSelected="1" workbookViewId="0">
      <selection activeCell="O13" sqref="O13"/>
    </sheetView>
  </sheetViews>
  <sheetFormatPr baseColWidth="10" defaultColWidth="9.140625" defaultRowHeight="15" x14ac:dyDescent="0.25"/>
  <cols>
    <col min="6" max="6" width="7.7109375" customWidth="1"/>
    <col min="13" max="13" width="11.85546875" bestFit="1" customWidth="1"/>
    <col min="16" max="16" width="11.85546875" bestFit="1" customWidth="1"/>
    <col min="19" max="19" width="36.85546875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/>
      <c r="E1" s="2" t="s">
        <v>28</v>
      </c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1">
        <v>1</v>
      </c>
      <c r="B2" s="1">
        <v>1</v>
      </c>
      <c r="C2" s="1">
        <v>4</v>
      </c>
      <c r="D2" s="1"/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1"/>
      <c r="M2" s="1"/>
      <c r="N2" s="4" t="s">
        <v>3</v>
      </c>
      <c r="O2" s="4" t="s">
        <v>4</v>
      </c>
      <c r="P2" s="4" t="s">
        <v>6</v>
      </c>
      <c r="Q2" s="4" t="s">
        <v>9</v>
      </c>
      <c r="R2" s="4" t="s">
        <v>10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>
        <v>1</v>
      </c>
      <c r="B3" s="1">
        <v>6</v>
      </c>
      <c r="C3" s="1">
        <v>1</v>
      </c>
      <c r="D3" s="1"/>
      <c r="E3" s="1">
        <v>0</v>
      </c>
      <c r="F3" s="1">
        <v>5</v>
      </c>
      <c r="G3" s="1">
        <v>2.5</v>
      </c>
      <c r="H3" s="1">
        <v>66</v>
      </c>
      <c r="I3" s="5">
        <f t="shared" ref="I3:I14" si="0">(Lambda*EXP(-Lambda*G3))*(F3-E3)</f>
        <v>0.37508147765402039</v>
      </c>
      <c r="J3" s="5">
        <f t="shared" ref="J3:J14" si="1">(1-EXP(-Lambda*F3))-(1-EXP(-Lambda*E3))</f>
        <v>0.37862997392508679</v>
      </c>
      <c r="K3" s="5">
        <f t="shared" ref="K3:K14" si="2">J3*tamMuest</f>
        <v>118.51118183855216</v>
      </c>
      <c r="L3" s="1"/>
      <c r="M3" s="1"/>
      <c r="N3" s="1">
        <v>0</v>
      </c>
      <c r="O3" s="1">
        <v>5</v>
      </c>
      <c r="P3" s="1">
        <f>H3</f>
        <v>66</v>
      </c>
      <c r="Q3" s="5">
        <f>K3</f>
        <v>118.51118183855216</v>
      </c>
      <c r="R3" s="5">
        <f>((P3-Q3)^2)/Q3</f>
        <v>23.26720715550648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s="1">
        <v>1</v>
      </c>
      <c r="B4" s="1">
        <v>7</v>
      </c>
      <c r="C4" s="1">
        <v>1</v>
      </c>
      <c r="D4" s="1"/>
      <c r="E4" s="1">
        <v>5</v>
      </c>
      <c r="F4" s="1">
        <v>10</v>
      </c>
      <c r="G4" s="1">
        <v>7.5</v>
      </c>
      <c r="H4" s="1">
        <v>98</v>
      </c>
      <c r="I4" s="5">
        <f t="shared" si="0"/>
        <v>0.23306438755009562</v>
      </c>
      <c r="J4" s="5">
        <f t="shared" si="1"/>
        <v>0.23526931677057494</v>
      </c>
      <c r="K4" s="5">
        <f t="shared" si="2"/>
        <v>73.63929614918996</v>
      </c>
      <c r="L4" s="1"/>
      <c r="M4" s="1"/>
      <c r="N4" s="1">
        <v>5</v>
      </c>
      <c r="O4" s="1">
        <v>10</v>
      </c>
      <c r="P4" s="1">
        <f t="shared" ref="P4:P8" si="3">H4</f>
        <v>98</v>
      </c>
      <c r="Q4" s="5">
        <f t="shared" ref="Q4:Q8" si="4">K4</f>
        <v>73.63929614918996</v>
      </c>
      <c r="R4" s="5">
        <f t="shared" ref="R4:R9" si="5">((P4-Q4)^2)/Q4</f>
        <v>8.0587936487684502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1">
        <v>1</v>
      </c>
      <c r="B5" s="1">
        <v>10</v>
      </c>
      <c r="C5" s="1">
        <v>1</v>
      </c>
      <c r="D5" s="1"/>
      <c r="E5" s="1">
        <v>10</v>
      </c>
      <c r="F5" s="1">
        <v>15</v>
      </c>
      <c r="G5" s="1">
        <v>12.5</v>
      </c>
      <c r="H5" s="1">
        <v>71</v>
      </c>
      <c r="I5" s="5">
        <f t="shared" si="0"/>
        <v>0.1448192245691366</v>
      </c>
      <c r="J5" s="5">
        <f t="shared" si="1"/>
        <v>0.14618930149635911</v>
      </c>
      <c r="K5" s="5">
        <f t="shared" si="2"/>
        <v>45.7572513683604</v>
      </c>
      <c r="L5" s="1"/>
      <c r="M5" s="1"/>
      <c r="N5" s="1">
        <v>10</v>
      </c>
      <c r="O5" s="1">
        <v>15</v>
      </c>
      <c r="P5" s="1">
        <f t="shared" si="3"/>
        <v>71</v>
      </c>
      <c r="Q5" s="5">
        <f t="shared" si="4"/>
        <v>45.7572513683604</v>
      </c>
      <c r="R5" s="5">
        <f t="shared" si="5"/>
        <v>13.925582053662049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1">
        <v>1</v>
      </c>
      <c r="B6" s="1">
        <v>19</v>
      </c>
      <c r="C6" s="1">
        <v>1</v>
      </c>
      <c r="D6" s="1"/>
      <c r="E6" s="1">
        <v>15</v>
      </c>
      <c r="F6" s="1">
        <v>20</v>
      </c>
      <c r="G6" s="1">
        <v>17.5</v>
      </c>
      <c r="H6" s="1">
        <v>48</v>
      </c>
      <c r="I6" s="5">
        <f t="shared" si="0"/>
        <v>8.9986325346673113E-2</v>
      </c>
      <c r="J6" s="5">
        <f t="shared" si="1"/>
        <v>9.0837650082665977E-2</v>
      </c>
      <c r="K6" s="5">
        <f t="shared" si="2"/>
        <v>28.43218447587445</v>
      </c>
      <c r="L6" s="1"/>
      <c r="M6" s="1"/>
      <c r="N6" s="1">
        <v>15</v>
      </c>
      <c r="O6" s="1">
        <v>20</v>
      </c>
      <c r="P6" s="1">
        <f t="shared" si="3"/>
        <v>48</v>
      </c>
      <c r="Q6" s="5">
        <f t="shared" si="4"/>
        <v>28.43218447587445</v>
      </c>
      <c r="R6" s="5">
        <f t="shared" si="5"/>
        <v>13.467111706140987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1">
        <v>2</v>
      </c>
      <c r="B7" s="1">
        <v>1</v>
      </c>
      <c r="C7" s="1">
        <v>1</v>
      </c>
      <c r="D7" s="1"/>
      <c r="E7" s="1">
        <v>20</v>
      </c>
      <c r="F7" s="1">
        <v>25</v>
      </c>
      <c r="G7" s="1">
        <v>22.5</v>
      </c>
      <c r="H7" s="1">
        <v>15</v>
      </c>
      <c r="I7" s="5">
        <f t="shared" si="0"/>
        <v>5.5914805327047901E-2</v>
      </c>
      <c r="J7" s="5">
        <f t="shared" si="1"/>
        <v>5.6443793000449993E-2</v>
      </c>
      <c r="K7" s="5">
        <f t="shared" si="2"/>
        <v>17.666907209140849</v>
      </c>
      <c r="L7" s="1"/>
      <c r="M7" s="1"/>
      <c r="N7" s="1">
        <v>20</v>
      </c>
      <c r="O7" s="1">
        <v>25</v>
      </c>
      <c r="P7" s="1">
        <f t="shared" si="3"/>
        <v>15</v>
      </c>
      <c r="Q7" s="5">
        <f t="shared" si="4"/>
        <v>17.666907209140849</v>
      </c>
      <c r="R7" s="5">
        <f t="shared" si="5"/>
        <v>0.40258286172961177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8" s="1">
        <v>3</v>
      </c>
      <c r="B8" s="1">
        <v>4</v>
      </c>
      <c r="C8" s="1">
        <v>1</v>
      </c>
      <c r="D8" s="1"/>
      <c r="E8" s="1">
        <v>25</v>
      </c>
      <c r="F8" s="1">
        <v>30</v>
      </c>
      <c r="G8" s="1">
        <v>27.5</v>
      </c>
      <c r="H8" s="1">
        <v>5</v>
      </c>
      <c r="I8" s="5">
        <f t="shared" si="0"/>
        <v>3.4743784044041458E-2</v>
      </c>
      <c r="J8" s="5">
        <f t="shared" si="1"/>
        <v>3.5072481128456623E-2</v>
      </c>
      <c r="K8" s="5">
        <f t="shared" si="2"/>
        <v>10.977686593206922</v>
      </c>
      <c r="L8" s="1"/>
      <c r="M8" s="1"/>
      <c r="N8" s="1">
        <v>25</v>
      </c>
      <c r="O8" s="1">
        <v>30</v>
      </c>
      <c r="P8" s="1">
        <f t="shared" si="3"/>
        <v>5</v>
      </c>
      <c r="Q8" s="5">
        <f t="shared" si="4"/>
        <v>10.977686593206922</v>
      </c>
      <c r="R8" s="5">
        <f t="shared" si="5"/>
        <v>3.2550334447257292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5">
      <c r="A9" s="1">
        <v>4</v>
      </c>
      <c r="B9" s="1">
        <v>26</v>
      </c>
      <c r="C9" s="1">
        <v>1</v>
      </c>
      <c r="D9" s="1"/>
      <c r="E9" s="1">
        <v>30</v>
      </c>
      <c r="F9" s="1">
        <v>35</v>
      </c>
      <c r="G9" s="1">
        <v>32.5</v>
      </c>
      <c r="H9" s="1">
        <v>8</v>
      </c>
      <c r="I9" s="5">
        <f t="shared" si="0"/>
        <v>2.1588745997387186E-2</v>
      </c>
      <c r="J9" s="5">
        <f t="shared" si="1"/>
        <v>2.1792988513301026E-2</v>
      </c>
      <c r="K9" s="5">
        <f t="shared" si="2"/>
        <v>6.8212054046632211</v>
      </c>
      <c r="L9" s="1"/>
      <c r="M9" s="1"/>
      <c r="N9" s="1">
        <v>30</v>
      </c>
      <c r="O9" s="1">
        <v>60</v>
      </c>
      <c r="P9" s="1">
        <f>SUM(H9:H14)</f>
        <v>10</v>
      </c>
      <c r="Q9" s="5">
        <f>SUM(K9:K14)</f>
        <v>16.978565959356711</v>
      </c>
      <c r="R9" s="5">
        <f t="shared" si="5"/>
        <v>2.8683448864686936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s="1">
        <v>5</v>
      </c>
      <c r="B10" s="1">
        <v>25</v>
      </c>
      <c r="C10" s="1">
        <v>1</v>
      </c>
      <c r="D10" s="1"/>
      <c r="E10" s="1">
        <v>35</v>
      </c>
      <c r="F10" s="1">
        <v>40</v>
      </c>
      <c r="G10" s="1">
        <v>37.5</v>
      </c>
      <c r="H10" s="1">
        <v>1</v>
      </c>
      <c r="I10" s="5">
        <f t="shared" si="0"/>
        <v>1.3414599663321156E-2</v>
      </c>
      <c r="J10" s="5">
        <f t="shared" si="1"/>
        <v>1.3541509840760191E-2</v>
      </c>
      <c r="K10" s="5">
        <f t="shared" si="2"/>
        <v>4.2384925801579394</v>
      </c>
      <c r="L10" s="1"/>
      <c r="M10" s="1"/>
      <c r="N10" s="1"/>
      <c r="O10" s="1"/>
      <c r="P10" s="1"/>
      <c r="Q10" s="6" t="s">
        <v>29</v>
      </c>
      <c r="R10" s="7">
        <f>SUM(R3:R9)</f>
        <v>65.244655757001993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s="1">
        <v>6</v>
      </c>
      <c r="B11" s="1">
        <v>15</v>
      </c>
      <c r="C11" s="1">
        <v>1</v>
      </c>
      <c r="D11" s="1"/>
      <c r="E11" s="1">
        <v>40</v>
      </c>
      <c r="F11" s="1">
        <v>45</v>
      </c>
      <c r="G11" s="1">
        <v>42.5</v>
      </c>
      <c r="H11" s="1">
        <v>1</v>
      </c>
      <c r="I11" s="5">
        <f t="shared" si="0"/>
        <v>8.3354301425823934E-3</v>
      </c>
      <c r="J11" s="5">
        <f t="shared" si="1"/>
        <v>8.4142883228467413E-3</v>
      </c>
      <c r="K11" s="5">
        <f t="shared" si="2"/>
        <v>2.6336722450510299</v>
      </c>
      <c r="L11" s="1"/>
      <c r="M11" s="1"/>
      <c r="N11" s="8"/>
      <c r="O11" s="8" t="s">
        <v>26</v>
      </c>
      <c r="P11" s="8"/>
      <c r="Q11" s="1"/>
      <c r="R11" s="1"/>
      <c r="S11" s="8" t="s">
        <v>25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1">
        <v>6</v>
      </c>
      <c r="B12" s="1">
        <v>20</v>
      </c>
      <c r="C12" s="1">
        <v>1</v>
      </c>
      <c r="D12" s="1"/>
      <c r="E12" s="1">
        <v>45</v>
      </c>
      <c r="F12" s="1">
        <v>50</v>
      </c>
      <c r="G12" s="1">
        <v>47.5</v>
      </c>
      <c r="H12" s="1">
        <v>0</v>
      </c>
      <c r="I12" s="5">
        <f t="shared" si="0"/>
        <v>5.1793864450420373E-3</v>
      </c>
      <c r="J12" s="5">
        <f t="shared" si="1"/>
        <v>5.2283865545692532E-3</v>
      </c>
      <c r="K12" s="5">
        <f t="shared" si="2"/>
        <v>1.6364849915801762</v>
      </c>
      <c r="L12" s="1"/>
      <c r="M12" s="1"/>
      <c r="N12" s="1"/>
      <c r="O12" s="8" t="s">
        <v>11</v>
      </c>
      <c r="P12" s="1"/>
      <c r="R12" s="1"/>
      <c r="S12" s="9" t="s">
        <v>12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1">
        <v>8</v>
      </c>
      <c r="B13" s="1">
        <v>3</v>
      </c>
      <c r="C13" s="1">
        <v>1</v>
      </c>
      <c r="D13" s="1"/>
      <c r="E13" s="1">
        <v>50</v>
      </c>
      <c r="F13" s="1">
        <v>55</v>
      </c>
      <c r="G13" s="1">
        <v>52.5</v>
      </c>
      <c r="H13" s="1">
        <v>0</v>
      </c>
      <c r="I13" s="5">
        <f t="shared" si="0"/>
        <v>3.2183154904078214E-3</v>
      </c>
      <c r="J13" s="5">
        <f t="shared" si="1"/>
        <v>3.2487626897422794E-3</v>
      </c>
      <c r="K13" s="5">
        <f t="shared" si="2"/>
        <v>1.0168627218893334</v>
      </c>
      <c r="L13" s="1"/>
      <c r="M13" s="1"/>
      <c r="N13" s="1"/>
      <c r="O13" s="8" t="s">
        <v>24</v>
      </c>
      <c r="P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1">
        <v>8</v>
      </c>
      <c r="B14" s="1">
        <v>10</v>
      </c>
      <c r="C14" s="1">
        <v>1</v>
      </c>
      <c r="D14" s="1"/>
      <c r="E14" s="1">
        <v>55</v>
      </c>
      <c r="F14" s="1">
        <v>60</v>
      </c>
      <c r="G14" s="1">
        <v>57.5</v>
      </c>
      <c r="H14" s="1">
        <v>0</v>
      </c>
      <c r="I14" s="5">
        <f t="shared" si="0"/>
        <v>1.9997647801920058E-3</v>
      </c>
      <c r="J14" s="5">
        <f t="shared" si="1"/>
        <v>2.0186837572364613E-3</v>
      </c>
      <c r="K14" s="5">
        <f t="shared" si="2"/>
        <v>0.63184801601501239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>
        <v>8</v>
      </c>
      <c r="B15" s="1">
        <v>18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>
        <v>9</v>
      </c>
      <c r="B16" s="1">
        <v>27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1">
        <v>11</v>
      </c>
      <c r="B17" s="1">
        <v>16</v>
      </c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1">
        <v>11</v>
      </c>
      <c r="B18" s="1">
        <v>22</v>
      </c>
      <c r="C18" s="1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s="1">
        <v>3</v>
      </c>
      <c r="B19" s="1">
        <v>16</v>
      </c>
      <c r="C19" s="1">
        <v>2</v>
      </c>
      <c r="D19" s="1"/>
      <c r="E19" s="10" t="s">
        <v>3</v>
      </c>
      <c r="F19" s="10" t="s">
        <v>4</v>
      </c>
      <c r="G19" s="10" t="s">
        <v>6</v>
      </c>
      <c r="H19" s="10" t="s">
        <v>9</v>
      </c>
      <c r="I19" s="10" t="s">
        <v>13</v>
      </c>
      <c r="J19" s="10" t="s">
        <v>14</v>
      </c>
      <c r="K19" s="10" t="s">
        <v>15</v>
      </c>
      <c r="L19" s="10" t="s">
        <v>16</v>
      </c>
      <c r="M19" s="10" t="s">
        <v>17</v>
      </c>
      <c r="N19" s="10"/>
      <c r="O19" s="11" t="s">
        <v>18</v>
      </c>
      <c r="P19" s="12">
        <f>COUNT(C2:C314)</f>
        <v>313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1">
        <v>4</v>
      </c>
      <c r="B20" s="1">
        <v>2</v>
      </c>
      <c r="C20" s="1">
        <v>2</v>
      </c>
      <c r="D20" s="1"/>
      <c r="E20" s="1">
        <v>0</v>
      </c>
      <c r="F20" s="1">
        <v>5</v>
      </c>
      <c r="G20" s="1">
        <f>H3</f>
        <v>66</v>
      </c>
      <c r="H20" s="5">
        <f>K3</f>
        <v>118.51118183855216</v>
      </c>
      <c r="I20" s="5">
        <f t="shared" ref="I20:I31" si="6">G20/tamMuest</f>
        <v>0.2108626198083067</v>
      </c>
      <c r="J20" s="5">
        <f>J3</f>
        <v>0.37862997392508679</v>
      </c>
      <c r="K20" s="5">
        <f>I20</f>
        <v>0.2108626198083067</v>
      </c>
      <c r="L20" s="5">
        <f>J20</f>
        <v>0.37862997392508679</v>
      </c>
      <c r="M20" s="5">
        <f>ABS(K20-L20)</f>
        <v>0.16776735411678009</v>
      </c>
      <c r="N20" s="1"/>
      <c r="O20" s="11" t="s">
        <v>19</v>
      </c>
      <c r="P20" s="12">
        <f>SUM(C2:C314)/tamMuest</f>
        <v>10.507987220447284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1">
        <v>4</v>
      </c>
      <c r="B21" s="1">
        <v>10</v>
      </c>
      <c r="C21" s="1">
        <v>2</v>
      </c>
      <c r="D21" s="1"/>
      <c r="E21" s="1">
        <v>5</v>
      </c>
      <c r="F21" s="1">
        <v>10</v>
      </c>
      <c r="G21" s="1">
        <f t="shared" ref="G21:G31" si="7">H4</f>
        <v>98</v>
      </c>
      <c r="H21" s="5">
        <f t="shared" ref="H21:H31" si="8">K4</f>
        <v>73.63929614918996</v>
      </c>
      <c r="I21" s="5">
        <f t="shared" si="6"/>
        <v>0.31309904153354634</v>
      </c>
      <c r="J21" s="5">
        <f t="shared" ref="J21:J31" si="9">J4</f>
        <v>0.23526931677057494</v>
      </c>
      <c r="K21" s="5">
        <f>K20+I21</f>
        <v>0.52396166134185307</v>
      </c>
      <c r="L21" s="5">
        <f>L20+J21</f>
        <v>0.61389929069566174</v>
      </c>
      <c r="M21" s="5">
        <f t="shared" ref="M21:M31" si="10">ABS(K21-L21)</f>
        <v>8.9937629353808668E-2</v>
      </c>
      <c r="N21" s="1"/>
      <c r="O21" s="11"/>
      <c r="P21" s="1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>
        <v>4</v>
      </c>
      <c r="B22" s="1">
        <v>20</v>
      </c>
      <c r="C22" s="1">
        <v>2</v>
      </c>
      <c r="D22" s="1"/>
      <c r="E22" s="1">
        <v>10</v>
      </c>
      <c r="F22" s="1">
        <v>15</v>
      </c>
      <c r="G22" s="1">
        <f t="shared" si="7"/>
        <v>71</v>
      </c>
      <c r="H22" s="5">
        <f t="shared" si="8"/>
        <v>45.7572513683604</v>
      </c>
      <c r="I22" s="5">
        <f t="shared" si="6"/>
        <v>0.2268370607028754</v>
      </c>
      <c r="J22" s="5">
        <f t="shared" si="9"/>
        <v>0.14618930149635911</v>
      </c>
      <c r="K22" s="5">
        <f t="shared" ref="K22:K31" si="11">K21+I22</f>
        <v>0.75079872204472853</v>
      </c>
      <c r="L22" s="5">
        <f t="shared" ref="L22:L30" si="12">L21+J22</f>
        <v>0.76008859219202085</v>
      </c>
      <c r="M22" s="5">
        <f t="shared" si="10"/>
        <v>9.2898701472923229E-3</v>
      </c>
      <c r="N22" s="1"/>
      <c r="O22" s="11" t="s">
        <v>20</v>
      </c>
      <c r="P22" s="11">
        <f>1/med</f>
        <v>9.5165703861356046E-2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>
        <v>5</v>
      </c>
      <c r="B23" s="1">
        <v>24</v>
      </c>
      <c r="C23" s="1">
        <v>2</v>
      </c>
      <c r="D23" s="1"/>
      <c r="E23" s="1">
        <v>15</v>
      </c>
      <c r="F23" s="1">
        <v>20</v>
      </c>
      <c r="G23" s="1">
        <f t="shared" si="7"/>
        <v>48</v>
      </c>
      <c r="H23" s="5">
        <f t="shared" si="8"/>
        <v>28.43218447587445</v>
      </c>
      <c r="I23" s="5">
        <f t="shared" si="6"/>
        <v>0.15335463258785942</v>
      </c>
      <c r="J23" s="5">
        <f t="shared" si="9"/>
        <v>9.0837650082665977E-2</v>
      </c>
      <c r="K23" s="5">
        <f t="shared" si="11"/>
        <v>0.90415335463258795</v>
      </c>
      <c r="L23" s="5">
        <f t="shared" si="12"/>
        <v>0.85092624227468683</v>
      </c>
      <c r="M23" s="5">
        <f t="shared" si="10"/>
        <v>5.3227112357901119E-2</v>
      </c>
      <c r="N23" s="1"/>
      <c r="O23" s="11" t="s">
        <v>21</v>
      </c>
      <c r="P23" s="11"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>
        <v>5</v>
      </c>
      <c r="B24" s="1">
        <v>31</v>
      </c>
      <c r="C24" s="1">
        <v>2</v>
      </c>
      <c r="D24" s="1"/>
      <c r="E24" s="1">
        <v>20</v>
      </c>
      <c r="F24" s="1">
        <v>25</v>
      </c>
      <c r="G24" s="1">
        <f t="shared" si="7"/>
        <v>15</v>
      </c>
      <c r="H24" s="5">
        <f t="shared" si="8"/>
        <v>17.666907209140849</v>
      </c>
      <c r="I24" s="5">
        <f t="shared" si="6"/>
        <v>4.7923322683706068E-2</v>
      </c>
      <c r="J24" s="5">
        <f t="shared" si="9"/>
        <v>5.6443793000449993E-2</v>
      </c>
      <c r="K24" s="5">
        <f t="shared" si="11"/>
        <v>0.95207667731629397</v>
      </c>
      <c r="L24" s="5">
        <f t="shared" si="12"/>
        <v>0.90737003527513682</v>
      </c>
      <c r="M24" s="5">
        <f t="shared" si="10"/>
        <v>4.4706642041157152E-2</v>
      </c>
      <c r="N24" s="1"/>
      <c r="O24" s="11" t="s">
        <v>22</v>
      </c>
      <c r="P24" s="11">
        <v>40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>
        <v>6</v>
      </c>
      <c r="B25" s="1">
        <v>28</v>
      </c>
      <c r="C25" s="1">
        <v>2</v>
      </c>
      <c r="D25" s="1"/>
      <c r="E25" s="1">
        <v>25</v>
      </c>
      <c r="F25" s="1">
        <v>30</v>
      </c>
      <c r="G25" s="1">
        <f t="shared" si="7"/>
        <v>5</v>
      </c>
      <c r="H25" s="5">
        <f t="shared" si="8"/>
        <v>10.977686593206922</v>
      </c>
      <c r="I25" s="5">
        <f t="shared" si="6"/>
        <v>1.5974440894568689E-2</v>
      </c>
      <c r="J25" s="5">
        <f t="shared" si="9"/>
        <v>3.5072481128456623E-2</v>
      </c>
      <c r="K25" s="5">
        <f t="shared" si="11"/>
        <v>0.96805111821086265</v>
      </c>
      <c r="L25" s="5">
        <f t="shared" si="12"/>
        <v>0.94244251640359344</v>
      </c>
      <c r="M25" s="5">
        <f t="shared" si="10"/>
        <v>2.5608601807269205E-2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1">
        <v>7</v>
      </c>
      <c r="B26" s="1">
        <v>19</v>
      </c>
      <c r="C26" s="1">
        <v>2</v>
      </c>
      <c r="D26" s="1"/>
      <c r="E26" s="1">
        <v>30</v>
      </c>
      <c r="F26" s="1">
        <v>35</v>
      </c>
      <c r="G26" s="1">
        <f t="shared" si="7"/>
        <v>8</v>
      </c>
      <c r="H26" s="5">
        <f t="shared" si="8"/>
        <v>6.8212054046632211</v>
      </c>
      <c r="I26" s="5">
        <f t="shared" si="6"/>
        <v>2.5559105431309903E-2</v>
      </c>
      <c r="J26" s="5">
        <f t="shared" si="9"/>
        <v>2.1792988513301026E-2</v>
      </c>
      <c r="K26" s="5">
        <f t="shared" si="11"/>
        <v>0.99361022364217255</v>
      </c>
      <c r="L26" s="5">
        <f t="shared" si="12"/>
        <v>0.96423550491689447</v>
      </c>
      <c r="M26" s="5">
        <f t="shared" si="10"/>
        <v>2.9374718725278082E-2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1">
        <v>7</v>
      </c>
      <c r="B27" s="1">
        <v>27</v>
      </c>
      <c r="C27" s="1">
        <v>2</v>
      </c>
      <c r="D27" s="1"/>
      <c r="E27" s="1">
        <v>35</v>
      </c>
      <c r="F27" s="1">
        <v>40</v>
      </c>
      <c r="G27" s="1">
        <f t="shared" si="7"/>
        <v>1</v>
      </c>
      <c r="H27" s="5">
        <f t="shared" si="8"/>
        <v>4.2384925801579394</v>
      </c>
      <c r="I27" s="5">
        <f t="shared" si="6"/>
        <v>3.1948881789137379E-3</v>
      </c>
      <c r="J27" s="5">
        <f t="shared" si="9"/>
        <v>1.3541509840760191E-2</v>
      </c>
      <c r="K27" s="5">
        <f t="shared" si="11"/>
        <v>0.99680511182108633</v>
      </c>
      <c r="L27" s="5">
        <f t="shared" si="12"/>
        <v>0.97777701475765466</v>
      </c>
      <c r="M27" s="5">
        <f t="shared" si="10"/>
        <v>1.902809706343167E-2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s="1">
        <v>8</v>
      </c>
      <c r="B28" s="1">
        <v>30</v>
      </c>
      <c r="C28" s="1">
        <v>2</v>
      </c>
      <c r="D28" s="1"/>
      <c r="E28" s="1">
        <v>40</v>
      </c>
      <c r="F28" s="1">
        <v>45</v>
      </c>
      <c r="G28" s="1">
        <f t="shared" si="7"/>
        <v>1</v>
      </c>
      <c r="H28" s="5">
        <f t="shared" si="8"/>
        <v>2.6336722450510299</v>
      </c>
      <c r="I28" s="5">
        <f t="shared" si="6"/>
        <v>3.1948881789137379E-3</v>
      </c>
      <c r="J28" s="5">
        <f t="shared" si="9"/>
        <v>8.4142883228467413E-3</v>
      </c>
      <c r="K28" s="5">
        <f t="shared" si="11"/>
        <v>1</v>
      </c>
      <c r="L28" s="5">
        <f t="shared" si="12"/>
        <v>0.9861913030805014</v>
      </c>
      <c r="M28" s="5">
        <f t="shared" si="10"/>
        <v>1.3808696919498598E-2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s="1">
        <v>9</v>
      </c>
      <c r="B29" s="1">
        <v>28</v>
      </c>
      <c r="C29" s="1">
        <v>2</v>
      </c>
      <c r="D29" s="1"/>
      <c r="E29" s="1">
        <v>45</v>
      </c>
      <c r="F29" s="1">
        <v>50</v>
      </c>
      <c r="G29" s="1">
        <f t="shared" si="7"/>
        <v>0</v>
      </c>
      <c r="H29" s="5">
        <f t="shared" si="8"/>
        <v>1.6364849915801762</v>
      </c>
      <c r="I29" s="5">
        <f t="shared" si="6"/>
        <v>0</v>
      </c>
      <c r="J29" s="5">
        <f t="shared" si="9"/>
        <v>5.2283865545692532E-3</v>
      </c>
      <c r="K29" s="5">
        <f t="shared" si="11"/>
        <v>1</v>
      </c>
      <c r="L29" s="5">
        <f t="shared" si="12"/>
        <v>0.99141968963507066</v>
      </c>
      <c r="M29" s="5">
        <f t="shared" si="10"/>
        <v>8.5803103649293444E-3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1">
        <v>10</v>
      </c>
      <c r="B30" s="1">
        <v>4</v>
      </c>
      <c r="C30" s="1">
        <v>2</v>
      </c>
      <c r="D30" s="1"/>
      <c r="E30" s="1">
        <v>50</v>
      </c>
      <c r="F30" s="1">
        <v>55</v>
      </c>
      <c r="G30" s="1">
        <f t="shared" si="7"/>
        <v>0</v>
      </c>
      <c r="H30" s="5">
        <f t="shared" si="8"/>
        <v>1.0168627218893334</v>
      </c>
      <c r="I30" s="5">
        <f t="shared" si="6"/>
        <v>0</v>
      </c>
      <c r="J30" s="5">
        <f t="shared" si="9"/>
        <v>3.2487626897422794E-3</v>
      </c>
      <c r="K30" s="5">
        <f t="shared" si="11"/>
        <v>1</v>
      </c>
      <c r="L30" s="5">
        <f t="shared" si="12"/>
        <v>0.99466845232481294</v>
      </c>
      <c r="M30" s="5">
        <f t="shared" si="10"/>
        <v>5.331547675187065E-3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1">
        <v>11</v>
      </c>
      <c r="B31" s="1">
        <v>15</v>
      </c>
      <c r="C31" s="1">
        <v>2</v>
      </c>
      <c r="D31" s="1"/>
      <c r="E31" s="1">
        <v>55</v>
      </c>
      <c r="F31" s="1">
        <v>60</v>
      </c>
      <c r="G31" s="1">
        <f t="shared" si="7"/>
        <v>0</v>
      </c>
      <c r="H31" s="5">
        <f t="shared" si="8"/>
        <v>0.63184801601501239</v>
      </c>
      <c r="I31" s="5">
        <f t="shared" si="6"/>
        <v>0</v>
      </c>
      <c r="J31" s="5">
        <f t="shared" si="9"/>
        <v>2.0186837572364613E-3</v>
      </c>
      <c r="K31" s="5">
        <f t="shared" si="11"/>
        <v>1</v>
      </c>
      <c r="L31" s="5">
        <f>L30+J31</f>
        <v>0.9966871360820494</v>
      </c>
      <c r="M31" s="5">
        <f t="shared" si="10"/>
        <v>3.3128639179506036E-3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1">
        <v>12</v>
      </c>
      <c r="B32" s="1">
        <v>13</v>
      </c>
      <c r="C32" s="1">
        <v>2</v>
      </c>
      <c r="D32" s="1"/>
      <c r="E32" s="1"/>
      <c r="F32" s="1"/>
      <c r="G32" s="1"/>
      <c r="H32" s="1"/>
      <c r="I32" s="1"/>
      <c r="J32" s="1"/>
      <c r="K32" s="1"/>
      <c r="L32" s="1"/>
      <c r="M32" s="13">
        <f>SUM(M20:M31)</f>
        <v>0.46997344449048395</v>
      </c>
      <c r="N32" s="8"/>
      <c r="O32" s="8" t="s">
        <v>27</v>
      </c>
      <c r="P32" s="8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1">
        <v>12</v>
      </c>
      <c r="B33" s="1">
        <v>15</v>
      </c>
      <c r="C33" s="1">
        <v>2</v>
      </c>
      <c r="D33" s="1"/>
      <c r="E33" s="1"/>
      <c r="F33" s="1"/>
      <c r="G33" s="1"/>
      <c r="H33" s="1"/>
      <c r="I33" s="1"/>
      <c r="J33" s="1"/>
      <c r="K33" s="1"/>
      <c r="L33" s="9"/>
      <c r="M33" s="9"/>
      <c r="N33" s="9" t="s">
        <v>23</v>
      </c>
      <c r="O33" s="9"/>
      <c r="P33" s="9"/>
      <c r="Q33" s="9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>
        <v>12</v>
      </c>
      <c r="B34" s="1">
        <v>20</v>
      </c>
      <c r="C34" s="1">
        <v>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>
        <v>12</v>
      </c>
      <c r="B35" s="1">
        <v>24</v>
      </c>
      <c r="C35" s="1">
        <v>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>
        <v>12</v>
      </c>
      <c r="B36" s="1">
        <v>28</v>
      </c>
      <c r="C36" s="1">
        <v>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>
        <v>1</v>
      </c>
      <c r="B37" s="1">
        <v>9</v>
      </c>
      <c r="C37" s="1">
        <v>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>
        <v>1</v>
      </c>
      <c r="B38" s="1">
        <v>23</v>
      </c>
      <c r="C38" s="1">
        <v>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">
        <v>2</v>
      </c>
      <c r="B39" s="1">
        <v>9</v>
      </c>
      <c r="C39" s="1">
        <v>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>
        <v>3</v>
      </c>
      <c r="B40" s="1">
        <v>9</v>
      </c>
      <c r="C40" s="1">
        <v>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">
        <v>3</v>
      </c>
      <c r="B41" s="1">
        <v>24</v>
      </c>
      <c r="C41" s="1">
        <v>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1">
        <v>4</v>
      </c>
      <c r="B42" s="1">
        <v>19</v>
      </c>
      <c r="C42" s="1">
        <v>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1">
        <v>4</v>
      </c>
      <c r="B43" s="1">
        <v>23</v>
      </c>
      <c r="C43" s="1">
        <v>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1">
        <v>5</v>
      </c>
      <c r="B44" s="1">
        <v>10</v>
      </c>
      <c r="C44" s="1">
        <v>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1">
        <v>6</v>
      </c>
      <c r="B45" s="1">
        <v>1</v>
      </c>
      <c r="C45" s="1">
        <v>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1">
        <v>7</v>
      </c>
      <c r="B46" s="1">
        <v>15</v>
      </c>
      <c r="C46" s="1">
        <v>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1">
        <v>7</v>
      </c>
      <c r="B47" s="1">
        <v>16</v>
      </c>
      <c r="C47" s="1">
        <v>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1">
        <v>8</v>
      </c>
      <c r="B48" s="1">
        <v>2</v>
      </c>
      <c r="C48" s="1">
        <v>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s="1">
        <v>9</v>
      </c>
      <c r="B49" s="1">
        <v>29</v>
      </c>
      <c r="C49" s="1">
        <v>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1">
        <v>11</v>
      </c>
      <c r="B50" s="1">
        <v>30</v>
      </c>
      <c r="C50" s="1">
        <v>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1">
        <v>1</v>
      </c>
      <c r="B51" s="1">
        <v>21</v>
      </c>
      <c r="C51" s="1">
        <v>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1">
        <v>2</v>
      </c>
      <c r="B52" s="1">
        <v>3</v>
      </c>
      <c r="C52" s="1">
        <v>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1">
        <v>2</v>
      </c>
      <c r="B53" s="1">
        <v>18</v>
      </c>
      <c r="C53" s="1">
        <v>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1">
        <v>3</v>
      </c>
      <c r="B54" s="1">
        <v>22</v>
      </c>
      <c r="C54" s="1">
        <v>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1">
        <v>5</v>
      </c>
      <c r="B55" s="1">
        <v>2</v>
      </c>
      <c r="C55" s="1">
        <v>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1">
        <v>7</v>
      </c>
      <c r="B56" s="1">
        <v>5</v>
      </c>
      <c r="C56" s="1">
        <v>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1">
        <v>7</v>
      </c>
      <c r="B57" s="1">
        <v>25</v>
      </c>
      <c r="C57" s="1">
        <v>4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1">
        <v>8</v>
      </c>
      <c r="B58" s="1">
        <v>15</v>
      </c>
      <c r="C58" s="1">
        <v>4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1">
        <v>8</v>
      </c>
      <c r="B59" s="1">
        <v>21</v>
      </c>
      <c r="C59" s="1">
        <v>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1">
        <v>9</v>
      </c>
      <c r="B60" s="1">
        <v>10</v>
      </c>
      <c r="C60" s="1">
        <v>4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1">
        <v>10</v>
      </c>
      <c r="B61" s="1">
        <v>25</v>
      </c>
      <c r="C61" s="1">
        <v>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1">
        <v>11</v>
      </c>
      <c r="B62" s="1">
        <v>1</v>
      </c>
      <c r="C62" s="1">
        <v>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1">
        <v>11</v>
      </c>
      <c r="B63" s="1">
        <v>6</v>
      </c>
      <c r="C63" s="1">
        <v>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1">
        <v>11</v>
      </c>
      <c r="B64" s="1">
        <v>8</v>
      </c>
      <c r="C64" s="1">
        <v>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1">
        <v>11</v>
      </c>
      <c r="B65" s="1">
        <v>14</v>
      </c>
      <c r="C65" s="1">
        <v>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1">
        <v>12</v>
      </c>
      <c r="B66" s="1">
        <v>6</v>
      </c>
      <c r="C66" s="1">
        <v>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1">
        <v>12</v>
      </c>
      <c r="B67" s="1">
        <v>9</v>
      </c>
      <c r="C67" s="1">
        <v>4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1">
        <v>1</v>
      </c>
      <c r="B68" s="1">
        <v>4</v>
      </c>
      <c r="C68" s="1">
        <v>5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1">
        <v>1</v>
      </c>
      <c r="B69" s="1">
        <v>28</v>
      </c>
      <c r="C69" s="1">
        <v>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1">
        <v>2</v>
      </c>
      <c r="B70" s="1">
        <v>15</v>
      </c>
      <c r="C70" s="1">
        <v>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1">
        <v>3</v>
      </c>
      <c r="B71" s="1">
        <v>1</v>
      </c>
      <c r="C71" s="1">
        <v>5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1">
        <v>3</v>
      </c>
      <c r="B72" s="1">
        <v>29</v>
      </c>
      <c r="C72" s="1">
        <v>5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1">
        <v>5</v>
      </c>
      <c r="B73" s="1">
        <v>17</v>
      </c>
      <c r="C73" s="1">
        <v>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1">
        <v>6</v>
      </c>
      <c r="B74" s="1">
        <v>21</v>
      </c>
      <c r="C74" s="1">
        <v>5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1">
        <v>7</v>
      </c>
      <c r="B75" s="1">
        <v>10</v>
      </c>
      <c r="C75" s="1">
        <v>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1">
        <v>7</v>
      </c>
      <c r="B76" s="1">
        <v>24</v>
      </c>
      <c r="C76" s="1">
        <v>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1">
        <v>8</v>
      </c>
      <c r="B77" s="1">
        <v>23</v>
      </c>
      <c r="C77" s="1">
        <v>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1">
        <v>9</v>
      </c>
      <c r="B78" s="1">
        <v>6</v>
      </c>
      <c r="C78" s="1">
        <v>5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1">
        <v>9</v>
      </c>
      <c r="B79" s="1">
        <v>15</v>
      </c>
      <c r="C79" s="1">
        <v>5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1">
        <v>9</v>
      </c>
      <c r="B80" s="1">
        <v>20</v>
      </c>
      <c r="C80" s="1">
        <v>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1">
        <v>10</v>
      </c>
      <c r="B81" s="1">
        <v>11</v>
      </c>
      <c r="C81" s="1">
        <v>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1">
        <v>10</v>
      </c>
      <c r="B82" s="1">
        <v>22</v>
      </c>
      <c r="C82" s="1">
        <v>5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1">
        <v>10</v>
      </c>
      <c r="B83" s="1">
        <v>24</v>
      </c>
      <c r="C83" s="1">
        <v>5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1">
        <v>11</v>
      </c>
      <c r="B84" s="1">
        <v>18</v>
      </c>
      <c r="C84" s="1">
        <v>5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1">
        <v>11</v>
      </c>
      <c r="B85" s="1">
        <v>29</v>
      </c>
      <c r="C85" s="1">
        <v>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1">
        <v>12</v>
      </c>
      <c r="B86" s="1">
        <v>18</v>
      </c>
      <c r="C86" s="1">
        <v>5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1">
        <v>12</v>
      </c>
      <c r="B87" s="1">
        <v>30</v>
      </c>
      <c r="C87" s="1">
        <v>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1">
        <v>1</v>
      </c>
      <c r="B88" s="1">
        <v>2</v>
      </c>
      <c r="C88" s="1">
        <v>6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1">
        <v>1</v>
      </c>
      <c r="B89" s="1">
        <v>22</v>
      </c>
      <c r="C89" s="1">
        <v>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1">
        <v>2</v>
      </c>
      <c r="B90" s="1">
        <v>4</v>
      </c>
      <c r="C90" s="1">
        <v>6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1">
        <v>2</v>
      </c>
      <c r="B91" s="1">
        <v>8</v>
      </c>
      <c r="C91" s="1">
        <v>6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1">
        <v>2</v>
      </c>
      <c r="B92" s="1">
        <v>12</v>
      </c>
      <c r="C92" s="1">
        <v>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1">
        <v>2</v>
      </c>
      <c r="B93" s="1">
        <v>22</v>
      </c>
      <c r="C93" s="1">
        <v>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1">
        <v>3</v>
      </c>
      <c r="B94" s="1">
        <v>11</v>
      </c>
      <c r="C94" s="1">
        <v>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1">
        <v>5</v>
      </c>
      <c r="B95" s="1">
        <v>21</v>
      </c>
      <c r="C95" s="1">
        <v>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s="1">
        <v>6</v>
      </c>
      <c r="B96" s="1">
        <v>11</v>
      </c>
      <c r="C96" s="1">
        <v>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5">
      <c r="A97" s="1">
        <v>7</v>
      </c>
      <c r="B97" s="1">
        <v>8</v>
      </c>
      <c r="C97" s="1">
        <v>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5">
      <c r="A98" s="1">
        <v>7</v>
      </c>
      <c r="B98" s="1">
        <v>22</v>
      </c>
      <c r="C98" s="1">
        <v>6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5">
      <c r="A99" s="1">
        <v>7</v>
      </c>
      <c r="B99" s="1">
        <v>26</v>
      </c>
      <c r="C99" s="1">
        <v>6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5">
      <c r="A100" s="1">
        <v>8</v>
      </c>
      <c r="B100" s="1">
        <v>27</v>
      </c>
      <c r="C100" s="1">
        <v>6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5">
      <c r="A101" s="1">
        <v>9</v>
      </c>
      <c r="B101" s="1">
        <v>24</v>
      </c>
      <c r="C101" s="1">
        <v>6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5">
      <c r="A102" s="1">
        <v>10</v>
      </c>
      <c r="B102" s="1">
        <v>18</v>
      </c>
      <c r="C102" s="1">
        <v>6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5">
      <c r="A103" s="1">
        <v>12</v>
      </c>
      <c r="B103" s="1">
        <v>11</v>
      </c>
      <c r="C103" s="1">
        <v>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5">
      <c r="A104" s="1">
        <v>12</v>
      </c>
      <c r="B104" s="1">
        <v>26</v>
      </c>
      <c r="C104" s="1">
        <v>6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5">
      <c r="A105" s="1">
        <v>1</v>
      </c>
      <c r="B105" s="1">
        <v>24</v>
      </c>
      <c r="C105" s="1">
        <v>7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5">
      <c r="A106" s="1">
        <v>2</v>
      </c>
      <c r="B106" s="1">
        <v>7</v>
      </c>
      <c r="C106" s="1">
        <v>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5">
      <c r="A107" s="1">
        <v>2</v>
      </c>
      <c r="B107" s="1">
        <v>28</v>
      </c>
      <c r="C107" s="1">
        <v>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5">
      <c r="A108" s="1">
        <v>3</v>
      </c>
      <c r="B108" s="1">
        <v>8</v>
      </c>
      <c r="C108" s="1">
        <v>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A109" s="1">
        <v>3</v>
      </c>
      <c r="B109" s="1">
        <v>21</v>
      </c>
      <c r="C109" s="1">
        <v>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5">
      <c r="A110" s="1">
        <v>5</v>
      </c>
      <c r="B110" s="1">
        <v>22</v>
      </c>
      <c r="C110" s="1">
        <v>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5">
      <c r="A111" s="1">
        <v>5</v>
      </c>
      <c r="B111" s="1">
        <v>23</v>
      </c>
      <c r="C111" s="1">
        <v>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5">
      <c r="A112" s="1">
        <v>6</v>
      </c>
      <c r="B112" s="1">
        <v>17</v>
      </c>
      <c r="C112" s="1">
        <v>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5">
      <c r="A113" s="1">
        <v>7</v>
      </c>
      <c r="B113" s="1">
        <v>12</v>
      </c>
      <c r="C113" s="1">
        <v>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5">
      <c r="A114" s="1">
        <v>8</v>
      </c>
      <c r="B114" s="1">
        <v>9</v>
      </c>
      <c r="C114" s="1">
        <v>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5">
      <c r="A115" s="1">
        <v>8</v>
      </c>
      <c r="B115" s="1">
        <v>14</v>
      </c>
      <c r="C115" s="1">
        <v>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5">
      <c r="A116" s="1">
        <v>8</v>
      </c>
      <c r="B116" s="1">
        <v>22</v>
      </c>
      <c r="C116" s="1">
        <v>7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5">
      <c r="A117" s="1">
        <v>9</v>
      </c>
      <c r="B117" s="1">
        <v>3</v>
      </c>
      <c r="C117" s="1">
        <v>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5">
      <c r="A118" s="1">
        <v>9</v>
      </c>
      <c r="B118" s="1">
        <v>11</v>
      </c>
      <c r="C118" s="1">
        <v>7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5">
      <c r="A119" s="1">
        <v>9</v>
      </c>
      <c r="B119" s="1">
        <v>17</v>
      </c>
      <c r="C119" s="1">
        <v>7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5">
      <c r="A120" s="1">
        <v>9</v>
      </c>
      <c r="B120" s="1">
        <v>19</v>
      </c>
      <c r="C120" s="1">
        <v>7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5">
      <c r="A121" s="1">
        <v>9</v>
      </c>
      <c r="B121" s="1">
        <v>23</v>
      </c>
      <c r="C121" s="1">
        <v>7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5">
      <c r="A122" s="1">
        <v>11</v>
      </c>
      <c r="B122" s="1">
        <v>7</v>
      </c>
      <c r="C122" s="1">
        <v>7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5">
      <c r="A123" s="1">
        <v>11</v>
      </c>
      <c r="B123" s="1">
        <v>20</v>
      </c>
      <c r="C123" s="1">
        <v>7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5">
      <c r="A124" s="1">
        <v>11</v>
      </c>
      <c r="B124" s="1">
        <v>25</v>
      </c>
      <c r="C124" s="1">
        <v>7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5">
      <c r="A125" s="1">
        <v>2</v>
      </c>
      <c r="B125" s="1">
        <v>11</v>
      </c>
      <c r="C125" s="1">
        <v>8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5">
      <c r="A126" s="1">
        <v>4</v>
      </c>
      <c r="B126" s="1">
        <v>5</v>
      </c>
      <c r="C126" s="1">
        <v>8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5">
      <c r="A127" s="1">
        <v>6</v>
      </c>
      <c r="B127" s="1">
        <v>12</v>
      </c>
      <c r="C127" s="1">
        <v>8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5">
      <c r="A128" s="1">
        <v>6</v>
      </c>
      <c r="B128" s="1">
        <v>13</v>
      </c>
      <c r="C128" s="1">
        <v>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5">
      <c r="A129" s="1">
        <v>6</v>
      </c>
      <c r="B129" s="1">
        <v>14</v>
      </c>
      <c r="C129" s="1">
        <v>8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5">
      <c r="A130" s="1">
        <v>7</v>
      </c>
      <c r="B130" s="1">
        <v>1</v>
      </c>
      <c r="C130" s="1">
        <v>8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5">
      <c r="A131" s="1">
        <v>7</v>
      </c>
      <c r="B131" s="1">
        <v>18</v>
      </c>
      <c r="C131" s="1">
        <v>8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5">
      <c r="A132" s="1">
        <v>8</v>
      </c>
      <c r="B132" s="1">
        <v>8</v>
      </c>
      <c r="C132" s="1">
        <v>8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5">
      <c r="A133" s="1">
        <v>8</v>
      </c>
      <c r="B133" s="1">
        <v>12</v>
      </c>
      <c r="C133" s="1">
        <v>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5">
      <c r="A134" s="1">
        <v>8</v>
      </c>
      <c r="B134" s="1">
        <v>16</v>
      </c>
      <c r="C134" s="1">
        <v>8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5">
      <c r="A135" s="1">
        <v>10</v>
      </c>
      <c r="B135" s="1">
        <v>3</v>
      </c>
      <c r="C135" s="1">
        <v>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5">
      <c r="A136" s="1">
        <v>11</v>
      </c>
      <c r="B136" s="1">
        <v>13</v>
      </c>
      <c r="C136" s="1">
        <v>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5">
      <c r="A137" s="1">
        <v>11</v>
      </c>
      <c r="B137" s="1">
        <v>21</v>
      </c>
      <c r="C137" s="1">
        <v>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5">
      <c r="A138" s="1">
        <v>1</v>
      </c>
      <c r="B138" s="1">
        <v>13</v>
      </c>
      <c r="C138" s="1">
        <v>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5">
      <c r="A139" s="1">
        <v>1</v>
      </c>
      <c r="B139" s="1">
        <v>15</v>
      </c>
      <c r="C139" s="1">
        <v>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5">
      <c r="A140" s="1">
        <v>1</v>
      </c>
      <c r="B140" s="1">
        <v>17</v>
      </c>
      <c r="C140" s="1">
        <v>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5">
      <c r="A141" s="1">
        <v>2</v>
      </c>
      <c r="B141" s="1">
        <v>5</v>
      </c>
      <c r="C141" s="1">
        <v>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5">
      <c r="A142" s="1">
        <v>2</v>
      </c>
      <c r="B142" s="1">
        <v>19</v>
      </c>
      <c r="C142" s="1">
        <v>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5">
      <c r="A143" s="1">
        <v>3</v>
      </c>
      <c r="B143" s="1">
        <v>13</v>
      </c>
      <c r="C143" s="1">
        <v>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5">
      <c r="A144" s="1">
        <v>3</v>
      </c>
      <c r="B144" s="1">
        <v>17</v>
      </c>
      <c r="C144" s="1">
        <v>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5">
      <c r="A145" s="1">
        <v>3</v>
      </c>
      <c r="B145" s="1">
        <v>19</v>
      </c>
      <c r="C145" s="1">
        <v>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5">
      <c r="A146" s="1">
        <v>4</v>
      </c>
      <c r="B146" s="1">
        <v>12</v>
      </c>
      <c r="C146" s="1">
        <v>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5">
      <c r="A147" s="1">
        <v>4</v>
      </c>
      <c r="B147" s="1">
        <v>17</v>
      </c>
      <c r="C147" s="1">
        <v>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5">
      <c r="A148" s="1">
        <v>4</v>
      </c>
      <c r="B148" s="1">
        <v>25</v>
      </c>
      <c r="C148" s="1">
        <v>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5">
      <c r="A149" s="1">
        <v>5</v>
      </c>
      <c r="B149" s="1">
        <v>12</v>
      </c>
      <c r="C149" s="1">
        <v>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5">
      <c r="A150" s="1">
        <v>6</v>
      </c>
      <c r="B150" s="1">
        <v>3</v>
      </c>
      <c r="C150" s="1">
        <v>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5">
      <c r="A151" s="1">
        <v>6</v>
      </c>
      <c r="B151" s="1">
        <v>27</v>
      </c>
      <c r="C151" s="1">
        <v>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5">
      <c r="A152" s="1">
        <v>7</v>
      </c>
      <c r="B152" s="1">
        <v>7</v>
      </c>
      <c r="C152" s="1">
        <v>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5">
      <c r="A153" s="1">
        <v>7</v>
      </c>
      <c r="B153" s="1">
        <v>14</v>
      </c>
      <c r="C153" s="1">
        <v>9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5">
      <c r="A154" s="1">
        <v>8</v>
      </c>
      <c r="B154" s="1">
        <v>20</v>
      </c>
      <c r="C154" s="1">
        <v>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5">
      <c r="A155" s="1">
        <v>9</v>
      </c>
      <c r="B155" s="1">
        <v>5</v>
      </c>
      <c r="C155" s="1">
        <v>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5">
      <c r="A156" s="1">
        <v>9</v>
      </c>
      <c r="B156" s="1">
        <v>12</v>
      </c>
      <c r="C156" s="1">
        <v>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5">
      <c r="A157" s="1">
        <v>9</v>
      </c>
      <c r="B157" s="1">
        <v>18</v>
      </c>
      <c r="C157" s="1">
        <v>9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5">
      <c r="A158" s="1">
        <v>10</v>
      </c>
      <c r="B158" s="1">
        <v>1</v>
      </c>
      <c r="C158" s="1">
        <v>9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5">
      <c r="A159" s="1">
        <v>10</v>
      </c>
      <c r="B159" s="1">
        <v>15</v>
      </c>
      <c r="C159" s="1">
        <v>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5">
      <c r="A160" s="1">
        <v>11</v>
      </c>
      <c r="B160" s="1">
        <v>12</v>
      </c>
      <c r="C160" s="1">
        <v>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5">
      <c r="A161" s="1">
        <v>12</v>
      </c>
      <c r="B161" s="1">
        <v>3</v>
      </c>
      <c r="C161" s="1">
        <v>9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5">
      <c r="A162" s="1">
        <v>12</v>
      </c>
      <c r="B162" s="1">
        <v>16</v>
      </c>
      <c r="C162" s="1">
        <v>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5">
      <c r="A163" s="1">
        <v>12</v>
      </c>
      <c r="B163" s="1">
        <v>19</v>
      </c>
      <c r="C163" s="1">
        <v>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5">
      <c r="A164" s="1">
        <v>12</v>
      </c>
      <c r="B164" s="1">
        <v>23</v>
      </c>
      <c r="C164" s="1">
        <v>9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5">
      <c r="A165" s="1">
        <v>12</v>
      </c>
      <c r="B165" s="1">
        <v>29</v>
      </c>
      <c r="C165" s="1">
        <v>9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5">
      <c r="A166" s="1">
        <v>3</v>
      </c>
      <c r="B166" s="1">
        <v>5</v>
      </c>
      <c r="C166" s="1">
        <v>10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5">
      <c r="A167" s="1">
        <v>3</v>
      </c>
      <c r="B167" s="1">
        <v>6</v>
      </c>
      <c r="C167" s="1">
        <v>10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5">
      <c r="A168" s="1">
        <v>4</v>
      </c>
      <c r="B168" s="1">
        <v>4</v>
      </c>
      <c r="C168" s="1">
        <v>10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5">
      <c r="A169" s="1">
        <v>4</v>
      </c>
      <c r="B169" s="1">
        <v>9</v>
      </c>
      <c r="C169" s="1">
        <v>10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5">
      <c r="A170" s="1">
        <v>4</v>
      </c>
      <c r="B170" s="1">
        <v>22</v>
      </c>
      <c r="C170" s="1">
        <v>10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5">
      <c r="A171" s="1">
        <v>5</v>
      </c>
      <c r="B171" s="1">
        <v>13</v>
      </c>
      <c r="C171" s="1"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5">
      <c r="A172" s="1">
        <v>5</v>
      </c>
      <c r="B172" s="1">
        <v>30</v>
      </c>
      <c r="C172" s="1">
        <v>10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5">
      <c r="A173" s="1">
        <v>6</v>
      </c>
      <c r="B173" s="1">
        <v>18</v>
      </c>
      <c r="C173" s="1">
        <v>10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5">
      <c r="A174" s="1">
        <v>7</v>
      </c>
      <c r="B174" s="1">
        <v>23</v>
      </c>
      <c r="C174" s="1">
        <v>10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5">
      <c r="A175" s="1">
        <v>8</v>
      </c>
      <c r="B175" s="1">
        <v>1</v>
      </c>
      <c r="C175" s="1">
        <v>10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5">
      <c r="A176" s="1">
        <v>8</v>
      </c>
      <c r="B176" s="1">
        <v>11</v>
      </c>
      <c r="C176" s="1">
        <v>10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5">
      <c r="A177" s="1">
        <v>8</v>
      </c>
      <c r="B177" s="1">
        <v>13</v>
      </c>
      <c r="C177" s="1">
        <v>10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5">
      <c r="A178" s="1">
        <v>9</v>
      </c>
      <c r="B178" s="1">
        <v>9</v>
      </c>
      <c r="C178" s="1">
        <v>10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5">
      <c r="A179" s="1">
        <v>10</v>
      </c>
      <c r="B179" s="1">
        <v>10</v>
      </c>
      <c r="C179" s="1">
        <v>10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5">
      <c r="A180" s="1">
        <v>11</v>
      </c>
      <c r="B180" s="1">
        <v>10</v>
      </c>
      <c r="C180" s="1">
        <v>10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5">
      <c r="A181" s="1">
        <v>11</v>
      </c>
      <c r="B181" s="1">
        <v>26</v>
      </c>
      <c r="C181" s="1">
        <v>10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5">
      <c r="A182" s="1">
        <v>12</v>
      </c>
      <c r="B182" s="1">
        <v>1</v>
      </c>
      <c r="C182" s="1">
        <v>10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5">
      <c r="A183" s="1">
        <v>1</v>
      </c>
      <c r="B183" s="1">
        <v>16</v>
      </c>
      <c r="C183" s="1">
        <v>11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5">
      <c r="A184" s="1">
        <v>1</v>
      </c>
      <c r="B184" s="1">
        <v>30</v>
      </c>
      <c r="C184" s="1">
        <v>11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5">
      <c r="A185" s="1">
        <v>1</v>
      </c>
      <c r="B185" s="1">
        <v>31</v>
      </c>
      <c r="C185" s="1">
        <v>11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5">
      <c r="A186" s="1">
        <v>2</v>
      </c>
      <c r="B186" s="1">
        <v>25</v>
      </c>
      <c r="C186" s="1">
        <v>11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5">
      <c r="A187" s="1">
        <v>4</v>
      </c>
      <c r="B187" s="1">
        <v>30</v>
      </c>
      <c r="C187" s="1">
        <v>11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5">
      <c r="A188" s="1">
        <v>5</v>
      </c>
      <c r="B188" s="1">
        <v>3</v>
      </c>
      <c r="C188" s="1">
        <v>11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5">
      <c r="A189" s="1">
        <v>5</v>
      </c>
      <c r="B189" s="1">
        <v>9</v>
      </c>
      <c r="C189" s="1">
        <v>11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5">
      <c r="A190" s="1">
        <v>6</v>
      </c>
      <c r="B190" s="1">
        <v>24</v>
      </c>
      <c r="C190" s="1">
        <v>11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5">
      <c r="A191" s="1">
        <v>7</v>
      </c>
      <c r="B191" s="1">
        <v>17</v>
      </c>
      <c r="C191" s="1">
        <v>11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5">
      <c r="A192" s="1">
        <v>10</v>
      </c>
      <c r="B192" s="1">
        <v>14</v>
      </c>
      <c r="C192" s="1">
        <v>11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5">
      <c r="A193" s="1">
        <v>10</v>
      </c>
      <c r="B193" s="1">
        <v>16</v>
      </c>
      <c r="C193" s="1">
        <v>11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5">
      <c r="A194" s="1">
        <v>10</v>
      </c>
      <c r="B194" s="1">
        <v>23</v>
      </c>
      <c r="C194" s="1">
        <v>11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5">
      <c r="A195" s="1">
        <v>10</v>
      </c>
      <c r="B195" s="1">
        <v>27</v>
      </c>
      <c r="C195" s="1">
        <v>11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5">
      <c r="A196" s="1">
        <v>11</v>
      </c>
      <c r="B196" s="1">
        <v>19</v>
      </c>
      <c r="C196" s="1">
        <v>11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5">
      <c r="A197" s="1">
        <v>12</v>
      </c>
      <c r="B197" s="1">
        <v>17</v>
      </c>
      <c r="C197" s="1">
        <v>11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5">
      <c r="A198" s="1">
        <v>1</v>
      </c>
      <c r="B198" s="1">
        <v>14</v>
      </c>
      <c r="C198" s="1">
        <v>12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5">
      <c r="A199" s="1">
        <v>1</v>
      </c>
      <c r="B199" s="1">
        <v>29</v>
      </c>
      <c r="C199" s="1">
        <v>12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5">
      <c r="A200" s="1">
        <v>2</v>
      </c>
      <c r="B200" s="1">
        <v>13</v>
      </c>
      <c r="C200" s="1">
        <v>12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5">
      <c r="A201" s="1">
        <v>2</v>
      </c>
      <c r="B201" s="1">
        <v>17</v>
      </c>
      <c r="C201" s="1">
        <v>12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5">
      <c r="A202" s="1">
        <v>3</v>
      </c>
      <c r="B202" s="1">
        <v>10</v>
      </c>
      <c r="C202" s="1">
        <v>12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5">
      <c r="A203" s="1">
        <v>3</v>
      </c>
      <c r="B203" s="1">
        <v>12</v>
      </c>
      <c r="C203" s="1">
        <v>12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5">
      <c r="A204" s="1">
        <v>3</v>
      </c>
      <c r="B204" s="1">
        <v>15</v>
      </c>
      <c r="C204" s="1">
        <v>12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5">
      <c r="A205" s="1">
        <v>6</v>
      </c>
      <c r="B205" s="1">
        <v>23</v>
      </c>
      <c r="C205" s="1">
        <v>12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25">
      <c r="A206" s="1">
        <v>7</v>
      </c>
      <c r="B206" s="1">
        <v>28</v>
      </c>
      <c r="C206" s="1">
        <v>12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5">
      <c r="A207" s="1">
        <v>8</v>
      </c>
      <c r="B207" s="1">
        <v>25</v>
      </c>
      <c r="C207" s="1">
        <v>12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5">
      <c r="A208" s="1">
        <v>9</v>
      </c>
      <c r="B208" s="1">
        <v>1</v>
      </c>
      <c r="C208" s="1">
        <v>12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5">
      <c r="A209" s="1">
        <v>10</v>
      </c>
      <c r="B209" s="1">
        <v>2</v>
      </c>
      <c r="C209" s="1">
        <v>12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25">
      <c r="A210" s="1">
        <v>10</v>
      </c>
      <c r="B210" s="1">
        <v>29</v>
      </c>
      <c r="C210" s="1">
        <v>12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5">
      <c r="A211" s="1">
        <v>1</v>
      </c>
      <c r="B211" s="1">
        <v>20</v>
      </c>
      <c r="C211" s="1">
        <v>13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25">
      <c r="A212" s="1">
        <v>4</v>
      </c>
      <c r="B212" s="1">
        <v>3</v>
      </c>
      <c r="C212" s="1">
        <v>13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5">
      <c r="A213" s="1">
        <v>4</v>
      </c>
      <c r="B213" s="1">
        <v>24</v>
      </c>
      <c r="C213" s="1">
        <v>13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25">
      <c r="A214" s="1">
        <v>5</v>
      </c>
      <c r="B214" s="1">
        <v>20</v>
      </c>
      <c r="C214" s="1">
        <v>13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25">
      <c r="A215" s="1">
        <v>6</v>
      </c>
      <c r="B215" s="1">
        <v>2</v>
      </c>
      <c r="C215" s="1">
        <v>13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25">
      <c r="A216" s="1">
        <v>7</v>
      </c>
      <c r="B216" s="1">
        <v>30</v>
      </c>
      <c r="C216" s="1">
        <v>13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25">
      <c r="A217" s="1">
        <v>8</v>
      </c>
      <c r="B217" s="1">
        <v>6</v>
      </c>
      <c r="C217" s="1">
        <v>13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x14ac:dyDescent="0.25">
      <c r="A218" s="1">
        <v>9</v>
      </c>
      <c r="B218" s="1">
        <v>4</v>
      </c>
      <c r="C218" s="1">
        <v>13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25">
      <c r="A219" s="1">
        <v>9</v>
      </c>
      <c r="B219" s="1">
        <v>8</v>
      </c>
      <c r="C219" s="1">
        <v>13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25">
      <c r="A220" s="1">
        <v>9</v>
      </c>
      <c r="B220" s="1">
        <v>22</v>
      </c>
      <c r="C220" s="1">
        <v>13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25">
      <c r="A221" s="1">
        <v>9</v>
      </c>
      <c r="B221" s="1">
        <v>26</v>
      </c>
      <c r="C221" s="1">
        <v>13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25">
      <c r="A222" s="1">
        <v>10</v>
      </c>
      <c r="B222" s="1">
        <v>6</v>
      </c>
      <c r="C222" s="1">
        <v>13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25">
      <c r="A223" s="1">
        <v>10</v>
      </c>
      <c r="B223" s="1">
        <v>17</v>
      </c>
      <c r="C223" s="1">
        <v>13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25">
      <c r="A224" s="1">
        <v>10</v>
      </c>
      <c r="B224" s="1">
        <v>20</v>
      </c>
      <c r="C224" s="1">
        <v>13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25">
      <c r="A225" s="1">
        <v>10</v>
      </c>
      <c r="B225" s="1">
        <v>21</v>
      </c>
      <c r="C225" s="1">
        <v>13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x14ac:dyDescent="0.25">
      <c r="A226" s="1">
        <v>10</v>
      </c>
      <c r="B226" s="1">
        <v>30</v>
      </c>
      <c r="C226" s="1">
        <v>13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x14ac:dyDescent="0.25">
      <c r="A227" s="1">
        <v>10</v>
      </c>
      <c r="B227" s="1">
        <v>31</v>
      </c>
      <c r="C227" s="1">
        <v>13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x14ac:dyDescent="0.25">
      <c r="A228" s="1">
        <v>11</v>
      </c>
      <c r="B228" s="1">
        <v>5</v>
      </c>
      <c r="C228" s="1">
        <v>13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x14ac:dyDescent="0.25">
      <c r="A229" s="1">
        <v>11</v>
      </c>
      <c r="B229" s="1">
        <v>28</v>
      </c>
      <c r="C229" s="1">
        <v>13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x14ac:dyDescent="0.25">
      <c r="A230" s="1">
        <v>2</v>
      </c>
      <c r="B230" s="1">
        <v>14</v>
      </c>
      <c r="C230" s="1">
        <v>14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x14ac:dyDescent="0.25">
      <c r="A231" s="1">
        <v>2</v>
      </c>
      <c r="B231" s="1">
        <v>20</v>
      </c>
      <c r="C231" s="1">
        <v>14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x14ac:dyDescent="0.25">
      <c r="A232" s="1">
        <v>3</v>
      </c>
      <c r="B232" s="1">
        <v>14</v>
      </c>
      <c r="C232" s="1">
        <v>14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x14ac:dyDescent="0.25">
      <c r="A233" s="1">
        <v>4</v>
      </c>
      <c r="B233" s="1">
        <v>21</v>
      </c>
      <c r="C233" s="1">
        <v>14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x14ac:dyDescent="0.25">
      <c r="A234" s="1">
        <v>5</v>
      </c>
      <c r="B234" s="1">
        <v>15</v>
      </c>
      <c r="C234" s="1">
        <v>14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x14ac:dyDescent="0.25">
      <c r="A235" s="1">
        <v>9</v>
      </c>
      <c r="B235" s="1">
        <v>25</v>
      </c>
      <c r="C235" s="1">
        <v>14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x14ac:dyDescent="0.25">
      <c r="A236" s="1">
        <v>12</v>
      </c>
      <c r="B236" s="1">
        <v>22</v>
      </c>
      <c r="C236" s="1">
        <v>14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x14ac:dyDescent="0.25">
      <c r="A237" s="1">
        <v>2</v>
      </c>
      <c r="B237" s="1">
        <v>21</v>
      </c>
      <c r="C237" s="1">
        <v>15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x14ac:dyDescent="0.25">
      <c r="A238" s="1">
        <v>3</v>
      </c>
      <c r="B238" s="1">
        <v>27</v>
      </c>
      <c r="C238" s="1">
        <v>15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x14ac:dyDescent="0.25">
      <c r="A239" s="1">
        <v>4</v>
      </c>
      <c r="B239" s="1">
        <v>8</v>
      </c>
      <c r="C239" s="1">
        <v>15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x14ac:dyDescent="0.25">
      <c r="A240" s="1">
        <v>5</v>
      </c>
      <c r="B240" s="1">
        <v>7</v>
      </c>
      <c r="C240" s="1">
        <v>15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x14ac:dyDescent="0.25">
      <c r="A241" s="1">
        <v>5</v>
      </c>
      <c r="B241" s="1">
        <v>19</v>
      </c>
      <c r="C241" s="1">
        <v>15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x14ac:dyDescent="0.25">
      <c r="A242" s="1">
        <v>5</v>
      </c>
      <c r="B242" s="1">
        <v>26</v>
      </c>
      <c r="C242" s="1">
        <v>15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x14ac:dyDescent="0.25">
      <c r="A243" s="1">
        <v>5</v>
      </c>
      <c r="B243" s="1">
        <v>27</v>
      </c>
      <c r="C243" s="1">
        <v>15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x14ac:dyDescent="0.25">
      <c r="A244" s="1">
        <v>6</v>
      </c>
      <c r="B244" s="1">
        <v>9</v>
      </c>
      <c r="C244" s="1">
        <v>15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x14ac:dyDescent="0.25">
      <c r="A245" s="1">
        <v>6</v>
      </c>
      <c r="B245" s="1">
        <v>16</v>
      </c>
      <c r="C245" s="1">
        <v>15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x14ac:dyDescent="0.25">
      <c r="A246" s="1">
        <v>8</v>
      </c>
      <c r="B246" s="1">
        <v>7</v>
      </c>
      <c r="C246" s="1">
        <v>15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x14ac:dyDescent="0.25">
      <c r="A247" s="1">
        <v>11</v>
      </c>
      <c r="B247" s="1">
        <v>11</v>
      </c>
      <c r="C247" s="1">
        <v>15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x14ac:dyDescent="0.25">
      <c r="A248" s="1">
        <v>12</v>
      </c>
      <c r="B248" s="1">
        <v>4</v>
      </c>
      <c r="C248" s="1">
        <v>15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25">
      <c r="A249" s="1">
        <v>12</v>
      </c>
      <c r="B249" s="1">
        <v>5</v>
      </c>
      <c r="C249" s="1">
        <v>15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x14ac:dyDescent="0.25">
      <c r="A250" s="1">
        <v>1</v>
      </c>
      <c r="B250" s="1">
        <v>3</v>
      </c>
      <c r="C250" s="1">
        <v>16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25">
      <c r="A251" s="1">
        <v>2</v>
      </c>
      <c r="B251" s="1">
        <v>27</v>
      </c>
      <c r="C251" s="1">
        <v>16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x14ac:dyDescent="0.25">
      <c r="A252" s="1">
        <v>3</v>
      </c>
      <c r="B252" s="1">
        <v>7</v>
      </c>
      <c r="C252" s="1">
        <v>16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x14ac:dyDescent="0.25">
      <c r="A253" s="1">
        <v>4</v>
      </c>
      <c r="B253" s="1">
        <v>7</v>
      </c>
      <c r="C253" s="1">
        <v>16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x14ac:dyDescent="0.25">
      <c r="A254" s="1">
        <v>4</v>
      </c>
      <c r="B254" s="1">
        <v>28</v>
      </c>
      <c r="C254" s="1">
        <v>16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x14ac:dyDescent="0.25">
      <c r="A255" s="1">
        <v>5</v>
      </c>
      <c r="B255" s="1">
        <v>5</v>
      </c>
      <c r="C255" s="1">
        <v>16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x14ac:dyDescent="0.25">
      <c r="A256" s="1">
        <v>5</v>
      </c>
      <c r="B256" s="1">
        <v>14</v>
      </c>
      <c r="C256" s="1">
        <v>16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x14ac:dyDescent="0.25">
      <c r="A257" s="1">
        <v>6</v>
      </c>
      <c r="B257" s="1">
        <v>6</v>
      </c>
      <c r="C257" s="1">
        <v>16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x14ac:dyDescent="0.25">
      <c r="A258" s="1">
        <v>8</v>
      </c>
      <c r="B258" s="1">
        <v>5</v>
      </c>
      <c r="C258" s="1">
        <v>16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x14ac:dyDescent="0.25">
      <c r="A259" s="1">
        <v>8</v>
      </c>
      <c r="B259" s="1">
        <v>28</v>
      </c>
      <c r="C259" s="1">
        <v>16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x14ac:dyDescent="0.25">
      <c r="A260" s="1">
        <v>3</v>
      </c>
      <c r="B260" s="1">
        <v>18</v>
      </c>
      <c r="C260" s="1">
        <v>17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x14ac:dyDescent="0.25">
      <c r="A261" s="1">
        <v>4</v>
      </c>
      <c r="B261" s="1">
        <v>1</v>
      </c>
      <c r="C261" s="1">
        <v>17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x14ac:dyDescent="0.25">
      <c r="A262" s="1">
        <v>6</v>
      </c>
      <c r="B262" s="1">
        <v>10</v>
      </c>
      <c r="C262" s="1">
        <v>17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x14ac:dyDescent="0.25">
      <c r="A263" s="1">
        <v>7</v>
      </c>
      <c r="B263" s="1">
        <v>3</v>
      </c>
      <c r="C263" s="1">
        <v>17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x14ac:dyDescent="0.25">
      <c r="A264" s="1">
        <v>7</v>
      </c>
      <c r="B264" s="1">
        <v>4</v>
      </c>
      <c r="C264" s="1">
        <v>17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x14ac:dyDescent="0.25">
      <c r="A265" s="1">
        <v>7</v>
      </c>
      <c r="B265" s="1">
        <v>11</v>
      </c>
      <c r="C265" s="1">
        <v>17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x14ac:dyDescent="0.25">
      <c r="A266" s="1">
        <v>10</v>
      </c>
      <c r="B266" s="1">
        <v>7</v>
      </c>
      <c r="C266" s="1">
        <v>17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x14ac:dyDescent="0.25">
      <c r="A267" s="1">
        <v>12</v>
      </c>
      <c r="B267" s="1">
        <v>12</v>
      </c>
      <c r="C267" s="1">
        <v>17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x14ac:dyDescent="0.25">
      <c r="A268" s="1">
        <v>12</v>
      </c>
      <c r="B268" s="1">
        <v>31</v>
      </c>
      <c r="C268" s="1">
        <v>17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x14ac:dyDescent="0.25">
      <c r="A269" s="1">
        <v>5</v>
      </c>
      <c r="B269" s="1">
        <v>8</v>
      </c>
      <c r="C269" s="1">
        <v>18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x14ac:dyDescent="0.25">
      <c r="A270" s="1">
        <v>6</v>
      </c>
      <c r="B270" s="1">
        <v>4</v>
      </c>
      <c r="C270" s="1">
        <v>18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x14ac:dyDescent="0.25">
      <c r="A271" s="1">
        <v>6</v>
      </c>
      <c r="B271" s="1">
        <v>25</v>
      </c>
      <c r="C271" s="1">
        <v>18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x14ac:dyDescent="0.25">
      <c r="A272" s="1">
        <v>6</v>
      </c>
      <c r="B272" s="1">
        <v>30</v>
      </c>
      <c r="C272" s="1">
        <v>18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x14ac:dyDescent="0.25">
      <c r="A273" s="1">
        <v>7</v>
      </c>
      <c r="B273" s="1">
        <v>21</v>
      </c>
      <c r="C273" s="1">
        <v>18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x14ac:dyDescent="0.25">
      <c r="A274" s="1">
        <v>7</v>
      </c>
      <c r="B274" s="1">
        <v>29</v>
      </c>
      <c r="C274" s="1">
        <v>18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x14ac:dyDescent="0.25">
      <c r="A275" s="1">
        <v>8</v>
      </c>
      <c r="B275" s="1">
        <v>26</v>
      </c>
      <c r="C275" s="1">
        <v>18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x14ac:dyDescent="0.25">
      <c r="A276" s="1">
        <v>12</v>
      </c>
      <c r="B276" s="1">
        <v>10</v>
      </c>
      <c r="C276" s="1">
        <v>18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x14ac:dyDescent="0.25">
      <c r="A277" s="1">
        <v>2</v>
      </c>
      <c r="B277" s="1">
        <v>10</v>
      </c>
      <c r="C277" s="1">
        <v>19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x14ac:dyDescent="0.25">
      <c r="A278" s="1">
        <v>2</v>
      </c>
      <c r="B278" s="1">
        <v>26</v>
      </c>
      <c r="C278" s="1">
        <v>19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x14ac:dyDescent="0.25">
      <c r="A279" s="1">
        <v>4</v>
      </c>
      <c r="B279" s="1">
        <v>14</v>
      </c>
      <c r="C279" s="1">
        <v>19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x14ac:dyDescent="0.25">
      <c r="A280" s="1">
        <v>4</v>
      </c>
      <c r="B280" s="1">
        <v>15</v>
      </c>
      <c r="C280" s="1">
        <v>19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x14ac:dyDescent="0.25">
      <c r="A281" s="1">
        <v>6</v>
      </c>
      <c r="B281" s="1">
        <v>5</v>
      </c>
      <c r="C281" s="1">
        <v>19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x14ac:dyDescent="0.25">
      <c r="A282" s="1">
        <v>8</v>
      </c>
      <c r="B282" s="1">
        <v>19</v>
      </c>
      <c r="C282" s="1">
        <v>19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x14ac:dyDescent="0.25">
      <c r="A283" s="1">
        <v>11</v>
      </c>
      <c r="B283" s="1">
        <v>3</v>
      </c>
      <c r="C283" s="1">
        <v>19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x14ac:dyDescent="0.25">
      <c r="A284" s="1">
        <v>11</v>
      </c>
      <c r="B284" s="1">
        <v>17</v>
      </c>
      <c r="C284" s="1">
        <v>19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x14ac:dyDescent="0.25">
      <c r="A285" s="1">
        <v>3</v>
      </c>
      <c r="B285" s="1">
        <v>28</v>
      </c>
      <c r="C285" s="1">
        <v>20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x14ac:dyDescent="0.25">
      <c r="A286" s="1">
        <v>4</v>
      </c>
      <c r="B286" s="1">
        <v>11</v>
      </c>
      <c r="C286" s="1">
        <v>20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x14ac:dyDescent="0.25">
      <c r="A287" s="1">
        <v>7</v>
      </c>
      <c r="B287" s="1">
        <v>2</v>
      </c>
      <c r="C287" s="1">
        <v>20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x14ac:dyDescent="0.25">
      <c r="A288" s="1">
        <v>3</v>
      </c>
      <c r="B288" s="1">
        <v>25</v>
      </c>
      <c r="C288" s="1">
        <v>21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x14ac:dyDescent="0.25">
      <c r="A289" s="1">
        <v>4</v>
      </c>
      <c r="B289" s="1">
        <v>29</v>
      </c>
      <c r="C289" s="1">
        <v>21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x14ac:dyDescent="0.25">
      <c r="A290" s="1">
        <v>5</v>
      </c>
      <c r="B290" s="1">
        <v>28</v>
      </c>
      <c r="C290" s="1">
        <v>21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x14ac:dyDescent="0.25">
      <c r="A291" s="1">
        <v>9</v>
      </c>
      <c r="B291" s="1">
        <v>16</v>
      </c>
      <c r="C291" s="1">
        <v>21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x14ac:dyDescent="0.25">
      <c r="A292" s="1">
        <v>3</v>
      </c>
      <c r="B292" s="1">
        <v>26</v>
      </c>
      <c r="C292" s="1">
        <v>22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x14ac:dyDescent="0.25">
      <c r="A293" s="1">
        <v>8</v>
      </c>
      <c r="B293" s="1">
        <v>4</v>
      </c>
      <c r="C293" s="1">
        <v>22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x14ac:dyDescent="0.25">
      <c r="A294" s="1">
        <v>9</v>
      </c>
      <c r="B294" s="1">
        <v>2</v>
      </c>
      <c r="C294" s="1">
        <v>22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x14ac:dyDescent="0.25">
      <c r="A295" s="1">
        <v>3</v>
      </c>
      <c r="B295" s="1">
        <v>20</v>
      </c>
      <c r="C295" s="1">
        <v>23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x14ac:dyDescent="0.25">
      <c r="A296" s="1">
        <v>4</v>
      </c>
      <c r="B296" s="1">
        <v>16</v>
      </c>
      <c r="C296" s="1">
        <v>23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x14ac:dyDescent="0.25">
      <c r="A297" s="1">
        <v>6</v>
      </c>
      <c r="B297" s="1">
        <v>19</v>
      </c>
      <c r="C297" s="1">
        <v>23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x14ac:dyDescent="0.25">
      <c r="A298" s="1">
        <v>6</v>
      </c>
      <c r="B298" s="1">
        <v>26</v>
      </c>
      <c r="C298" s="1">
        <v>23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x14ac:dyDescent="0.25">
      <c r="A299" s="1">
        <v>12</v>
      </c>
      <c r="B299" s="1">
        <v>2</v>
      </c>
      <c r="C299" s="1">
        <v>23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x14ac:dyDescent="0.25">
      <c r="A300" s="1">
        <v>5</v>
      </c>
      <c r="B300" s="1">
        <v>16</v>
      </c>
      <c r="C300" s="1">
        <v>25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x14ac:dyDescent="0.25">
      <c r="A301" s="1">
        <v>11</v>
      </c>
      <c r="B301" s="1">
        <v>4</v>
      </c>
      <c r="C301" s="1">
        <v>25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x14ac:dyDescent="0.25">
      <c r="A302" s="1">
        <v>5</v>
      </c>
      <c r="B302" s="1">
        <v>6</v>
      </c>
      <c r="C302" s="1">
        <v>27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x14ac:dyDescent="0.25">
      <c r="A303" s="1">
        <v>5</v>
      </c>
      <c r="B303" s="1">
        <v>29</v>
      </c>
      <c r="C303" s="1">
        <v>27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x14ac:dyDescent="0.25">
      <c r="A304" s="1">
        <v>10</v>
      </c>
      <c r="B304" s="1">
        <v>8</v>
      </c>
      <c r="C304" s="1">
        <v>27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x14ac:dyDescent="0.25">
      <c r="A305" s="1">
        <v>10</v>
      </c>
      <c r="B305" s="1">
        <v>28</v>
      </c>
      <c r="C305" s="1">
        <v>30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x14ac:dyDescent="0.25">
      <c r="A306" s="1">
        <v>1</v>
      </c>
      <c r="B306" s="1">
        <v>27</v>
      </c>
      <c r="C306" s="1">
        <v>31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x14ac:dyDescent="0.25">
      <c r="A307" s="1">
        <v>2</v>
      </c>
      <c r="B307" s="1">
        <v>6</v>
      </c>
      <c r="C307" s="1">
        <v>31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x14ac:dyDescent="0.25">
      <c r="A308" s="1">
        <v>3</v>
      </c>
      <c r="B308" s="1">
        <v>31</v>
      </c>
      <c r="C308" s="1">
        <v>31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x14ac:dyDescent="0.25">
      <c r="A309" s="1">
        <v>9</v>
      </c>
      <c r="B309" s="1">
        <v>30</v>
      </c>
      <c r="C309" s="1">
        <v>32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x14ac:dyDescent="0.25">
      <c r="A310" s="1">
        <v>11</v>
      </c>
      <c r="B310" s="1">
        <v>27</v>
      </c>
      <c r="C310" s="1">
        <v>32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x14ac:dyDescent="0.25">
      <c r="A311" s="1">
        <v>2</v>
      </c>
      <c r="B311" s="1">
        <v>24</v>
      </c>
      <c r="C311" s="1">
        <v>33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x14ac:dyDescent="0.25">
      <c r="A312" s="1">
        <v>10</v>
      </c>
      <c r="B312" s="1">
        <v>9</v>
      </c>
      <c r="C312" s="1">
        <v>33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x14ac:dyDescent="0.25">
      <c r="A313" s="1">
        <v>7</v>
      </c>
      <c r="B313" s="1">
        <v>31</v>
      </c>
      <c r="C313" s="1">
        <v>36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x14ac:dyDescent="0.25">
      <c r="A314" s="1">
        <v>8</v>
      </c>
      <c r="B314" s="1">
        <v>29</v>
      </c>
      <c r="C314" s="1">
        <v>40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simulacion-muestra1</vt:lpstr>
      <vt:lpstr>Lambda</vt:lpstr>
      <vt:lpstr>med</vt:lpstr>
      <vt:lpstr>Min</vt:lpstr>
      <vt:lpstr>tamMuest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Windows User</cp:lastModifiedBy>
  <dcterms:created xsi:type="dcterms:W3CDTF">2018-04-19T00:41:44Z</dcterms:created>
  <dcterms:modified xsi:type="dcterms:W3CDTF">2018-04-19T02:22:58Z</dcterms:modified>
</cp:coreProperties>
</file>