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an\Documents\"/>
    </mc:Choice>
  </mc:AlternateContent>
  <bookViews>
    <workbookView xWindow="0" yWindow="450" windowWidth="17085" windowHeight="80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13" i="1"/>
  <c r="L17" i="1"/>
  <c r="L18" i="1"/>
  <c r="L19" i="1"/>
  <c r="L20" i="1"/>
  <c r="L21" i="1"/>
  <c r="L22" i="1"/>
  <c r="L23" i="1"/>
  <c r="L24" i="1"/>
  <c r="L25" i="1"/>
  <c r="L26" i="1"/>
  <c r="J4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I6" i="1"/>
  <c r="I7" i="1"/>
  <c r="I8" i="1"/>
  <c r="I9" i="1"/>
  <c r="I10" i="1"/>
  <c r="I11" i="1"/>
  <c r="I12" i="1"/>
  <c r="I5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H4" i="1"/>
  <c r="I4" i="1" s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</calcChain>
</file>

<file path=xl/sharedStrings.xml><?xml version="1.0" encoding="utf-8"?>
<sst xmlns="http://schemas.openxmlformats.org/spreadsheetml/2006/main" count="113" uniqueCount="67">
  <si>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</si>
  <si>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</si>
  <si>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</si>
  <si>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</si>
  <si>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</si>
  <si>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</si>
  <si>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</si>
  <si>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</si>
  <si>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</si>
  <si>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</si>
  <si>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</si>
  <si>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</si>
  <si>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</si>
  <si>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</si>
  <si>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</si>
  <si>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</si>
  <si>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</si>
  <si>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</si>
  <si>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</si>
  <si>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</si>
  <si>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</si>
  <si>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</si>
  <si>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</si>
  <si>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</si>
  <si>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</si>
  <si>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Desarme máquina.</t>
  </si>
  <si>
    <t>Limpieza partes y clasificación.</t>
  </si>
  <si>
    <t>Pintado chasis.</t>
  </si>
  <si>
    <t>Pintado motor.</t>
  </si>
  <si>
    <t>Pintado poleas.</t>
  </si>
  <si>
    <t>Armado circuito del tacho.</t>
  </si>
  <si>
    <t>Aislado del tacho.</t>
  </si>
  <si>
    <t>Instalación partes mecánicas en chasis.</t>
  </si>
  <si>
    <t>Armado del circuito de gas refrigerante.</t>
  </si>
  <si>
    <t>Armado del circuito hidráulico.</t>
  </si>
  <si>
    <t>Carga gas refrigerante.</t>
  </si>
  <si>
    <t>Prueba de pérdida de gas refrigerante.</t>
  </si>
  <si>
    <t>Armado completo chapas.</t>
  </si>
  <si>
    <t>Armado circuito eléctrico.</t>
  </si>
  <si>
    <t xml:space="preserve">Prueba de fabricación. </t>
  </si>
  <si>
    <t>Instalacion de patines en eje.</t>
  </si>
  <si>
    <t>Tareas</t>
  </si>
  <si>
    <t>Precedencia</t>
  </si>
  <si>
    <t>-</t>
  </si>
  <si>
    <t>I - J</t>
  </si>
  <si>
    <t>L - M - N</t>
  </si>
  <si>
    <t>Instalación tacho refrigerante en chasis.</t>
  </si>
  <si>
    <t>C - T - W</t>
  </si>
  <si>
    <t xml:space="preserve"> V - Q</t>
  </si>
  <si>
    <t>B - E</t>
  </si>
  <si>
    <t>Tiempo Optimista 
[Horas]</t>
  </si>
  <si>
    <t>Tiempo Probable
[Horas]</t>
  </si>
  <si>
    <t>Tiempo Pesimista
[Horas]</t>
  </si>
  <si>
    <t>Tiempo Estimado
[Horas]</t>
  </si>
  <si>
    <t>H - K</t>
  </si>
  <si>
    <t>Tiempo Estimado
[Dias 8 horas]</t>
  </si>
  <si>
    <t>* Arreglo de chapas.</t>
  </si>
  <si>
    <t>* Arenado chasis.</t>
  </si>
  <si>
    <t>* Arenado motor.</t>
  </si>
  <si>
    <t>* Arenado poleas.</t>
  </si>
  <si>
    <t>* Arreglo motor eléctrico.</t>
  </si>
  <si>
    <t>* Arreglo del tacho .</t>
  </si>
  <si>
    <t>* Arreglo del eje.</t>
  </si>
  <si>
    <t>* Fabricación de patines en Nylon.</t>
  </si>
  <si>
    <t>Costo
[$]</t>
  </si>
  <si>
    <t>Costo Urgencia
[$]</t>
  </si>
  <si>
    <t>Cant Max. 
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</si>
</sst>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rgb="FF66024C"/>
      <name val="DejaVu Serif"/>
    </font>
    <font>
      <sz val="11"/>
      <color rgb="FF66024C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024C"/>
        <bgColor indexed="64"/>
      </patternFill>
    </fill>
    <fill>
      <patternFill patternType="solid">
        <fgColor rgb="FFB9A3B6"/>
        <bgColor rgb="FFDDDDDD"/>
      </patternFill>
    </fill>
    <fill>
      <patternFill patternType="solid">
        <fgColor rgb="FFB9A3B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9A3B6"/>
      <color rgb="FF3B2D39"/>
      <color rgb="FF66024C"/>
      <color rgb="FF990099"/>
      <color rgb="FFC185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8"/>
  <sheetViews>
    <sheetView tabSelected="1" zoomScale="130" zoomScaleNormal="130" workbookViewId="0">
      <selection activeCell="M28" sqref="M28"/>
    </sheetView>
  </sheetViews>
  <sheetFormatPr baseColWidth="10" defaultRowHeight="15"/>
  <cols>
    <col min="2" max="2" width="2.85546875" bestFit="1" customWidth="1"/>
    <col min="3" max="3" width="41.42578125" bestFit="1" customWidth="1"/>
    <col min="4" max="4" width="12.28515625" bestFit="1" customWidth="1"/>
    <col min="5" max="5" width="17.85546875" bestFit="1" customWidth="1"/>
    <col min="6" max="6" width="17" bestFit="1" customWidth="1"/>
    <col min="7" max="7" width="17.85546875" bestFit="1" customWidth="1"/>
    <col min="8" max="9" width="17.28515625" bestFit="1" customWidth="1"/>
    <col min="10" max="10" width="9.28515625" bestFit="1" customWidth="1"/>
    <col min="11" max="11" width="10.7109375" bestFit="1" customWidth="1"/>
    <col min="12" max="12" width="14.7109375" bestFit="1" customWidth="1"/>
  </cols>
  <sheetData>
    <row r="2" spans="2:12" ht="30">
      <c r="B2" s="1"/>
      <c r="C2" s="4" t="s">
        <v>41</v>
      </c>
      <c r="D2" s="4" t="s">
        <v>42</v>
      </c>
      <c r="E2" s="5" t="s">
        <v>50</v>
      </c>
      <c r="F2" s="5" t="s">
        <v>51</v>
      </c>
      <c r="G2" s="5" t="s">
        <v>52</v>
      </c>
      <c r="H2" s="5" t="s">
        <v>53</v>
      </c>
      <c r="I2" s="7" t="s">
        <v>55</v>
      </c>
      <c r="J2" s="7" t="s">
        <v>64</v>
      </c>
      <c r="K2" s="7" t="s">
        <v>66</v>
      </c>
      <c r="L2" s="7" t="s">
        <v>65</v>
      </c>
    </row>
    <row r="3" spans="2:12">
      <c r="B3" s="1" t="s">
        <v>0</v>
      </c>
      <c r="C3" s="2" t="s">
        <v>25</v>
      </c>
      <c r="D3" s="4" t="s">
        <v>43</v>
      </c>
      <c r="E3" s="10">
        <v>3</v>
      </c>
      <c r="F3" s="10">
        <v>4</v>
      </c>
      <c r="G3" s="10">
        <v>8</v>
      </c>
      <c r="H3" s="9">
        <f>(E3+4*F3+G3)/6</f>
        <v>4.5</v>
      </c>
      <c r="I3" s="9">
        <f>H3/8</f>
        <v>0.5625</v>
      </c>
      <c r="J3" s="9">
        <f>715.9*H3</f>
        <v>3221.5499999999997</v>
      </c>
      <c r="K3" s="10">
        <v>2</v>
      </c>
      <c r="L3" s="10">
        <f>E3*K3*715.9</f>
        <v>4295.3999999999996</v>
      </c>
    </row>
    <row r="4" spans="2:12">
      <c r="B4" s="1" t="s">
        <v>1</v>
      </c>
      <c r="C4" s="3" t="s">
        <v>26</v>
      </c>
      <c r="D4" s="4" t="s">
        <v>0</v>
      </c>
      <c r="E4" s="10">
        <v>2</v>
      </c>
      <c r="F4" s="10">
        <v>4</v>
      </c>
      <c r="G4" s="10">
        <v>6</v>
      </c>
      <c r="H4" s="9">
        <f t="shared" ref="H4:H27" si="0">(E4+4*F4+G4)/6</f>
        <v>4</v>
      </c>
      <c r="I4" s="9">
        <f t="shared" ref="I4:I27" si="1">H4/8</f>
        <v>0.5</v>
      </c>
      <c r="J4" s="9">
        <f t="shared" ref="J4:J27" si="2">715.9*H4</f>
        <v>2863.6</v>
      </c>
      <c r="K4" s="10">
        <v>2</v>
      </c>
      <c r="L4" s="10">
        <f t="shared" ref="L4:L27" si="3">E4*K4*715.9</f>
        <v>2863.6</v>
      </c>
    </row>
    <row r="5" spans="2:12">
      <c r="B5" s="1" t="s">
        <v>2</v>
      </c>
      <c r="C5" s="8" t="s">
        <v>56</v>
      </c>
      <c r="D5" s="4" t="s">
        <v>1</v>
      </c>
      <c r="E5" s="11">
        <v>2</v>
      </c>
      <c r="F5" s="11">
        <v>3</v>
      </c>
      <c r="G5" s="11">
        <v>5</v>
      </c>
      <c r="H5" s="12" t="s">
        <v>43</v>
      </c>
      <c r="I5" s="13">
        <f>(E5+F5*4+G5)/6</f>
        <v>3.1666666666666665</v>
      </c>
      <c r="J5" s="9">
        <v>9670</v>
      </c>
      <c r="K5" s="10" t="s">
        <v>43</v>
      </c>
      <c r="L5" s="10" t="s">
        <v>43</v>
      </c>
    </row>
    <row r="6" spans="2:12">
      <c r="B6" s="1" t="s">
        <v>3</v>
      </c>
      <c r="C6" s="8" t="s">
        <v>57</v>
      </c>
      <c r="D6" s="4" t="s">
        <v>1</v>
      </c>
      <c r="E6" s="11">
        <v>1</v>
      </c>
      <c r="F6" s="11">
        <v>1</v>
      </c>
      <c r="G6" s="11">
        <v>2</v>
      </c>
      <c r="H6" s="12" t="s">
        <v>43</v>
      </c>
      <c r="I6" s="13">
        <f t="shared" ref="I6:I12" si="4">(E6+F6*4+G6)/6</f>
        <v>1.1666666666666667</v>
      </c>
      <c r="J6" s="9">
        <v>5300</v>
      </c>
      <c r="K6" s="10" t="s">
        <v>43</v>
      </c>
      <c r="L6" s="10" t="s">
        <v>43</v>
      </c>
    </row>
    <row r="7" spans="2:12">
      <c r="B7" s="1" t="s">
        <v>4</v>
      </c>
      <c r="C7" s="8" t="s">
        <v>58</v>
      </c>
      <c r="D7" s="4" t="s">
        <v>1</v>
      </c>
      <c r="E7" s="11">
        <v>3</v>
      </c>
      <c r="F7" s="11">
        <v>5</v>
      </c>
      <c r="G7" s="11">
        <v>7</v>
      </c>
      <c r="H7" s="12" t="s">
        <v>43</v>
      </c>
      <c r="I7" s="13">
        <f t="shared" si="4"/>
        <v>5</v>
      </c>
      <c r="J7" s="9">
        <v>3750</v>
      </c>
      <c r="K7" s="10" t="s">
        <v>43</v>
      </c>
      <c r="L7" s="10" t="s">
        <v>43</v>
      </c>
    </row>
    <row r="8" spans="2:12">
      <c r="B8" s="1" t="s">
        <v>5</v>
      </c>
      <c r="C8" s="8" t="s">
        <v>59</v>
      </c>
      <c r="D8" s="4" t="s">
        <v>1</v>
      </c>
      <c r="E8" s="11">
        <v>2</v>
      </c>
      <c r="F8" s="11">
        <v>4</v>
      </c>
      <c r="G8" s="11">
        <v>5</v>
      </c>
      <c r="H8" s="12" t="s">
        <v>43</v>
      </c>
      <c r="I8" s="13">
        <f t="shared" si="4"/>
        <v>3.8333333333333335</v>
      </c>
      <c r="J8" s="9">
        <v>2980</v>
      </c>
      <c r="K8" s="10" t="s">
        <v>43</v>
      </c>
      <c r="L8" s="10" t="s">
        <v>43</v>
      </c>
    </row>
    <row r="9" spans="2:12">
      <c r="B9" s="1" t="s">
        <v>6</v>
      </c>
      <c r="C9" s="8" t="s">
        <v>60</v>
      </c>
      <c r="D9" s="4" t="s">
        <v>49</v>
      </c>
      <c r="E9" s="11">
        <v>3</v>
      </c>
      <c r="F9" s="11">
        <v>5</v>
      </c>
      <c r="G9" s="11">
        <v>7</v>
      </c>
      <c r="H9" s="12" t="s">
        <v>43</v>
      </c>
      <c r="I9" s="13">
        <f t="shared" si="4"/>
        <v>5</v>
      </c>
      <c r="J9" s="9">
        <v>4030</v>
      </c>
      <c r="K9" s="10" t="s">
        <v>43</v>
      </c>
      <c r="L9" s="10" t="s">
        <v>43</v>
      </c>
    </row>
    <row r="10" spans="2:12">
      <c r="B10" s="1" t="s">
        <v>7</v>
      </c>
      <c r="C10" s="8" t="s">
        <v>61</v>
      </c>
      <c r="D10" s="4" t="s">
        <v>1</v>
      </c>
      <c r="E10" s="11">
        <v>2</v>
      </c>
      <c r="F10" s="11">
        <v>2</v>
      </c>
      <c r="G10" s="11">
        <v>5</v>
      </c>
      <c r="H10" s="12" t="s">
        <v>43</v>
      </c>
      <c r="I10" s="13">
        <f t="shared" si="4"/>
        <v>2.5</v>
      </c>
      <c r="J10" s="9">
        <v>2750</v>
      </c>
      <c r="K10" s="10" t="s">
        <v>43</v>
      </c>
      <c r="L10" s="10" t="s">
        <v>43</v>
      </c>
    </row>
    <row r="11" spans="2:12">
      <c r="B11" s="1" t="s">
        <v>8</v>
      </c>
      <c r="C11" s="8" t="s">
        <v>62</v>
      </c>
      <c r="D11" s="4" t="s">
        <v>1</v>
      </c>
      <c r="E11" s="12">
        <v>1</v>
      </c>
      <c r="F11" s="12">
        <v>4</v>
      </c>
      <c r="G11" s="12">
        <v>5</v>
      </c>
      <c r="H11" s="12" t="s">
        <v>43</v>
      </c>
      <c r="I11" s="13">
        <f t="shared" si="4"/>
        <v>3.6666666666666665</v>
      </c>
      <c r="J11" s="9">
        <v>5800</v>
      </c>
      <c r="K11" s="10" t="s">
        <v>43</v>
      </c>
      <c r="L11" s="10" t="s">
        <v>43</v>
      </c>
    </row>
    <row r="12" spans="2:12">
      <c r="B12" s="1" t="s">
        <v>9</v>
      </c>
      <c r="C12" s="8" t="s">
        <v>63</v>
      </c>
      <c r="D12" s="14" t="s">
        <v>8</v>
      </c>
      <c r="E12" s="12">
        <v>1</v>
      </c>
      <c r="F12" s="12">
        <v>2</v>
      </c>
      <c r="G12" s="12">
        <v>5</v>
      </c>
      <c r="H12" s="12" t="s">
        <v>43</v>
      </c>
      <c r="I12" s="13">
        <f t="shared" si="4"/>
        <v>2.3333333333333335</v>
      </c>
      <c r="J12" s="9">
        <v>3375</v>
      </c>
      <c r="K12" s="10" t="s">
        <v>43</v>
      </c>
      <c r="L12" s="10" t="s">
        <v>43</v>
      </c>
    </row>
    <row r="13" spans="2:12">
      <c r="B13" s="1" t="s">
        <v>10</v>
      </c>
      <c r="C13" s="3" t="s">
        <v>40</v>
      </c>
      <c r="D13" s="4" t="s">
        <v>44</v>
      </c>
      <c r="E13" s="10">
        <v>1</v>
      </c>
      <c r="F13" s="10">
        <v>2</v>
      </c>
      <c r="G13" s="10">
        <v>4</v>
      </c>
      <c r="H13" s="9">
        <f t="shared" si="0"/>
        <v>2.1666666666666665</v>
      </c>
      <c r="I13" s="9">
        <f t="shared" si="1"/>
        <v>0.27083333333333331</v>
      </c>
      <c r="J13" s="9">
        <f t="shared" si="2"/>
        <v>1551.1166666666666</v>
      </c>
      <c r="K13" s="10">
        <v>2</v>
      </c>
      <c r="L13" s="10">
        <f t="shared" si="3"/>
        <v>1431.8</v>
      </c>
    </row>
    <row r="14" spans="2:12">
      <c r="B14" s="1" t="s">
        <v>11</v>
      </c>
      <c r="C14" s="3" t="s">
        <v>27</v>
      </c>
      <c r="D14" s="4" t="s">
        <v>3</v>
      </c>
      <c r="E14" s="10">
        <v>16</v>
      </c>
      <c r="F14" s="10">
        <v>16</v>
      </c>
      <c r="G14" s="10">
        <v>24</v>
      </c>
      <c r="H14" s="9">
        <f t="shared" si="0"/>
        <v>17.333333333333332</v>
      </c>
      <c r="I14" s="9">
        <f t="shared" si="1"/>
        <v>2.1666666666666665</v>
      </c>
      <c r="J14" s="9">
        <f t="shared" si="2"/>
        <v>12408.933333333332</v>
      </c>
      <c r="K14" s="10">
        <v>1</v>
      </c>
      <c r="L14" s="10" t="s">
        <v>43</v>
      </c>
    </row>
    <row r="15" spans="2:12">
      <c r="B15" s="1" t="s">
        <v>12</v>
      </c>
      <c r="C15" s="3" t="s">
        <v>28</v>
      </c>
      <c r="D15" s="4" t="s">
        <v>6</v>
      </c>
      <c r="E15" s="10">
        <v>16</v>
      </c>
      <c r="F15" s="10">
        <v>16</v>
      </c>
      <c r="G15" s="10">
        <v>24</v>
      </c>
      <c r="H15" s="9">
        <f t="shared" si="0"/>
        <v>17.333333333333332</v>
      </c>
      <c r="I15" s="9">
        <f t="shared" si="1"/>
        <v>2.1666666666666665</v>
      </c>
      <c r="J15" s="9">
        <f t="shared" si="2"/>
        <v>12408.933333333332</v>
      </c>
      <c r="K15" s="10">
        <v>1</v>
      </c>
      <c r="L15" s="10" t="s">
        <v>43</v>
      </c>
    </row>
    <row r="16" spans="2:12">
      <c r="B16" s="1" t="s">
        <v>13</v>
      </c>
      <c r="C16" s="3" t="s">
        <v>29</v>
      </c>
      <c r="D16" s="4" t="s">
        <v>5</v>
      </c>
      <c r="E16" s="10">
        <v>16</v>
      </c>
      <c r="F16" s="10">
        <v>16</v>
      </c>
      <c r="G16" s="10">
        <v>24</v>
      </c>
      <c r="H16" s="9">
        <f t="shared" si="0"/>
        <v>17.333333333333332</v>
      </c>
      <c r="I16" s="9">
        <f t="shared" si="1"/>
        <v>2.1666666666666665</v>
      </c>
      <c r="J16" s="9">
        <f t="shared" si="2"/>
        <v>12408.933333333332</v>
      </c>
      <c r="K16" s="10">
        <v>1</v>
      </c>
      <c r="L16" s="10" t="s">
        <v>43</v>
      </c>
    </row>
    <row r="17" spans="2:12">
      <c r="B17" s="1" t="s">
        <v>14</v>
      </c>
      <c r="C17" s="3" t="s">
        <v>30</v>
      </c>
      <c r="D17" s="4" t="s">
        <v>54</v>
      </c>
      <c r="E17" s="10">
        <v>2</v>
      </c>
      <c r="F17" s="10">
        <v>5</v>
      </c>
      <c r="G17" s="10">
        <v>8</v>
      </c>
      <c r="H17" s="10">
        <f t="shared" si="0"/>
        <v>5</v>
      </c>
      <c r="I17" s="10">
        <f t="shared" si="1"/>
        <v>0.625</v>
      </c>
      <c r="J17" s="9">
        <f t="shared" si="2"/>
        <v>3579.5</v>
      </c>
      <c r="K17" s="10">
        <v>3</v>
      </c>
      <c r="L17" s="10">
        <f t="shared" si="3"/>
        <v>4295.3999999999996</v>
      </c>
    </row>
    <row r="18" spans="2:12">
      <c r="B18" s="1" t="s">
        <v>15</v>
      </c>
      <c r="C18" s="3" t="s">
        <v>31</v>
      </c>
      <c r="D18" s="4" t="s">
        <v>14</v>
      </c>
      <c r="E18" s="10">
        <v>2</v>
      </c>
      <c r="F18" s="10">
        <v>3</v>
      </c>
      <c r="G18" s="10">
        <v>5</v>
      </c>
      <c r="H18" s="9">
        <f t="shared" si="0"/>
        <v>3.1666666666666665</v>
      </c>
      <c r="I18" s="9">
        <f t="shared" si="1"/>
        <v>0.39583333333333331</v>
      </c>
      <c r="J18" s="9">
        <f t="shared" si="2"/>
        <v>2267.0166666666664</v>
      </c>
      <c r="K18" s="10">
        <v>2</v>
      </c>
      <c r="L18" s="10">
        <f t="shared" si="3"/>
        <v>2863.6</v>
      </c>
    </row>
    <row r="19" spans="2:12">
      <c r="B19" s="1" t="s">
        <v>16</v>
      </c>
      <c r="C19" s="3" t="s">
        <v>32</v>
      </c>
      <c r="D19" s="4" t="s">
        <v>45</v>
      </c>
      <c r="E19" s="10">
        <v>6</v>
      </c>
      <c r="F19" s="10">
        <v>8</v>
      </c>
      <c r="G19" s="10">
        <v>8</v>
      </c>
      <c r="H19" s="9">
        <f t="shared" si="0"/>
        <v>7.666666666666667</v>
      </c>
      <c r="I19" s="9">
        <f t="shared" si="1"/>
        <v>0.95833333333333337</v>
      </c>
      <c r="J19" s="9">
        <f t="shared" si="2"/>
        <v>5488.5666666666666</v>
      </c>
      <c r="K19" s="10">
        <v>4</v>
      </c>
      <c r="L19" s="10">
        <f t="shared" si="3"/>
        <v>17181.599999999999</v>
      </c>
    </row>
    <row r="20" spans="2:12">
      <c r="B20" s="1" t="s">
        <v>17</v>
      </c>
      <c r="C20" s="3" t="s">
        <v>46</v>
      </c>
      <c r="D20" s="4" t="s">
        <v>15</v>
      </c>
      <c r="E20" s="10">
        <v>0.5</v>
      </c>
      <c r="F20" s="10">
        <v>1</v>
      </c>
      <c r="G20" s="10">
        <v>2</v>
      </c>
      <c r="H20" s="9">
        <f t="shared" si="0"/>
        <v>1.0833333333333333</v>
      </c>
      <c r="I20" s="9">
        <f t="shared" si="1"/>
        <v>0.13541666666666666</v>
      </c>
      <c r="J20" s="9">
        <f t="shared" si="2"/>
        <v>775.55833333333328</v>
      </c>
      <c r="K20" s="10">
        <v>2</v>
      </c>
      <c r="L20" s="10">
        <f t="shared" si="3"/>
        <v>715.9</v>
      </c>
    </row>
    <row r="21" spans="2:12">
      <c r="B21" s="1" t="s">
        <v>18</v>
      </c>
      <c r="C21" s="3" t="s">
        <v>33</v>
      </c>
      <c r="D21" s="4" t="s">
        <v>17</v>
      </c>
      <c r="E21" s="10">
        <v>5</v>
      </c>
      <c r="F21" s="10">
        <v>6</v>
      </c>
      <c r="G21" s="10">
        <v>8</v>
      </c>
      <c r="H21" s="9">
        <f t="shared" si="0"/>
        <v>6.166666666666667</v>
      </c>
      <c r="I21" s="9">
        <f t="shared" si="1"/>
        <v>0.77083333333333337</v>
      </c>
      <c r="J21" s="9">
        <f t="shared" si="2"/>
        <v>4414.7166666666672</v>
      </c>
      <c r="K21" s="10">
        <v>3</v>
      </c>
      <c r="L21" s="10">
        <f t="shared" si="3"/>
        <v>10738.5</v>
      </c>
    </row>
    <row r="22" spans="2:12">
      <c r="B22" s="1" t="s">
        <v>19</v>
      </c>
      <c r="C22" s="3" t="s">
        <v>34</v>
      </c>
      <c r="D22" s="4" t="s">
        <v>11</v>
      </c>
      <c r="E22" s="10">
        <v>2</v>
      </c>
      <c r="F22" s="10">
        <v>3</v>
      </c>
      <c r="G22" s="10">
        <v>4</v>
      </c>
      <c r="H22" s="10">
        <f t="shared" si="0"/>
        <v>3</v>
      </c>
      <c r="I22" s="10">
        <f t="shared" si="1"/>
        <v>0.375</v>
      </c>
      <c r="J22" s="9">
        <f t="shared" si="2"/>
        <v>2147.6999999999998</v>
      </c>
      <c r="K22" s="10">
        <v>2</v>
      </c>
      <c r="L22" s="10">
        <f t="shared" si="3"/>
        <v>2863.6</v>
      </c>
    </row>
    <row r="23" spans="2:12">
      <c r="B23" s="1" t="s">
        <v>20</v>
      </c>
      <c r="C23" s="3" t="s">
        <v>35</v>
      </c>
      <c r="D23" s="4" t="s">
        <v>18</v>
      </c>
      <c r="E23" s="10">
        <v>1</v>
      </c>
      <c r="F23" s="10">
        <v>2</v>
      </c>
      <c r="G23" s="10">
        <v>3</v>
      </c>
      <c r="H23" s="10">
        <f t="shared" si="0"/>
        <v>2</v>
      </c>
      <c r="I23" s="10">
        <f t="shared" si="1"/>
        <v>0.25</v>
      </c>
      <c r="J23" s="9">
        <f t="shared" si="2"/>
        <v>1431.8</v>
      </c>
      <c r="K23" s="10">
        <v>2</v>
      </c>
      <c r="L23" s="10">
        <f t="shared" si="3"/>
        <v>1431.8</v>
      </c>
    </row>
    <row r="24" spans="2:12">
      <c r="B24" s="1" t="s">
        <v>21</v>
      </c>
      <c r="C24" s="3" t="s">
        <v>36</v>
      </c>
      <c r="D24" s="4" t="s">
        <v>20</v>
      </c>
      <c r="E24" s="10">
        <v>1</v>
      </c>
      <c r="F24" s="10">
        <v>2</v>
      </c>
      <c r="G24" s="10">
        <v>8</v>
      </c>
      <c r="H24" s="9">
        <f t="shared" si="0"/>
        <v>2.8333333333333335</v>
      </c>
      <c r="I24" s="9">
        <f t="shared" si="1"/>
        <v>0.35416666666666669</v>
      </c>
      <c r="J24" s="9">
        <f t="shared" si="2"/>
        <v>2028.3833333333334</v>
      </c>
      <c r="K24" s="10">
        <v>3</v>
      </c>
      <c r="L24" s="10">
        <f t="shared" si="3"/>
        <v>2147.6999999999998</v>
      </c>
    </row>
    <row r="25" spans="2:12">
      <c r="B25" s="1" t="s">
        <v>22</v>
      </c>
      <c r="C25" s="3" t="s">
        <v>38</v>
      </c>
      <c r="D25" s="6" t="s">
        <v>48</v>
      </c>
      <c r="E25" s="10">
        <v>1</v>
      </c>
      <c r="F25" s="10">
        <v>2</v>
      </c>
      <c r="G25" s="10">
        <v>2</v>
      </c>
      <c r="H25" s="9">
        <f t="shared" si="0"/>
        <v>1.8333333333333333</v>
      </c>
      <c r="I25" s="9">
        <f t="shared" si="1"/>
        <v>0.22916666666666666</v>
      </c>
      <c r="J25" s="9">
        <f t="shared" si="2"/>
        <v>1312.4833333333333</v>
      </c>
      <c r="K25" s="10">
        <v>2</v>
      </c>
      <c r="L25" s="10">
        <f t="shared" si="3"/>
        <v>1431.8</v>
      </c>
    </row>
    <row r="26" spans="2:12">
      <c r="B26" s="1" t="s">
        <v>23</v>
      </c>
      <c r="C26" s="3" t="s">
        <v>37</v>
      </c>
      <c r="D26" s="4" t="s">
        <v>47</v>
      </c>
      <c r="E26" s="10">
        <v>1</v>
      </c>
      <c r="F26" s="10">
        <v>2</v>
      </c>
      <c r="G26" s="10">
        <v>2</v>
      </c>
      <c r="H26" s="9">
        <f t="shared" si="0"/>
        <v>1.8333333333333333</v>
      </c>
      <c r="I26" s="9">
        <f t="shared" si="1"/>
        <v>0.22916666666666666</v>
      </c>
      <c r="J26" s="9">
        <f t="shared" si="2"/>
        <v>1312.4833333333333</v>
      </c>
      <c r="K26" s="10">
        <v>3</v>
      </c>
      <c r="L26" s="10">
        <f t="shared" si="3"/>
        <v>2147.6999999999998</v>
      </c>
    </row>
    <row r="27" spans="2:12">
      <c r="B27" s="1" t="s">
        <v>24</v>
      </c>
      <c r="C27" s="3" t="s">
        <v>39</v>
      </c>
      <c r="D27" s="4" t="s">
        <v>23</v>
      </c>
      <c r="E27" s="10">
        <v>1</v>
      </c>
      <c r="F27" s="10">
        <v>1</v>
      </c>
      <c r="G27" s="10">
        <v>1</v>
      </c>
      <c r="H27" s="10">
        <f t="shared" si="0"/>
        <v>1</v>
      </c>
      <c r="I27" s="10">
        <f t="shared" si="1"/>
        <v>0.125</v>
      </c>
      <c r="J27" s="9">
        <f t="shared" si="2"/>
        <v>715.9</v>
      </c>
      <c r="K27" s="10">
        <v>1</v>
      </c>
      <c r="L27" s="10" t="s">
        <v>43</v>
      </c>
    </row>
    <row r="30" spans="2:12">
      <c r="H30" s="15"/>
    </row>
    <row r="31" spans="2:12">
      <c r="H31" s="15"/>
    </row>
    <row r="32" spans="2:12">
      <c r="H32" s="15"/>
    </row>
    <row r="33" spans="8:8">
      <c r="H33" s="15"/>
    </row>
    <row r="34" spans="8:8">
      <c r="H34" s="15"/>
    </row>
    <row r="35" spans="8:8">
      <c r="H35" s="15"/>
    </row>
    <row r="36" spans="8:8">
      <c r="H36" s="15"/>
    </row>
    <row r="37" spans="8:8">
      <c r="H37" s="15"/>
    </row>
    <row r="38" spans="8:8">
      <c r="H38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Zapata</dc:creator>
  <cp:lastModifiedBy>Julian Zapata</cp:lastModifiedBy>
  <dcterms:created xsi:type="dcterms:W3CDTF">2023-04-16T14:30:46Z</dcterms:created>
  <dcterms:modified xsi:type="dcterms:W3CDTF">2023-04-16T15:54:31Z</dcterms:modified>
</cp:coreProperties>
</file>