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28215" windowHeight="12255" activeTab="1"/>
  </bookViews>
  <sheets>
    <sheet name="pivot 2020" sheetId="2" r:id="rId1"/>
    <sheet name="pivot 2021" sheetId="1" r:id="rId2"/>
    <sheet name="Feuil2" sheetId="3" r:id="rId3"/>
  </sheets>
  <definedNames>
    <definedName name="_xlnm._FilterDatabase" localSheetId="0" hidden="1">'pivot 2020'!$A$1:$L$689</definedName>
    <definedName name="_xlnm._FilterDatabase" localSheetId="1" hidden="1">'pivot 2021'!$A$1:$N$717</definedName>
  </definedNames>
  <calcPr calcId="0"/>
</workbook>
</file>

<file path=xl/calcChain.xml><?xml version="1.0" encoding="utf-8"?>
<calcChain xmlns="http://schemas.openxmlformats.org/spreadsheetml/2006/main">
  <c r="C9" i="3"/>
  <c r="M717" i="1"/>
  <c r="N717" s="1"/>
  <c r="M716"/>
  <c r="N716" s="1"/>
  <c r="M715"/>
  <c r="N715" s="1"/>
  <c r="M714"/>
  <c r="N714" s="1"/>
  <c r="M713"/>
  <c r="N713" s="1"/>
  <c r="M712"/>
  <c r="N712" s="1"/>
  <c r="M711"/>
  <c r="N711" s="1"/>
  <c r="M710"/>
  <c r="N710" s="1"/>
  <c r="M709"/>
  <c r="N709" s="1"/>
  <c r="M708"/>
  <c r="N708" s="1"/>
  <c r="M707"/>
  <c r="N707" s="1"/>
  <c r="M706"/>
  <c r="N706" s="1"/>
  <c r="M705"/>
  <c r="N705" s="1"/>
  <c r="M704"/>
  <c r="N704" s="1"/>
  <c r="M703"/>
  <c r="N703" s="1"/>
  <c r="M702"/>
  <c r="N702" s="1"/>
  <c r="M701"/>
  <c r="N701" s="1"/>
  <c r="M700"/>
  <c r="N700" s="1"/>
  <c r="M699"/>
  <c r="N699" s="1"/>
  <c r="M698"/>
  <c r="N698" s="1"/>
  <c r="M697"/>
  <c r="N697" s="1"/>
  <c r="M696"/>
  <c r="N696" s="1"/>
  <c r="M695"/>
  <c r="N695" s="1"/>
  <c r="M694"/>
  <c r="N694" s="1"/>
  <c r="M693"/>
  <c r="N693" s="1"/>
  <c r="M692"/>
  <c r="N692" s="1"/>
  <c r="M691"/>
  <c r="N691" s="1"/>
  <c r="M690"/>
  <c r="N690" s="1"/>
  <c r="M689"/>
  <c r="N689" s="1"/>
  <c r="M688"/>
  <c r="N688" s="1"/>
  <c r="M687"/>
  <c r="N687" s="1"/>
  <c r="M686"/>
  <c r="N686" s="1"/>
  <c r="M685"/>
  <c r="N685" s="1"/>
  <c r="M684"/>
  <c r="N684" s="1"/>
  <c r="M683"/>
  <c r="N683" s="1"/>
  <c r="M682"/>
  <c r="N682" s="1"/>
  <c r="M681"/>
  <c r="N681" s="1"/>
  <c r="M680"/>
  <c r="N680" s="1"/>
  <c r="M679"/>
  <c r="N679" s="1"/>
  <c r="M678"/>
  <c r="N678" s="1"/>
  <c r="M677"/>
  <c r="N677" s="1"/>
  <c r="M676"/>
  <c r="N676" s="1"/>
  <c r="M675"/>
  <c r="N675" s="1"/>
  <c r="M674"/>
  <c r="N674" s="1"/>
  <c r="M673"/>
  <c r="N673" s="1"/>
  <c r="M672"/>
  <c r="N672" s="1"/>
  <c r="M671"/>
  <c r="N671" s="1"/>
  <c r="M670"/>
  <c r="N670" s="1"/>
  <c r="M669"/>
  <c r="N669" s="1"/>
  <c r="M668"/>
  <c r="N668" s="1"/>
  <c r="M667"/>
  <c r="N667" s="1"/>
  <c r="M666"/>
  <c r="N666" s="1"/>
  <c r="M665"/>
  <c r="N665" s="1"/>
  <c r="M664"/>
  <c r="N664" s="1"/>
  <c r="M663"/>
  <c r="N663" s="1"/>
  <c r="M662"/>
  <c r="N662" s="1"/>
  <c r="M661"/>
  <c r="N661" s="1"/>
  <c r="M660"/>
  <c r="N660" s="1"/>
  <c r="M659"/>
  <c r="N659" s="1"/>
  <c r="M658"/>
  <c r="N658" s="1"/>
  <c r="M657"/>
  <c r="N657" s="1"/>
  <c r="M656"/>
  <c r="N656" s="1"/>
  <c r="M655"/>
  <c r="N655" s="1"/>
  <c r="M654"/>
  <c r="N654" s="1"/>
  <c r="M653"/>
  <c r="N653" s="1"/>
  <c r="M652"/>
  <c r="N652" s="1"/>
  <c r="M651"/>
  <c r="N651" s="1"/>
  <c r="M650"/>
  <c r="N650" s="1"/>
  <c r="M649"/>
  <c r="N649" s="1"/>
  <c r="M648"/>
  <c r="N648" s="1"/>
  <c r="M647"/>
  <c r="N647" s="1"/>
  <c r="M646"/>
  <c r="N646" s="1"/>
  <c r="M645"/>
  <c r="N645" s="1"/>
  <c r="M644"/>
  <c r="N644" s="1"/>
  <c r="M643"/>
  <c r="N643" s="1"/>
  <c r="M642"/>
  <c r="N642" s="1"/>
  <c r="M641"/>
  <c r="N641" s="1"/>
  <c r="M640"/>
  <c r="N640" s="1"/>
  <c r="M639"/>
  <c r="N639" s="1"/>
  <c r="M638"/>
  <c r="N638" s="1"/>
  <c r="M637"/>
  <c r="N637" s="1"/>
  <c r="M636"/>
  <c r="N636" s="1"/>
  <c r="M635"/>
  <c r="N635" s="1"/>
  <c r="M634"/>
  <c r="N634" s="1"/>
  <c r="M633"/>
  <c r="N633" s="1"/>
  <c r="M632"/>
  <c r="N632" s="1"/>
  <c r="M631"/>
  <c r="N631" s="1"/>
  <c r="M630"/>
  <c r="N630" s="1"/>
  <c r="M629"/>
  <c r="N629" s="1"/>
  <c r="M628"/>
  <c r="N628" s="1"/>
  <c r="M627"/>
  <c r="N627" s="1"/>
  <c r="M626"/>
  <c r="N626" s="1"/>
  <c r="M625"/>
  <c r="N625" s="1"/>
  <c r="M624"/>
  <c r="N624" s="1"/>
  <c r="M623"/>
  <c r="N623" s="1"/>
  <c r="M622"/>
  <c r="N622" s="1"/>
  <c r="M621"/>
  <c r="N621" s="1"/>
  <c r="M620"/>
  <c r="N620" s="1"/>
  <c r="M619"/>
  <c r="N619" s="1"/>
  <c r="M618"/>
  <c r="N618" s="1"/>
  <c r="M617"/>
  <c r="N617" s="1"/>
  <c r="M616"/>
  <c r="N616" s="1"/>
  <c r="M615"/>
  <c r="N615" s="1"/>
  <c r="M614"/>
  <c r="N614" s="1"/>
  <c r="M613"/>
  <c r="N613" s="1"/>
  <c r="M612"/>
  <c r="N612" s="1"/>
  <c r="M611"/>
  <c r="N611" s="1"/>
  <c r="M610"/>
  <c r="N610" s="1"/>
  <c r="M609"/>
  <c r="N609" s="1"/>
  <c r="M608"/>
  <c r="N608" s="1"/>
  <c r="M607"/>
  <c r="N607" s="1"/>
  <c r="M606"/>
  <c r="N606" s="1"/>
  <c r="M605"/>
  <c r="N605" s="1"/>
  <c r="M604"/>
  <c r="N604" s="1"/>
  <c r="M603"/>
  <c r="N603" s="1"/>
  <c r="M602"/>
  <c r="N602" s="1"/>
  <c r="M601"/>
  <c r="N601" s="1"/>
  <c r="M600"/>
  <c r="N600" s="1"/>
  <c r="M599"/>
  <c r="N599" s="1"/>
  <c r="M598"/>
  <c r="N598" s="1"/>
  <c r="M597"/>
  <c r="N597" s="1"/>
  <c r="M596"/>
  <c r="N596" s="1"/>
  <c r="M595"/>
  <c r="N595" s="1"/>
  <c r="M594"/>
  <c r="N594" s="1"/>
  <c r="M593"/>
  <c r="N593" s="1"/>
  <c r="M592"/>
  <c r="N592" s="1"/>
  <c r="M591"/>
  <c r="N591" s="1"/>
  <c r="M590"/>
  <c r="N590" s="1"/>
  <c r="M589"/>
  <c r="N589" s="1"/>
  <c r="M588"/>
  <c r="N588" s="1"/>
  <c r="M587"/>
  <c r="N587" s="1"/>
  <c r="M586"/>
  <c r="N586" s="1"/>
  <c r="M585"/>
  <c r="N585" s="1"/>
  <c r="M584"/>
  <c r="N584" s="1"/>
  <c r="M583"/>
  <c r="N583" s="1"/>
  <c r="M582"/>
  <c r="N582" s="1"/>
  <c r="M581"/>
  <c r="N581" s="1"/>
  <c r="M580"/>
  <c r="N580" s="1"/>
  <c r="M579"/>
  <c r="N579" s="1"/>
  <c r="M578"/>
  <c r="N578" s="1"/>
  <c r="M577"/>
  <c r="N577" s="1"/>
  <c r="M576"/>
  <c r="N576" s="1"/>
  <c r="M575"/>
  <c r="N575" s="1"/>
  <c r="M574"/>
  <c r="N574" s="1"/>
  <c r="M573"/>
  <c r="N573" s="1"/>
  <c r="M572"/>
  <c r="N572" s="1"/>
  <c r="M571"/>
  <c r="N571" s="1"/>
  <c r="M570"/>
  <c r="N570" s="1"/>
  <c r="M569"/>
  <c r="N569" s="1"/>
  <c r="M568"/>
  <c r="N568" s="1"/>
  <c r="M567"/>
  <c r="N567" s="1"/>
  <c r="M566"/>
  <c r="N566" s="1"/>
  <c r="M565"/>
  <c r="N565" s="1"/>
  <c r="M564"/>
  <c r="N564" s="1"/>
  <c r="M563"/>
  <c r="N563" s="1"/>
  <c r="M562"/>
  <c r="N562" s="1"/>
  <c r="M561"/>
  <c r="N561" s="1"/>
  <c r="M560"/>
  <c r="N560" s="1"/>
  <c r="M559"/>
  <c r="N559" s="1"/>
  <c r="M558"/>
  <c r="N558" s="1"/>
  <c r="M557"/>
  <c r="N557" s="1"/>
  <c r="M556"/>
  <c r="N556" s="1"/>
  <c r="M555"/>
  <c r="N555" s="1"/>
  <c r="M554"/>
  <c r="N554" s="1"/>
  <c r="M553"/>
  <c r="N553" s="1"/>
  <c r="M552"/>
  <c r="N552" s="1"/>
  <c r="M551"/>
  <c r="N551" s="1"/>
  <c r="M550"/>
  <c r="N550" s="1"/>
  <c r="M549"/>
  <c r="N549" s="1"/>
  <c r="M548"/>
  <c r="N548" s="1"/>
  <c r="M547"/>
  <c r="N547" s="1"/>
  <c r="M546"/>
  <c r="N546" s="1"/>
  <c r="M545"/>
  <c r="N545" s="1"/>
  <c r="M544"/>
  <c r="N544" s="1"/>
  <c r="M543"/>
  <c r="N543" s="1"/>
  <c r="M542"/>
  <c r="N542" s="1"/>
  <c r="M541"/>
  <c r="N541" s="1"/>
  <c r="M540"/>
  <c r="N540" s="1"/>
  <c r="M539"/>
  <c r="N539" s="1"/>
  <c r="M538"/>
  <c r="N538" s="1"/>
  <c r="M537"/>
  <c r="N537" s="1"/>
  <c r="M536"/>
  <c r="N536" s="1"/>
  <c r="M535"/>
  <c r="N535" s="1"/>
  <c r="M534"/>
  <c r="N534" s="1"/>
  <c r="M533"/>
  <c r="N533" s="1"/>
  <c r="M532"/>
  <c r="N532" s="1"/>
  <c r="M531"/>
  <c r="N531" s="1"/>
  <c r="M530"/>
  <c r="N530" s="1"/>
  <c r="M529"/>
  <c r="N529" s="1"/>
  <c r="M528"/>
  <c r="N528" s="1"/>
  <c r="M527"/>
  <c r="N527" s="1"/>
  <c r="M526"/>
  <c r="N526" s="1"/>
  <c r="M525"/>
  <c r="N525" s="1"/>
  <c r="M524"/>
  <c r="N524" s="1"/>
  <c r="M523"/>
  <c r="N523" s="1"/>
  <c r="M522"/>
  <c r="N522" s="1"/>
  <c r="M521"/>
  <c r="N521" s="1"/>
  <c r="M520"/>
  <c r="N520" s="1"/>
  <c r="M519"/>
  <c r="N519" s="1"/>
  <c r="M518"/>
  <c r="N518" s="1"/>
  <c r="M517"/>
  <c r="N517" s="1"/>
  <c r="M516"/>
  <c r="N516" s="1"/>
  <c r="M515"/>
  <c r="N515" s="1"/>
  <c r="M514"/>
  <c r="N514" s="1"/>
  <c r="M513"/>
  <c r="N513" s="1"/>
  <c r="M512"/>
  <c r="N512" s="1"/>
  <c r="M511"/>
  <c r="N511" s="1"/>
  <c r="M510"/>
  <c r="N510" s="1"/>
  <c r="M509"/>
  <c r="N509" s="1"/>
  <c r="M508"/>
  <c r="N508" s="1"/>
  <c r="M507"/>
  <c r="N507" s="1"/>
  <c r="M506"/>
  <c r="N506" s="1"/>
  <c r="M505"/>
  <c r="N505" s="1"/>
  <c r="M504"/>
  <c r="N504" s="1"/>
  <c r="M503"/>
  <c r="N503" s="1"/>
  <c r="M502"/>
  <c r="N502" s="1"/>
  <c r="M501"/>
  <c r="N501" s="1"/>
  <c r="M500"/>
  <c r="N500" s="1"/>
  <c r="M499"/>
  <c r="N499" s="1"/>
  <c r="M498"/>
  <c r="N498" s="1"/>
  <c r="M497"/>
  <c r="N497" s="1"/>
  <c r="M496"/>
  <c r="N496" s="1"/>
  <c r="M495"/>
  <c r="N495" s="1"/>
  <c r="M494"/>
  <c r="N494" s="1"/>
  <c r="M493"/>
  <c r="N493" s="1"/>
  <c r="M492"/>
  <c r="N492" s="1"/>
  <c r="M491"/>
  <c r="N491" s="1"/>
  <c r="M490"/>
  <c r="N490" s="1"/>
  <c r="M489"/>
  <c r="N489" s="1"/>
  <c r="M488"/>
  <c r="N488" s="1"/>
  <c r="M487"/>
  <c r="N487" s="1"/>
  <c r="M486"/>
  <c r="N486" s="1"/>
  <c r="M485"/>
  <c r="N485" s="1"/>
  <c r="M484"/>
  <c r="N484" s="1"/>
  <c r="M483"/>
  <c r="N483" s="1"/>
  <c r="M482"/>
  <c r="N482" s="1"/>
  <c r="M481"/>
  <c r="N481" s="1"/>
  <c r="M480"/>
  <c r="N480" s="1"/>
  <c r="M479"/>
  <c r="N479" s="1"/>
  <c r="M478"/>
  <c r="N478" s="1"/>
  <c r="M477"/>
  <c r="N477" s="1"/>
  <c r="M476"/>
  <c r="N476" s="1"/>
  <c r="M475"/>
  <c r="N475" s="1"/>
  <c r="M474"/>
  <c r="N474" s="1"/>
  <c r="M473"/>
  <c r="N473" s="1"/>
  <c r="M472"/>
  <c r="N472" s="1"/>
  <c r="M471"/>
  <c r="N471" s="1"/>
  <c r="M470"/>
  <c r="N470" s="1"/>
  <c r="M469"/>
  <c r="N469" s="1"/>
  <c r="M468"/>
  <c r="N468" s="1"/>
  <c r="M467"/>
  <c r="N467" s="1"/>
  <c r="M466"/>
  <c r="N466" s="1"/>
  <c r="M465"/>
  <c r="N465" s="1"/>
  <c r="M464"/>
  <c r="N464" s="1"/>
  <c r="M463"/>
  <c r="N463" s="1"/>
  <c r="M462"/>
  <c r="N462" s="1"/>
  <c r="M461"/>
  <c r="N461" s="1"/>
  <c r="M460"/>
  <c r="N460" s="1"/>
  <c r="M459"/>
  <c r="N459" s="1"/>
  <c r="M458"/>
  <c r="N458" s="1"/>
  <c r="M457"/>
  <c r="N457" s="1"/>
  <c r="M456"/>
  <c r="N456" s="1"/>
  <c r="M455"/>
  <c r="N455" s="1"/>
  <c r="M454"/>
  <c r="N454" s="1"/>
  <c r="M453"/>
  <c r="N453" s="1"/>
  <c r="M452"/>
  <c r="N452" s="1"/>
  <c r="M451"/>
  <c r="N451" s="1"/>
  <c r="M450"/>
  <c r="N450" s="1"/>
  <c r="M449"/>
  <c r="N449" s="1"/>
  <c r="M448"/>
  <c r="N448" s="1"/>
  <c r="M447"/>
  <c r="N447" s="1"/>
  <c r="M446"/>
  <c r="N446" s="1"/>
  <c r="M445"/>
  <c r="N445" s="1"/>
  <c r="M444"/>
  <c r="N444" s="1"/>
  <c r="M443"/>
  <c r="N443" s="1"/>
  <c r="M442"/>
  <c r="N442" s="1"/>
  <c r="M441"/>
  <c r="N441" s="1"/>
  <c r="M440"/>
  <c r="N440" s="1"/>
  <c r="M439"/>
  <c r="N439" s="1"/>
  <c r="M438"/>
  <c r="N438" s="1"/>
  <c r="M437"/>
  <c r="N437" s="1"/>
  <c r="M436"/>
  <c r="N436" s="1"/>
  <c r="M435"/>
  <c r="N435" s="1"/>
  <c r="M434"/>
  <c r="N434" s="1"/>
  <c r="M433"/>
  <c r="N433" s="1"/>
  <c r="M432"/>
  <c r="N432" s="1"/>
  <c r="M431"/>
  <c r="N431" s="1"/>
  <c r="M430"/>
  <c r="N430" s="1"/>
  <c r="M429"/>
  <c r="N429" s="1"/>
  <c r="M428"/>
  <c r="N428" s="1"/>
  <c r="M427"/>
  <c r="N427" s="1"/>
  <c r="M426"/>
  <c r="N426" s="1"/>
  <c r="M425"/>
  <c r="N425" s="1"/>
  <c r="M424"/>
  <c r="N424" s="1"/>
  <c r="M423"/>
  <c r="N423" s="1"/>
  <c r="M422"/>
  <c r="N422" s="1"/>
  <c r="M421"/>
  <c r="N421" s="1"/>
  <c r="M420"/>
  <c r="N420" s="1"/>
  <c r="M419"/>
  <c r="N419" s="1"/>
  <c r="M418"/>
  <c r="N418" s="1"/>
  <c r="M417"/>
  <c r="N417" s="1"/>
  <c r="M416"/>
  <c r="N416" s="1"/>
  <c r="M415"/>
  <c r="N415" s="1"/>
  <c r="M414"/>
  <c r="N414" s="1"/>
  <c r="M413"/>
  <c r="N413" s="1"/>
  <c r="M412"/>
  <c r="N412" s="1"/>
  <c r="M411"/>
  <c r="N411" s="1"/>
  <c r="M410"/>
  <c r="N410" s="1"/>
  <c r="M409"/>
  <c r="N409" s="1"/>
  <c r="M408"/>
  <c r="N408" s="1"/>
  <c r="M407"/>
  <c r="N407" s="1"/>
  <c r="M406"/>
  <c r="N406" s="1"/>
  <c r="M405"/>
  <c r="N405" s="1"/>
  <c r="M404"/>
  <c r="N404" s="1"/>
  <c r="M403"/>
  <c r="N403" s="1"/>
  <c r="M402"/>
  <c r="N402" s="1"/>
  <c r="M401"/>
  <c r="N401" s="1"/>
  <c r="M400"/>
  <c r="N400" s="1"/>
  <c r="M399"/>
  <c r="N399" s="1"/>
  <c r="M398"/>
  <c r="N398" s="1"/>
  <c r="M397"/>
  <c r="N397" s="1"/>
  <c r="M396"/>
  <c r="N396" s="1"/>
  <c r="M395"/>
  <c r="N395" s="1"/>
  <c r="M394"/>
  <c r="N394" s="1"/>
  <c r="M393"/>
  <c r="N393" s="1"/>
  <c r="M392"/>
  <c r="N392" s="1"/>
  <c r="M391"/>
  <c r="N391" s="1"/>
  <c r="M390"/>
  <c r="N390" s="1"/>
  <c r="M389"/>
  <c r="N389" s="1"/>
  <c r="M388"/>
  <c r="N388" s="1"/>
  <c r="M387"/>
  <c r="N387" s="1"/>
  <c r="M386"/>
  <c r="N386" s="1"/>
  <c r="M385"/>
  <c r="N385" s="1"/>
  <c r="M384"/>
  <c r="N384" s="1"/>
  <c r="M383"/>
  <c r="N383" s="1"/>
  <c r="M382"/>
  <c r="N382" s="1"/>
  <c r="M381"/>
  <c r="N381" s="1"/>
  <c r="M380"/>
  <c r="N380" s="1"/>
  <c r="M379"/>
  <c r="N379" s="1"/>
  <c r="M378"/>
  <c r="N378" s="1"/>
  <c r="M377"/>
  <c r="N377" s="1"/>
  <c r="M376"/>
  <c r="N376" s="1"/>
  <c r="M375"/>
  <c r="N375" s="1"/>
  <c r="M374"/>
  <c r="N374" s="1"/>
  <c r="M373"/>
  <c r="N373" s="1"/>
  <c r="M372"/>
  <c r="N372" s="1"/>
  <c r="M371"/>
  <c r="N371" s="1"/>
  <c r="M370"/>
  <c r="N370" s="1"/>
  <c r="M369"/>
  <c r="N369" s="1"/>
  <c r="M368"/>
  <c r="N368" s="1"/>
  <c r="M367"/>
  <c r="N367" s="1"/>
  <c r="M366"/>
  <c r="N366" s="1"/>
  <c r="M365"/>
  <c r="N365" s="1"/>
  <c r="M364"/>
  <c r="N364" s="1"/>
  <c r="M363"/>
  <c r="N363" s="1"/>
  <c r="M362"/>
  <c r="N362" s="1"/>
  <c r="M361"/>
  <c r="N361" s="1"/>
  <c r="M360"/>
  <c r="N360" s="1"/>
  <c r="M359"/>
  <c r="N359" s="1"/>
  <c r="M358"/>
  <c r="N358" s="1"/>
  <c r="M357"/>
  <c r="N357" s="1"/>
  <c r="M356"/>
  <c r="N356" s="1"/>
  <c r="M355"/>
  <c r="N355" s="1"/>
  <c r="M354"/>
  <c r="N354" s="1"/>
  <c r="M353"/>
  <c r="N353" s="1"/>
  <c r="M352"/>
  <c r="N352" s="1"/>
  <c r="M351"/>
  <c r="N351" s="1"/>
  <c r="M350"/>
  <c r="N350" s="1"/>
  <c r="M349"/>
  <c r="N349" s="1"/>
  <c r="M348"/>
  <c r="N348" s="1"/>
  <c r="M347"/>
  <c r="N347" s="1"/>
  <c r="M346"/>
  <c r="N346" s="1"/>
  <c r="M345"/>
  <c r="N345" s="1"/>
  <c r="M344"/>
  <c r="N344" s="1"/>
  <c r="M343"/>
  <c r="N343" s="1"/>
  <c r="M342"/>
  <c r="N342" s="1"/>
  <c r="M341"/>
  <c r="N341" s="1"/>
  <c r="M340"/>
  <c r="N340" s="1"/>
  <c r="M339"/>
  <c r="N339" s="1"/>
  <c r="M338"/>
  <c r="N338" s="1"/>
  <c r="M337"/>
  <c r="N337" s="1"/>
  <c r="M336"/>
  <c r="N336" s="1"/>
  <c r="M335"/>
  <c r="N335" s="1"/>
  <c r="M334"/>
  <c r="N334" s="1"/>
  <c r="M333"/>
  <c r="N333" s="1"/>
  <c r="M332"/>
  <c r="N332" s="1"/>
  <c r="M331"/>
  <c r="N331" s="1"/>
  <c r="M330"/>
  <c r="N330" s="1"/>
  <c r="M329"/>
  <c r="N329" s="1"/>
  <c r="M328"/>
  <c r="N328" s="1"/>
  <c r="M327"/>
  <c r="N327" s="1"/>
  <c r="M326"/>
  <c r="N326" s="1"/>
  <c r="M325"/>
  <c r="N325" s="1"/>
  <c r="M324"/>
  <c r="N324" s="1"/>
  <c r="M323"/>
  <c r="N323" s="1"/>
  <c r="M322"/>
  <c r="N322" s="1"/>
  <c r="M321"/>
  <c r="N321" s="1"/>
  <c r="M320"/>
  <c r="N320" s="1"/>
  <c r="M319"/>
  <c r="N319" s="1"/>
  <c r="M318"/>
  <c r="N318" s="1"/>
  <c r="M317"/>
  <c r="N317" s="1"/>
  <c r="M316"/>
  <c r="N316" s="1"/>
  <c r="M315"/>
  <c r="N315" s="1"/>
  <c r="M314"/>
  <c r="N314" s="1"/>
  <c r="M313"/>
  <c r="N313" s="1"/>
  <c r="M312"/>
  <c r="N312" s="1"/>
  <c r="M311"/>
  <c r="N311" s="1"/>
  <c r="M310"/>
  <c r="N310" s="1"/>
  <c r="M309"/>
  <c r="N309" s="1"/>
  <c r="M308"/>
  <c r="N308" s="1"/>
  <c r="M307"/>
  <c r="N307" s="1"/>
  <c r="M306"/>
  <c r="N306" s="1"/>
  <c r="M305"/>
  <c r="N305" s="1"/>
  <c r="M304"/>
  <c r="N304" s="1"/>
  <c r="M303"/>
  <c r="N303" s="1"/>
  <c r="M302"/>
  <c r="N302" s="1"/>
  <c r="M301"/>
  <c r="N301" s="1"/>
  <c r="M300"/>
  <c r="N300" s="1"/>
  <c r="M299"/>
  <c r="N299" s="1"/>
  <c r="M298"/>
  <c r="N298" s="1"/>
  <c r="M297"/>
  <c r="N297" s="1"/>
  <c r="M296"/>
  <c r="N296" s="1"/>
  <c r="M295"/>
  <c r="N295" s="1"/>
  <c r="M294"/>
  <c r="N294" s="1"/>
  <c r="M293"/>
  <c r="N293" s="1"/>
  <c r="M292"/>
  <c r="N292" s="1"/>
  <c r="M291"/>
  <c r="N291" s="1"/>
  <c r="M290"/>
  <c r="N290" s="1"/>
  <c r="M289"/>
  <c r="N289" s="1"/>
  <c r="M288"/>
  <c r="N288" s="1"/>
  <c r="M287"/>
  <c r="N287" s="1"/>
  <c r="M286"/>
  <c r="N286" s="1"/>
  <c r="M285"/>
  <c r="N285" s="1"/>
  <c r="M284"/>
  <c r="N284" s="1"/>
  <c r="M283"/>
  <c r="N283" s="1"/>
  <c r="M282"/>
  <c r="N282" s="1"/>
  <c r="M281"/>
  <c r="N281" s="1"/>
  <c r="M280"/>
  <c r="N280" s="1"/>
  <c r="M279"/>
  <c r="N279" s="1"/>
  <c r="M278"/>
  <c r="N278" s="1"/>
  <c r="M277"/>
  <c r="N277" s="1"/>
  <c r="M276"/>
  <c r="N276" s="1"/>
  <c r="M275"/>
  <c r="N275" s="1"/>
  <c r="M274"/>
  <c r="N274" s="1"/>
  <c r="M273"/>
  <c r="N273" s="1"/>
  <c r="M272"/>
  <c r="N272" s="1"/>
  <c r="M271"/>
  <c r="N271" s="1"/>
  <c r="M270"/>
  <c r="N270" s="1"/>
  <c r="M269"/>
  <c r="N269" s="1"/>
  <c r="M268"/>
  <c r="N268" s="1"/>
  <c r="M267"/>
  <c r="N267" s="1"/>
  <c r="M266"/>
  <c r="N266" s="1"/>
  <c r="M265"/>
  <c r="N265" s="1"/>
  <c r="M264"/>
  <c r="N264" s="1"/>
  <c r="M263"/>
  <c r="N263" s="1"/>
  <c r="M262"/>
  <c r="N262" s="1"/>
  <c r="M261"/>
  <c r="N261" s="1"/>
  <c r="M260"/>
  <c r="N260" s="1"/>
  <c r="M259"/>
  <c r="N259" s="1"/>
  <c r="M258"/>
  <c r="N258" s="1"/>
  <c r="M257"/>
  <c r="N257" s="1"/>
  <c r="M256"/>
  <c r="N256" s="1"/>
  <c r="M255"/>
  <c r="N255" s="1"/>
  <c r="M254"/>
  <c r="N254" s="1"/>
  <c r="M253"/>
  <c r="N253" s="1"/>
  <c r="M252"/>
  <c r="N252" s="1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N2" s="1"/>
  <c r="L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51" i="2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K3" i="1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3" i="2"/>
  <c r="K4" s="1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N5" i="1" l="1"/>
  <c r="N13"/>
  <c r="N21"/>
  <c r="N29"/>
  <c r="N37"/>
  <c r="N45"/>
  <c r="N53"/>
  <c r="N61"/>
  <c r="N69"/>
  <c r="N77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4"/>
  <c r="N12"/>
  <c r="N20"/>
  <c r="N28"/>
  <c r="N36"/>
  <c r="N44"/>
  <c r="N52"/>
  <c r="N60"/>
  <c r="N68"/>
  <c r="N76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3"/>
  <c r="N11"/>
  <c r="N19"/>
  <c r="N27"/>
  <c r="N35"/>
  <c r="N43"/>
  <c r="N51"/>
  <c r="N59"/>
  <c r="N67"/>
  <c r="N75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10"/>
  <c r="N18"/>
  <c r="N26"/>
  <c r="N34"/>
  <c r="N42"/>
  <c r="N50"/>
  <c r="N58"/>
  <c r="N66"/>
  <c r="N74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9"/>
  <c r="N17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8"/>
  <c r="N16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7"/>
  <c r="N15"/>
  <c r="N23"/>
  <c r="N31"/>
  <c r="N39"/>
  <c r="N47"/>
  <c r="N55"/>
  <c r="N63"/>
  <c r="N71"/>
  <c r="N79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6"/>
  <c r="N14"/>
  <c r="N22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</calcChain>
</file>

<file path=xl/sharedStrings.xml><?xml version="1.0" encoding="utf-8"?>
<sst xmlns="http://schemas.openxmlformats.org/spreadsheetml/2006/main" count="7046" uniqueCount="3471">
  <si>
    <t>title</t>
  </si>
  <si>
    <t>url</t>
  </si>
  <si>
    <t>release_date</t>
  </si>
  <si>
    <t>points</t>
  </si>
  <si>
    <t>months in top 100</t>
  </si>
  <si>
    <t>average position in top 100</t>
  </si>
  <si>
    <t>peak position</t>
  </si>
  <si>
    <t>months in top 10</t>
  </si>
  <si>
    <t>current position in top 100</t>
  </si>
  <si>
    <t>months since leaving top 100</t>
  </si>
  <si>
    <t>7 Wonders</t>
  </si>
  <si>
    <t>https://boardgamegeek.com/boardgame/68448/7-wonders</t>
  </si>
  <si>
    <t>71.65737806279701</t>
  </si>
  <si>
    <t>6.078740157480315</t>
  </si>
  <si>
    <t>not applicable</t>
  </si>
  <si>
    <t>Dominion</t>
  </si>
  <si>
    <t>https://boardgamegeek.com/boardgame/36218/dominion</t>
  </si>
  <si>
    <t>56.256723480581435</t>
  </si>
  <si>
    <t>14.801470588235293</t>
  </si>
  <si>
    <t>Carcassonne</t>
  </si>
  <si>
    <t>https://boardgamegeek.com/boardgame/822/carcassonne</t>
  </si>
  <si>
    <t>48.74504196635227</t>
  </si>
  <si>
    <t>8.838235294117647</t>
  </si>
  <si>
    <t>Splendor</t>
  </si>
  <si>
    <t>https://boardgamegeek.com/boardgame/148228/splendor</t>
  </si>
  <si>
    <t>43.9320100588047</t>
  </si>
  <si>
    <t>5.870588235294117</t>
  </si>
  <si>
    <t>Love Letter</t>
  </si>
  <si>
    <t>https://boardgamegeek.com/boardgame/129622/love-letter</t>
  </si>
  <si>
    <t>41.1003130990812</t>
  </si>
  <si>
    <t>16.067961165048544</t>
  </si>
  <si>
    <t>Pandemic</t>
  </si>
  <si>
    <t>https://boardgamegeek.com/boardgame/30549/pandemic</t>
  </si>
  <si>
    <t>40.6251604683014</t>
  </si>
  <si>
    <t>15.786764705882353</t>
  </si>
  <si>
    <t>Terraforming Mars</t>
  </si>
  <si>
    <t>https://boardgamegeek.com/boardgame/167791/terraforming-mars</t>
  </si>
  <si>
    <t>39.64380699746353</t>
  </si>
  <si>
    <t>2.857142857142857</t>
  </si>
  <si>
    <t>King of Tokyo</t>
  </si>
  <si>
    <t>https://boardgamegeek.com/boardgame/70323/king-tokyo</t>
  </si>
  <si>
    <t>37.20952978462395</t>
  </si>
  <si>
    <t>22.533333333333335</t>
  </si>
  <si>
    <t>Race for the Galaxy</t>
  </si>
  <si>
    <t>https://boardgamegeek.com/boardgame/28143/race-galaxy</t>
  </si>
  <si>
    <t>34.99391528887626</t>
  </si>
  <si>
    <t>28.529411764705884</t>
  </si>
  <si>
    <t>Agricola</t>
  </si>
  <si>
    <t>https://boardgamegeek.com/boardgame/31260/agricola</t>
  </si>
  <si>
    <t>34.45472841775163</t>
  </si>
  <si>
    <t>29.587719298245613</t>
  </si>
  <si>
    <t>Codenames</t>
  </si>
  <si>
    <t>https://boardgamegeek.com/boardgame/178900/codenames</t>
  </si>
  <si>
    <t>31.344895943192306</t>
  </si>
  <si>
    <t>15.797101449275363</t>
  </si>
  <si>
    <t>Azul</t>
  </si>
  <si>
    <t>https://boardgamegeek.com/boardgame/230802/azul</t>
  </si>
  <si>
    <t>30.241066298101657</t>
  </si>
  <si>
    <t>4.116279069767442</t>
  </si>
  <si>
    <t>Ticket to Ride</t>
  </si>
  <si>
    <t>https://boardgamegeek.com/boardgame/9209/ticket-ride</t>
  </si>
  <si>
    <t>29.936277914023627</t>
  </si>
  <si>
    <t>26.50735294117647</t>
  </si>
  <si>
    <t>The Castles of Burgundy</t>
  </si>
  <si>
    <t>https://boardgamegeek.com/boardgame/84876/castles-burgundy</t>
  </si>
  <si>
    <t>29.67321675709926</t>
  </si>
  <si>
    <t>19.778688524590162</t>
  </si>
  <si>
    <t>Catan</t>
  </si>
  <si>
    <t>https://boardgamegeek.com/boardgame/13/catan</t>
  </si>
  <si>
    <t>27.972251123499596</t>
  </si>
  <si>
    <t>30.529411764705884</t>
  </si>
  <si>
    <t>Stone Age</t>
  </si>
  <si>
    <t>https://boardgamegeek.com/boardgame/34635/stone-age</t>
  </si>
  <si>
    <t>27.753364384804456</t>
  </si>
  <si>
    <t>34.60294117647059</t>
  </si>
  <si>
    <t>7 Wonders Duel</t>
  </si>
  <si>
    <t>https://boardgamegeek.com/boardgame/173346/7-wonders-duel</t>
  </si>
  <si>
    <t>27.185391830542795</t>
  </si>
  <si>
    <t>8.08955223880597</t>
  </si>
  <si>
    <t>Wingspan</t>
  </si>
  <si>
    <t>https://boardgamegeek.com/boardgame/266192/wingspan</t>
  </si>
  <si>
    <t>26.532284849695735</t>
  </si>
  <si>
    <t>1.3928571428571428</t>
  </si>
  <si>
    <t>Lords of Waterdeep</t>
  </si>
  <si>
    <t>https://boardgamegeek.com/boardgame/110327/lords-waterdeep</t>
  </si>
  <si>
    <t>26.06797626848787</t>
  </si>
  <si>
    <t>32.80909090909091</t>
  </si>
  <si>
    <t>Scythe</t>
  </si>
  <si>
    <t>https://boardgamegeek.com/boardgame/169786/scythe</t>
  </si>
  <si>
    <t>23.2994272410544</t>
  </si>
  <si>
    <t>9.310344827586206</t>
  </si>
  <si>
    <t>Dixit</t>
  </si>
  <si>
    <t>https://boardgamegeek.com/boardgame/39856/dixit</t>
  </si>
  <si>
    <t>23.29550603411783</t>
  </si>
  <si>
    <t>39.214285714285715</t>
  </si>
  <si>
    <t>Small World</t>
  </si>
  <si>
    <t>https://boardgamegeek.com/boardgame/40692/small-world</t>
  </si>
  <si>
    <t>22.676191477217987</t>
  </si>
  <si>
    <t>36.650485436893206</t>
  </si>
  <si>
    <t>Ticket to Ride: Europe</t>
  </si>
  <si>
    <t>https://boardgamegeek.com/boardgame/14996/ticket-ride-europe</t>
  </si>
  <si>
    <t>21.452515800454368</t>
  </si>
  <si>
    <t>42.30882352941177</t>
  </si>
  <si>
    <t>Patchwork</t>
  </si>
  <si>
    <t>https://boardgamegeek.com/boardgame/163412/patchwork</t>
  </si>
  <si>
    <t>21.441665482287192</t>
  </si>
  <si>
    <t>15.573333333333334</t>
  </si>
  <si>
    <t>Hanabi</t>
  </si>
  <si>
    <t>https://boardgamegeek.com/boardgame/98778/hanabi</t>
  </si>
  <si>
    <t>21.21584603515748</t>
  </si>
  <si>
    <t>39.349514563106794</t>
  </si>
  <si>
    <t>Puerto Rico</t>
  </si>
  <si>
    <t>https://boardgamegeek.com/boardgame/3076/puerto-rico</t>
  </si>
  <si>
    <t>20.862193100655336</t>
  </si>
  <si>
    <t>43.26605504587156</t>
  </si>
  <si>
    <t>Gloomhaven</t>
  </si>
  <si>
    <t>https://boardgamegeek.com/boardgame/174430/gloomhaven</t>
  </si>
  <si>
    <t>20.68960654517159</t>
  </si>
  <si>
    <t>11.92156862745098</t>
  </si>
  <si>
    <t>Power Grid</t>
  </si>
  <si>
    <t>https://boardgamegeek.com/boardgame/2651/power-grid</t>
  </si>
  <si>
    <t>20.155903661889734</t>
  </si>
  <si>
    <t>38.495049504950494</t>
  </si>
  <si>
    <t>Kingdomino</t>
  </si>
  <si>
    <t>https://boardgamegeek.com/boardgame/204583/kingdomino</t>
  </si>
  <si>
    <t>20.026982991107545</t>
  </si>
  <si>
    <t>12.277777777777779</t>
  </si>
  <si>
    <t>Lost Cities</t>
  </si>
  <si>
    <t>https://boardgamegeek.com/boardgame/50/lost-cities</t>
  </si>
  <si>
    <t>18.54893662872553</t>
  </si>
  <si>
    <t>57.46666666666667</t>
  </si>
  <si>
    <t>Jaipur</t>
  </si>
  <si>
    <t>https://boardgamegeek.com/boardgame/54043/jaipur</t>
  </si>
  <si>
    <t>18.310108641111796</t>
  </si>
  <si>
    <t>49.80833333333333</t>
  </si>
  <si>
    <t>For Sale</t>
  </si>
  <si>
    <t>https://boardgamegeek.com/boardgame/172/sale</t>
  </si>
  <si>
    <t>16.61420403367216</t>
  </si>
  <si>
    <t>65.56488549618321</t>
  </si>
  <si>
    <t>Terra Mystica</t>
  </si>
  <si>
    <t>https://boardgamegeek.com/boardgame/120677/terra-mystica</t>
  </si>
  <si>
    <t>16.560708280451593</t>
  </si>
  <si>
    <t>42.51136363636363</t>
  </si>
  <si>
    <t>Star Realms</t>
  </si>
  <si>
    <t>https://boardgamegeek.com/boardgame/147020/star-realms</t>
  </si>
  <si>
    <t>16.362195482817196</t>
  </si>
  <si>
    <t>39.0</t>
  </si>
  <si>
    <t>Pandemic Legacy: Season 1</t>
  </si>
  <si>
    <t>https://boardgamegeek.com/boardgame/161936/pandemic-legacy-season-1</t>
  </si>
  <si>
    <t>16.32045473502132</t>
  </si>
  <si>
    <t>37.609375</t>
  </si>
  <si>
    <t>Sushi Go!</t>
  </si>
  <si>
    <t>https://boardgamegeek.com/boardgame/133473/sushi-go</t>
  </si>
  <si>
    <t>16.124200135287197</t>
  </si>
  <si>
    <t>36.91463414634146</t>
  </si>
  <si>
    <t>Takenoko</t>
  </si>
  <si>
    <t>https://boardgamegeek.com/boardgame/70919/takenoko</t>
  </si>
  <si>
    <t>15.420466042778251</t>
  </si>
  <si>
    <t>54.632075471698116</t>
  </si>
  <si>
    <t>Roll for the Galaxy</t>
  </si>
  <si>
    <t>https://boardgamegeek.com/boardgame/132531/roll-galaxy</t>
  </si>
  <si>
    <t>15.225859156316126</t>
  </si>
  <si>
    <t>41.70666666666666</t>
  </si>
  <si>
    <t>Sagrada</t>
  </si>
  <si>
    <t>https://boardgamegeek.com/boardgame/199561/sagrada</t>
  </si>
  <si>
    <t>14.76124267112654</t>
  </si>
  <si>
    <t>13.877551020408163</t>
  </si>
  <si>
    <t>No Thanks!</t>
  </si>
  <si>
    <t>https://boardgamegeek.com/boardgame/12942/no-thanks</t>
  </si>
  <si>
    <t>14.704969921410505</t>
  </si>
  <si>
    <t>65.24137931034483</t>
  </si>
  <si>
    <t>Bohnanza</t>
  </si>
  <si>
    <t>https://boardgamegeek.com/boardgame/11/bohnanza</t>
  </si>
  <si>
    <t>14.55818417676981</t>
  </si>
  <si>
    <t>50.02127659574468</t>
  </si>
  <si>
    <t>Forbidden Island</t>
  </si>
  <si>
    <t>https://boardgamegeek.com/boardgame/65244/forbidden-island</t>
  </si>
  <si>
    <t>14.15956132451585</t>
  </si>
  <si>
    <t>49.12643678160919</t>
  </si>
  <si>
    <t>Tzolk'in: The Mayan Calendar</t>
  </si>
  <si>
    <t>https://boardgamegeek.com/boardgame/126163/tzolk-mayan-calendar</t>
  </si>
  <si>
    <t>14.047131171686006</t>
  </si>
  <si>
    <t>59.69318181818182</t>
  </si>
  <si>
    <t>Five Tribes</t>
  </si>
  <si>
    <t>https://boardgamegeek.com/boardgame/157354/five-tribes</t>
  </si>
  <si>
    <t>13.90650733733148</t>
  </si>
  <si>
    <t>46.526315789473685</t>
  </si>
  <si>
    <t>The Resistance</t>
  </si>
  <si>
    <t>https://boardgamegeek.com/boardgame/41114/resistance</t>
  </si>
  <si>
    <t>13.414269439812966</t>
  </si>
  <si>
    <t>33.710144927536234</t>
  </si>
  <si>
    <t>Concordia</t>
  </si>
  <si>
    <t>https://boardgamegeek.com/boardgame/124361/concordia</t>
  </si>
  <si>
    <t>13.368552084836104</t>
  </si>
  <si>
    <t>49.7</t>
  </si>
  <si>
    <t>Coup</t>
  </si>
  <si>
    <t>https://boardgamegeek.com/boardgame/131357/coup</t>
  </si>
  <si>
    <t>12.51708477296499</t>
  </si>
  <si>
    <t>49.13235294117647</t>
  </si>
  <si>
    <t>Citadels</t>
  </si>
  <si>
    <t>https://boardgamegeek.com/boardgame/478/citadels</t>
  </si>
  <si>
    <t>12.495620040041763</t>
  </si>
  <si>
    <t>42.945945945945944</t>
  </si>
  <si>
    <t>6 nimmt!</t>
  </si>
  <si>
    <t>https://boardgamegeek.com/boardgame/432/6-nimmt</t>
  </si>
  <si>
    <t>12.376225307115929</t>
  </si>
  <si>
    <t>73.73529411764706</t>
  </si>
  <si>
    <t>Battlestar Galactica: The Board Game</t>
  </si>
  <si>
    <t>https://boardgamegeek.com/boardgame/37111/battlestar-galactica-board-game</t>
  </si>
  <si>
    <t>12.048445073808514</t>
  </si>
  <si>
    <t>39.73134328358209</t>
  </si>
  <si>
    <t>Great Western Trail</t>
  </si>
  <si>
    <t>https://boardgamegeek.com/boardgame/193738/great-western-trail</t>
  </si>
  <si>
    <t>12.032998432892684</t>
  </si>
  <si>
    <t>25.29090909090909</t>
  </si>
  <si>
    <t>Twilight Struggle</t>
  </si>
  <si>
    <t>https://boardgamegeek.com/boardgame/12333/twilight-struggle</t>
  </si>
  <si>
    <t>11.938967083411244</t>
  </si>
  <si>
    <t>53.72839506172839</t>
  </si>
  <si>
    <t>Kingdom Builder</t>
  </si>
  <si>
    <t>https://boardgamegeek.com/boardgame/107529/kingdom-builder</t>
  </si>
  <si>
    <t>11.631681400250988</t>
  </si>
  <si>
    <t>51.91428571428571</t>
  </si>
  <si>
    <t>The Quacks of Quedlinburg</t>
  </si>
  <si>
    <t>https://boardgamegeek.com/boardgame/244521/quacks-quedlinburg</t>
  </si>
  <si>
    <t>11.48947885202682</t>
  </si>
  <si>
    <t>11.233333333333333</t>
  </si>
  <si>
    <t>Android: Netrunner</t>
  </si>
  <si>
    <t>https://boardgamegeek.com/boardgame/124742/android-netrunner</t>
  </si>
  <si>
    <t>11.192293989005634</t>
  </si>
  <si>
    <t>33.645833333333336</t>
  </si>
  <si>
    <t>Clank!: A Deck-Building Adventure</t>
  </si>
  <si>
    <t>https://boardgamegeek.com/boardgame/201808/clank-deck-building-adventure</t>
  </si>
  <si>
    <t>10.794991085405487</t>
  </si>
  <si>
    <t>29.666666666666668</t>
  </si>
  <si>
    <t>Istanbul</t>
  </si>
  <si>
    <t>https://boardgamegeek.com/boardgame/148949/istanbul</t>
  </si>
  <si>
    <t>10.368437561651064</t>
  </si>
  <si>
    <t>46.803030303030305</t>
  </si>
  <si>
    <t>Welcome To...</t>
  </si>
  <si>
    <t>https://boardgamegeek.com/boardgame/233867/welcome</t>
  </si>
  <si>
    <t>10.244630013429433</t>
  </si>
  <si>
    <t>16.2</t>
  </si>
  <si>
    <t>Arkham Horror: The Card Game</t>
  </si>
  <si>
    <t>https://boardgamegeek.com/boardgame/205637/arkham-horror-card-game</t>
  </si>
  <si>
    <t>10.215763503595763</t>
  </si>
  <si>
    <t>29.75925925925926</t>
  </si>
  <si>
    <t>Viticulture Essential Edition</t>
  </si>
  <si>
    <t>https://boardgamegeek.com/boardgame/183394/viticulture-essential-edition</t>
  </si>
  <si>
    <t>9.876118343584814</t>
  </si>
  <si>
    <t>41.46666666666667</t>
  </si>
  <si>
    <t>Machi Koro</t>
  </si>
  <si>
    <t>https://boardgamegeek.com/boardgame/143884/machi-koro</t>
  </si>
  <si>
    <t>9.858324713289377</t>
  </si>
  <si>
    <t>41.625</t>
  </si>
  <si>
    <t>Santorini</t>
  </si>
  <si>
    <t>https://boardgamegeek.com/boardgame/194655/santorini</t>
  </si>
  <si>
    <t>9.581714912529824</t>
  </si>
  <si>
    <t>41.698113207547166</t>
  </si>
  <si>
    <t>The Lord of the Rings: The Card Game</t>
  </si>
  <si>
    <t>https://boardgamegeek.com/boardgame/77423/lord-rings-card-game</t>
  </si>
  <si>
    <t>9.576687218171685</t>
  </si>
  <si>
    <t>55.19047619047619</t>
  </si>
  <si>
    <t>Legendary: A Marvel Deck Building Game</t>
  </si>
  <si>
    <t>https://boardgamegeek.com/boardgame/129437/legendary-marvel-deck-building-game</t>
  </si>
  <si>
    <t>9.277649112753746</t>
  </si>
  <si>
    <t>56.196969696969695</t>
  </si>
  <si>
    <t>Alhambra</t>
  </si>
  <si>
    <t>https://boardgamegeek.com/boardgame/6249/alhambra</t>
  </si>
  <si>
    <t>9.172508229350795</t>
  </si>
  <si>
    <t>63.605633802816904</t>
  </si>
  <si>
    <t>Mysterium</t>
  </si>
  <si>
    <t>https://boardgamegeek.com/boardgame/181304/mysterium</t>
  </si>
  <si>
    <t>9.119508588810438</t>
  </si>
  <si>
    <t>45.23076923076923</t>
  </si>
  <si>
    <t>That's Pretty Clever!</t>
  </si>
  <si>
    <t>https://boardgamegeek.com/boardgame/244522/s-pretty-clever</t>
  </si>
  <si>
    <t>8.923584976019223</t>
  </si>
  <si>
    <t>17.72222222222222</t>
  </si>
  <si>
    <t>Innovation</t>
  </si>
  <si>
    <t>https://boardgamegeek.com/boardgame/63888/innovation</t>
  </si>
  <si>
    <t>8.64443163114745</t>
  </si>
  <si>
    <t>41.38</t>
  </si>
  <si>
    <t>Arkham Horror</t>
  </si>
  <si>
    <t>https://boardgamegeek.com/boardgame/15987/arkham-horror</t>
  </si>
  <si>
    <t>8.615874525823335</t>
  </si>
  <si>
    <t>36.755102040816325</t>
  </si>
  <si>
    <t>Eclipse</t>
  </si>
  <si>
    <t>https://boardgamegeek.com/boardgame/72125/eclipse</t>
  </si>
  <si>
    <t>8.608934198921762</t>
  </si>
  <si>
    <t>40.25</t>
  </si>
  <si>
    <t>Galaxy Trucker</t>
  </si>
  <si>
    <t>https://boardgamegeek.com/boardgame/31481/galaxy-trucker</t>
  </si>
  <si>
    <t>8.581263286612133</t>
  </si>
  <si>
    <t>57.17741935483871</t>
  </si>
  <si>
    <t>Dead of Winter: A Crossroads Game</t>
  </si>
  <si>
    <t>https://boardgamegeek.com/boardgame/150376/dead-winter-crossroads-game</t>
  </si>
  <si>
    <t>8.548733849332523</t>
  </si>
  <si>
    <t>33.55263157894737</t>
  </si>
  <si>
    <t>OrlÃ©ans</t>
  </si>
  <si>
    <t>https://boardgamegeek.com/boardgame/164928/orleans</t>
  </si>
  <si>
    <t>8.541597796728542</t>
  </si>
  <si>
    <t>62.56923076923077</t>
  </si>
  <si>
    <t>Cosmic Encounter</t>
  </si>
  <si>
    <t>https://boardgamegeek.com/boardgame/39463/cosmic-encounter</t>
  </si>
  <si>
    <t>8.472924482129137</t>
  </si>
  <si>
    <t>70.88571428571429</t>
  </si>
  <si>
    <t>Blood Rage</t>
  </si>
  <si>
    <t>https://boardgamegeek.com/boardgame/170216/blood-rage</t>
  </si>
  <si>
    <t>8.418751338221313</t>
  </si>
  <si>
    <t>48.333333333333336</t>
  </si>
  <si>
    <t>Tsuro</t>
  </si>
  <si>
    <t>https://boardgamegeek.com/boardgame/16992/tsuro</t>
  </si>
  <si>
    <t>8.304996010585468</t>
  </si>
  <si>
    <t>70.73529411764706</t>
  </si>
  <si>
    <t>Century: Spice Road</t>
  </si>
  <si>
    <t>https://boardgamegeek.com/boardgame/209685/century-spice-road</t>
  </si>
  <si>
    <t>8.2885846918684</t>
  </si>
  <si>
    <t>38.60526315789474</t>
  </si>
  <si>
    <t>The Voyages of Marco Polo</t>
  </si>
  <si>
    <t>https://boardgamegeek.com/boardgame/171623/voyages-marco-polo</t>
  </si>
  <si>
    <t>8.239861820282467</t>
  </si>
  <si>
    <t>58.12068965517241</t>
  </si>
  <si>
    <t>Through the Ages: A Story of Civilization</t>
  </si>
  <si>
    <t>https://boardgamegeek.com/boardgame/25613/through-ages-story-civilization</t>
  </si>
  <si>
    <t>8.177187079823073</t>
  </si>
  <si>
    <t>47.88461538461539</t>
  </si>
  <si>
    <t>Spirit Island</t>
  </si>
  <si>
    <t>https://boardgamegeek.com/boardgame/162886/spirit-island</t>
  </si>
  <si>
    <t>8.053787370682675</t>
  </si>
  <si>
    <t>28.317073170731707</t>
  </si>
  <si>
    <t>Isle of Skye: From Chieftain to King</t>
  </si>
  <si>
    <t>https://boardgamegeek.com/boardgame/176494/isle-skye-chieftain-king</t>
  </si>
  <si>
    <t>8.024553655488706</t>
  </si>
  <si>
    <t>46.63265306122449</t>
  </si>
  <si>
    <t>Robinson Crusoe: Adventures on the Cursed Island</t>
  </si>
  <si>
    <t>https://boardgamegeek.com/boardgame/121921/robinson-crusoe-adventures-cursed-island</t>
  </si>
  <si>
    <t>7.961854433080564</t>
  </si>
  <si>
    <t>60.41379310344828</t>
  </si>
  <si>
    <t>Magic: The Gathering</t>
  </si>
  <si>
    <t>https://boardgamegeek.com/boardgame/463/magic-gathering</t>
  </si>
  <si>
    <t>7.9445699032179276</t>
  </si>
  <si>
    <t>65.55555555555556</t>
  </si>
  <si>
    <t>Le Havre</t>
  </si>
  <si>
    <t>https://boardgamegeek.com/boardgame/35677/le-havre</t>
  </si>
  <si>
    <t>7.888080535870537</t>
  </si>
  <si>
    <t>48.04081632653061</t>
  </si>
  <si>
    <t>Camel Up</t>
  </si>
  <si>
    <t>https://boardgamegeek.com/boardgame/153938/camel</t>
  </si>
  <si>
    <t>7.852671181094448</t>
  </si>
  <si>
    <t>50.254901960784316</t>
  </si>
  <si>
    <t>Tichu</t>
  </si>
  <si>
    <t>https://boardgamegeek.com/boardgame/215/tichu</t>
  </si>
  <si>
    <t>7.82859024891045</t>
  </si>
  <si>
    <t>44.97959183673469</t>
  </si>
  <si>
    <t>Dominion: Intrigue</t>
  </si>
  <si>
    <t>https://boardgamegeek.com/boardgame/40834/dominion-intrigue</t>
  </si>
  <si>
    <t>7.79732717684178</t>
  </si>
  <si>
    <t>41.0</t>
  </si>
  <si>
    <t>Suburbia</t>
  </si>
  <si>
    <t>https://boardgamegeek.com/boardgame/123260/suburbia</t>
  </si>
  <si>
    <t>7.776211426875153</t>
  </si>
  <si>
    <t>47.166666666666664</t>
  </si>
  <si>
    <t>Colt Express</t>
  </si>
  <si>
    <t>https://boardgamegeek.com/boardgame/158899/colt-express</t>
  </si>
  <si>
    <t>7.746177905468668</t>
  </si>
  <si>
    <t>54.69230769230769</t>
  </si>
  <si>
    <t>Roll Through the Ages: The Bronze Age</t>
  </si>
  <si>
    <t>https://boardgamegeek.com/boardgame/37380/roll-through-ages-bronze-age</t>
  </si>
  <si>
    <t>7.740739700643591</t>
  </si>
  <si>
    <t>49.770833333333336</t>
  </si>
  <si>
    <t>Star Wars: X-Wing Miniatures Game</t>
  </si>
  <si>
    <t>https://boardgamegeek.com/boardgame/103885/star-wars-x-wing-miniatures-game</t>
  </si>
  <si>
    <t>7.677925296320347</t>
  </si>
  <si>
    <t>42.58695652173913</t>
  </si>
  <si>
    <t>Flash Point: Fire Rescue</t>
  </si>
  <si>
    <t>https://boardgamegeek.com/boardgame/100901/flash-point-fire-rescue</t>
  </si>
  <si>
    <t>7.632008801224755</t>
  </si>
  <si>
    <t>60.767857142857146</t>
  </si>
  <si>
    <t>Eldritch Horror</t>
  </si>
  <si>
    <t>https://boardgamegeek.com/boardgame/146021/eldritch-horror</t>
  </si>
  <si>
    <t>7.574131406859038</t>
  </si>
  <si>
    <t>53.40384615384615</t>
  </si>
  <si>
    <t>Coloretto</t>
  </si>
  <si>
    <t>https://boardgamegeek.com/boardgame/5782/coloretto</t>
  </si>
  <si>
    <t>7.433316951104026</t>
  </si>
  <si>
    <t>68.78333333333333</t>
  </si>
  <si>
    <t>The Mind</t>
  </si>
  <si>
    <t>https://boardgamegeek.com/boardgame/244992/mind</t>
  </si>
  <si>
    <t>7.365431266506697</t>
  </si>
  <si>
    <t>32.375</t>
  </si>
  <si>
    <t>Sushi Go Party!</t>
  </si>
  <si>
    <t>https://boardgamegeek.com/boardgame/192291/sushi-go-party</t>
  </si>
  <si>
    <t>7.341467138752651</t>
  </si>
  <si>
    <t>57.611111111111114</t>
  </si>
  <si>
    <t>Mansions of Madness: Second Edition</t>
  </si>
  <si>
    <t>https://boardgamegeek.com/boardgame/205059/mansions-madness-second-edition</t>
  </si>
  <si>
    <t>7.318324163605921</t>
  </si>
  <si>
    <t>58.568627450980394</t>
  </si>
  <si>
    <t>Quarriors!</t>
  </si>
  <si>
    <t>https://boardgamegeek.com/boardgame/91536/quarriors</t>
  </si>
  <si>
    <t>7.309083175109952</t>
  </si>
  <si>
    <t>41.16129032258065</t>
  </si>
  <si>
    <t>Castles of Mad King Ludwig</t>
  </si>
  <si>
    <t>https://boardgamegeek.com/boardgame/155426/castles-mad-king-ludwig</t>
  </si>
  <si>
    <t>7.2662182998186156</t>
  </si>
  <si>
    <t>39.666666666666664</t>
  </si>
  <si>
    <t>Diamant</t>
  </si>
  <si>
    <t>https://boardgamegeek.com/boardgame/15512/diamant</t>
  </si>
  <si>
    <t>7.171469523354625</t>
  </si>
  <si>
    <t>71.49152542372882</t>
  </si>
  <si>
    <t>Hive</t>
  </si>
  <si>
    <t>https://boardgamegeek.com/boardgame/2655/hive</t>
  </si>
  <si>
    <t>7.1496260639972675</t>
  </si>
  <si>
    <t>62.49090909090909</t>
  </si>
  <si>
    <t>Seasons</t>
  </si>
  <si>
    <t>https://boardgamegeek.com/boardgame/108745/seasons</t>
  </si>
  <si>
    <t>7.13428190896268</t>
  </si>
  <si>
    <t>51.53488372093023</t>
  </si>
  <si>
    <t>Elder Sign</t>
  </si>
  <si>
    <t>https://boardgamegeek.com/boardgame/100423/elder-sign</t>
  </si>
  <si>
    <t>7.038769261762029</t>
  </si>
  <si>
    <t>66.28846153846153</t>
  </si>
  <si>
    <t>Everdell</t>
  </si>
  <si>
    <t>https://boardgamegeek.com/boardgame/199792/everdell</t>
  </si>
  <si>
    <t>7.0235594425206616</t>
  </si>
  <si>
    <t>23.037037037037038</t>
  </si>
  <si>
    <t>Root</t>
  </si>
  <si>
    <t>https://boardgamegeek.com/boardgame/237182/root</t>
  </si>
  <si>
    <t>7.023470999971651</t>
  </si>
  <si>
    <t>27.21212121212121</t>
  </si>
  <si>
    <t>Alien Frontiers</t>
  </si>
  <si>
    <t>https://boardgamegeek.com/boardgame/48726/alien-frontiers</t>
  </si>
  <si>
    <t>6.989999488642134</t>
  </si>
  <si>
    <t>51.34090909090909</t>
  </si>
  <si>
    <t>Smash Up</t>
  </si>
  <si>
    <t>https://boardgamegeek.com/boardgame/122522/smash</t>
  </si>
  <si>
    <t>6.963886379709241</t>
  </si>
  <si>
    <t>53.75</t>
  </si>
  <si>
    <t>San Juan</t>
  </si>
  <si>
    <t>https://boardgamegeek.com/boardgame/8217/san-juan</t>
  </si>
  <si>
    <t>6.919048470949537</t>
  </si>
  <si>
    <t>57.22</t>
  </si>
  <si>
    <t>Can't Stop</t>
  </si>
  <si>
    <t>https://boardgamegeek.com/boardgame/41/cant-stop</t>
  </si>
  <si>
    <t>6.868196203393702</t>
  </si>
  <si>
    <t>65.0754716981132</t>
  </si>
  <si>
    <t>Kingsburg</t>
  </si>
  <si>
    <t>https://boardgamegeek.com/boardgame/27162/kingsburg</t>
  </si>
  <si>
    <t>6.803769133708704</t>
  </si>
  <si>
    <t>62.84615384615385</t>
  </si>
  <si>
    <t>Caverna: The Cave Farmers</t>
  </si>
  <si>
    <t>https://boardgamegeek.com/boardgame/102794/caverna-cave-farmers</t>
  </si>
  <si>
    <t>6.722591341155385</t>
  </si>
  <si>
    <t>57.23913043478261</t>
  </si>
  <si>
    <t>The Crew: The Quest for Planet Nine</t>
  </si>
  <si>
    <t>https://boardgamegeek.com/boardgame/284083/crew-quest-planet-nine</t>
  </si>
  <si>
    <t>6.591571868800964</t>
  </si>
  <si>
    <t>22.72222222222222</t>
  </si>
  <si>
    <t>Glory to Rome</t>
  </si>
  <si>
    <t>https://boardgamegeek.com/boardgame/19857/glory-rome</t>
  </si>
  <si>
    <t>6.587624009423902</t>
  </si>
  <si>
    <t>44.707317073170735</t>
  </si>
  <si>
    <t>Just One</t>
  </si>
  <si>
    <t>https://boardgamegeek.com/boardgame/254640/just-one</t>
  </si>
  <si>
    <t>6.551796178724693</t>
  </si>
  <si>
    <t>29.689655172413794</t>
  </si>
  <si>
    <t>Betrayal at House on the Hill</t>
  </si>
  <si>
    <t>https://boardgamegeek.com/boardgame/10547/betrayal-house-hill</t>
  </si>
  <si>
    <t>6.409937853750549</t>
  </si>
  <si>
    <t>70.03921568627452</t>
  </si>
  <si>
    <t>Hey, That's My Fish!</t>
  </si>
  <si>
    <t>https://boardgamegeek.com/boardgame/8203/hey-s-my-fish</t>
  </si>
  <si>
    <t>6.377581649092826</t>
  </si>
  <si>
    <t>68.8076923076923</t>
  </si>
  <si>
    <t>The Resistance: Avalon</t>
  </si>
  <si>
    <t>https://boardgamegeek.com/boardgame/128882/resistance-avalon</t>
  </si>
  <si>
    <t>6.1900151278856494</t>
  </si>
  <si>
    <t>58.71111111111111</t>
  </si>
  <si>
    <t>Sheriff of Nottingham</t>
  </si>
  <si>
    <t>https://boardgamegeek.com/boardgame/157969/sheriff-nottingham</t>
  </si>
  <si>
    <t>6.063603140259146</t>
  </si>
  <si>
    <t>54.85</t>
  </si>
  <si>
    <t>BANG! The Dice Game</t>
  </si>
  <si>
    <t>https://boardgamegeek.com/boardgame/143741/bang-dice-game</t>
  </si>
  <si>
    <t>6.0601812871455785</t>
  </si>
  <si>
    <t>64.56521739130434</t>
  </si>
  <si>
    <t>Mage Knight Board Game</t>
  </si>
  <si>
    <t>https://boardgamegeek.com/boardgame/96848/mage-knight-board-game</t>
  </si>
  <si>
    <t>5.955517341611801</t>
  </si>
  <si>
    <t>52.666666666666664</t>
  </si>
  <si>
    <t>Ra</t>
  </si>
  <si>
    <t>https://boardgamegeek.com/boardgame/12/ra</t>
  </si>
  <si>
    <t>5.937728808649451</t>
  </si>
  <si>
    <t>57.26190476190476</t>
  </si>
  <si>
    <t>Thunderstone</t>
  </si>
  <si>
    <t>https://boardgamegeek.com/boardgame/53953/thunderstone</t>
  </si>
  <si>
    <t>5.934540975508435</t>
  </si>
  <si>
    <t>35.61290322580645</t>
  </si>
  <si>
    <t>Potion Explosion</t>
  </si>
  <si>
    <t>https://boardgamegeek.com/boardgame/180974/potion-explosion</t>
  </si>
  <si>
    <t>5.923743878841156</t>
  </si>
  <si>
    <t>60.79545454545455</t>
  </si>
  <si>
    <t>Architects of the West Kingdom</t>
  </si>
  <si>
    <t>https://boardgamegeek.com/boardgame/236457/architects-west-kingdom</t>
  </si>
  <si>
    <t>5.875963457754157</t>
  </si>
  <si>
    <t>34.166666666666664</t>
  </si>
  <si>
    <t>Sentinels of the Multiverse</t>
  </si>
  <si>
    <t>https://boardgamegeek.com/boardgame/102652/sentinels-multiverse</t>
  </si>
  <si>
    <t>5.8319588689577975</t>
  </si>
  <si>
    <t>49.36842105263158</t>
  </si>
  <si>
    <t>Imperial Settlers</t>
  </si>
  <si>
    <t>https://boardgamegeek.com/boardgame/154203/imperial-settlers</t>
  </si>
  <si>
    <t>5.813920944627909</t>
  </si>
  <si>
    <t>46.083333333333336</t>
  </si>
  <si>
    <t>Village</t>
  </si>
  <si>
    <t>https://boardgamegeek.com/boardgame/104006/village</t>
  </si>
  <si>
    <t>5.752302427021008</t>
  </si>
  <si>
    <t>60.15384615384615</t>
  </si>
  <si>
    <t>Dice Forge</t>
  </si>
  <si>
    <t>https://boardgamegeek.com/boardgame/194594/dice-forge</t>
  </si>
  <si>
    <t>5.655046524701698</t>
  </si>
  <si>
    <t>59.625</t>
  </si>
  <si>
    <t>Troyes</t>
  </si>
  <si>
    <t>https://boardgamegeek.com/boardgame/73439/troyes</t>
  </si>
  <si>
    <t>5.597863190996501</t>
  </si>
  <si>
    <t>56.648648648648646</t>
  </si>
  <si>
    <t>Brass: Birmingham</t>
  </si>
  <si>
    <t>https://boardgamegeek.com/boardgame/224517/brass-birmingham</t>
  </si>
  <si>
    <t>5.566438761912154</t>
  </si>
  <si>
    <t>39.515151515151516</t>
  </si>
  <si>
    <t>Qwixx</t>
  </si>
  <si>
    <t>https://boardgamegeek.com/boardgame/131260/qwixx</t>
  </si>
  <si>
    <t>5.563446210061762</t>
  </si>
  <si>
    <t>86.50980392156863</t>
  </si>
  <si>
    <t>Keyflower</t>
  </si>
  <si>
    <t>https://boardgamegeek.com/boardgame/122515/keyflower</t>
  </si>
  <si>
    <t>5.556476897753318</t>
  </si>
  <si>
    <t>67.62222222222222</t>
  </si>
  <si>
    <t>Zombie Dice</t>
  </si>
  <si>
    <t>https://boardgamegeek.com/boardgame/62871/zombie-dice</t>
  </si>
  <si>
    <t>5.532261608944532</t>
  </si>
  <si>
    <t>77.66666666666667</t>
  </si>
  <si>
    <t>Memoir '44</t>
  </si>
  <si>
    <t>https://boardgamegeek.com/boardgame/10630/memoir-44</t>
  </si>
  <si>
    <t>5.507594373809602</t>
  </si>
  <si>
    <t>62.11904761904762</t>
  </si>
  <si>
    <t>Saint Petersburg</t>
  </si>
  <si>
    <t>https://boardgamegeek.com/boardgame/9217/saint-petersburg</t>
  </si>
  <si>
    <t>5.499932956350356</t>
  </si>
  <si>
    <t>59.146341463414636</t>
  </si>
  <si>
    <t>One Night Ultimate Werewolf</t>
  </si>
  <si>
    <t>https://boardgamegeek.com/boardgame/147949/one-night-ultimate-werewolf</t>
  </si>
  <si>
    <t>5.457741401757559</t>
  </si>
  <si>
    <t>52.486486486486484</t>
  </si>
  <si>
    <t>Survive: Escape from Atlantis!</t>
  </si>
  <si>
    <t>https://boardgamegeek.com/boardgame/2653/survive-escape-atlantis</t>
  </si>
  <si>
    <t>5.438832367638909</t>
  </si>
  <si>
    <t>68.09302325581395</t>
  </si>
  <si>
    <t>Caylus</t>
  </si>
  <si>
    <t>https://boardgamegeek.com/boardgame/18602/caylus</t>
  </si>
  <si>
    <t>5.327432451599175</t>
  </si>
  <si>
    <t>59.775</t>
  </si>
  <si>
    <t>Gaia Project</t>
  </si>
  <si>
    <t>https://boardgamegeek.com/boardgame/220308/gaia-project</t>
  </si>
  <si>
    <t>5.320342621649934</t>
  </si>
  <si>
    <t>67.04878048780488</t>
  </si>
  <si>
    <t>A Feast for Odin</t>
  </si>
  <si>
    <t>https://boardgamegeek.com/boardgame/177736/feast-odin</t>
  </si>
  <si>
    <t>5.195576963863656</t>
  </si>
  <si>
    <t>74.92857142857143</t>
  </si>
  <si>
    <t>Cartographers</t>
  </si>
  <si>
    <t>https://boardgamegeek.com/boardgame/263918/cartographers</t>
  </si>
  <si>
    <t>5.171757874364119</t>
  </si>
  <si>
    <t>18.25</t>
  </si>
  <si>
    <t>Escape: The Curse of the Temple</t>
  </si>
  <si>
    <t>https://boardgamegeek.com/boardgame/113294/escape-curse-temple</t>
  </si>
  <si>
    <t>5.167640419920924</t>
  </si>
  <si>
    <t>48.6</t>
  </si>
  <si>
    <t>Thurn and Taxis</t>
  </si>
  <si>
    <t>https://boardgamegeek.com/boardgame/21790/thurn-and-taxis</t>
  </si>
  <si>
    <t>5.092510830324044</t>
  </si>
  <si>
    <t>62.56410256410256</t>
  </si>
  <si>
    <t>Space Base</t>
  </si>
  <si>
    <t>https://boardgamegeek.com/boardgame/242302/space-base</t>
  </si>
  <si>
    <t>4.810607600355903</t>
  </si>
  <si>
    <t>57.8</t>
  </si>
  <si>
    <t>Port Royal</t>
  </si>
  <si>
    <t>https://boardgamegeek.com/boardgame/156009/port-royal</t>
  </si>
  <si>
    <t>4.772694828402242</t>
  </si>
  <si>
    <t>79.19047619047619</t>
  </si>
  <si>
    <t>Forbidden Desert</t>
  </si>
  <si>
    <t>https://boardgamegeek.com/boardgame/136063/forbidden-desert</t>
  </si>
  <si>
    <t>4.591347967655151</t>
  </si>
  <si>
    <t>62.6</t>
  </si>
  <si>
    <t>Descent: Journeys in the Dark (Second Edition)</t>
  </si>
  <si>
    <t>https://boardgamegeek.com/boardgame/104162/descent-journeys-dark-second-edition</t>
  </si>
  <si>
    <t>4.580804410393222</t>
  </si>
  <si>
    <t>56.6875</t>
  </si>
  <si>
    <t>Pathfinder Adventure Card Game: Rise of the Runelords â€“ Base Set</t>
  </si>
  <si>
    <t>https://boardgamegeek.com/boardgame/133038/pathfinder-adventure-card-game-rise-runelords-base</t>
  </si>
  <si>
    <t>4.565356511129604</t>
  </si>
  <si>
    <t>44.0</t>
  </si>
  <si>
    <t>Raiders of the North Sea</t>
  </si>
  <si>
    <t>https://boardgamegeek.com/boardgame/170042/raiders-north-sea</t>
  </si>
  <si>
    <t>4.5620640430632475</t>
  </si>
  <si>
    <t>59.294117647058826</t>
  </si>
  <si>
    <t>Star Wars: Imperial Assault</t>
  </si>
  <si>
    <t>https://boardgamegeek.com/boardgame/164153/star-wars-imperial-assault</t>
  </si>
  <si>
    <t>4.515729489780924</t>
  </si>
  <si>
    <t>50.166666666666664</t>
  </si>
  <si>
    <t>RoboRally</t>
  </si>
  <si>
    <t>https://boardgamegeek.com/boardgame/18/roborally</t>
  </si>
  <si>
    <t>4.4568600671726015</t>
  </si>
  <si>
    <t>78.15384615384616</t>
  </si>
  <si>
    <t>Marvel Champions: The Card Game</t>
  </si>
  <si>
    <t>https://boardgamegeek.com/boardgame/285774/marvel-champions-card-game</t>
  </si>
  <si>
    <t>4.452265470617532</t>
  </si>
  <si>
    <t>18.444444444444443</t>
  </si>
  <si>
    <t>Teotihuacan: City of Gods</t>
  </si>
  <si>
    <t>https://boardgamegeek.com/boardgame/229853/teotihuacan-city-gods</t>
  </si>
  <si>
    <t>4.436093574291528</t>
  </si>
  <si>
    <t>49.142857142857146</t>
  </si>
  <si>
    <t>Ascension: Deckbuilding Game</t>
  </si>
  <si>
    <t>https://boardgamegeek.com/boardgame/69789/ascension-deckbuilding-game</t>
  </si>
  <si>
    <t>4.406528292083242</t>
  </si>
  <si>
    <t>52.10344827586207</t>
  </si>
  <si>
    <t>BÃ¤renpark</t>
  </si>
  <si>
    <t>https://boardgamegeek.com/boardgame/219513/barenpark</t>
  </si>
  <si>
    <t>4.392133283267851</t>
  </si>
  <si>
    <t>65.73529411764706</t>
  </si>
  <si>
    <t>Hansa Teutonica</t>
  </si>
  <si>
    <t>https://boardgamegeek.com/boardgame/43015/hansa-teutonica</t>
  </si>
  <si>
    <t>4.328976239884</t>
  </si>
  <si>
    <t>53.172413793103445</t>
  </si>
  <si>
    <t>Clans of Caledonia</t>
  </si>
  <si>
    <t>https://boardgamegeek.com/boardgame/216132/clans-caledonia</t>
  </si>
  <si>
    <t>4.323205382714712</t>
  </si>
  <si>
    <t>66.73333333333333</t>
  </si>
  <si>
    <t>Saboteur</t>
  </si>
  <si>
    <t>https://boardgamegeek.com/boardgame/9220/saboteur</t>
  </si>
  <si>
    <t>4.307885103636263</t>
  </si>
  <si>
    <t>83.1025641025641</t>
  </si>
  <si>
    <t>Biblios</t>
  </si>
  <si>
    <t>https://boardgamegeek.com/boardgame/34219/biblios</t>
  </si>
  <si>
    <t>4.295685536314487</t>
  </si>
  <si>
    <t>80.23684210526316</t>
  </si>
  <si>
    <t>Tiny Towns</t>
  </si>
  <si>
    <t>https://boardgamegeek.com/boardgame/265736/tiny-towns</t>
  </si>
  <si>
    <t>4.257844907916981</t>
  </si>
  <si>
    <t>44.208333333333336</t>
  </si>
  <si>
    <t>Tapestry</t>
  </si>
  <si>
    <t>https://boardgamegeek.com/boardgame/286096/tapestry</t>
  </si>
  <si>
    <t>4.224877852107813</t>
  </si>
  <si>
    <t>38.73684210526316</t>
  </si>
  <si>
    <t>Codenames: Duet</t>
  </si>
  <si>
    <t>https://boardgamegeek.com/boardgame/224037/codenames-duet</t>
  </si>
  <si>
    <t>4.214411725524389</t>
  </si>
  <si>
    <t>67.0625</t>
  </si>
  <si>
    <t>Red7</t>
  </si>
  <si>
    <t>https://boardgamegeek.com/boardgame/161417/red7</t>
  </si>
  <si>
    <t>4.160959463326947</t>
  </si>
  <si>
    <t>65.46875</t>
  </si>
  <si>
    <t>Dominant Species</t>
  </si>
  <si>
    <t>https://boardgamegeek.com/boardgame/62219/dominant-species</t>
  </si>
  <si>
    <t>4.053274680426871</t>
  </si>
  <si>
    <t>56.92857142857143</t>
  </si>
  <si>
    <t>Magic Maze</t>
  </si>
  <si>
    <t>https://boardgamegeek.com/boardgame/209778/magic-maze</t>
  </si>
  <si>
    <t>4.043969997351669</t>
  </si>
  <si>
    <t>44.916666666666664</t>
  </si>
  <si>
    <t>Res Arcana</t>
  </si>
  <si>
    <t>https://boardgamegeek.com/boardgame/262712/res-arcana</t>
  </si>
  <si>
    <t>4.04303376605337</t>
  </si>
  <si>
    <t>Spyfall</t>
  </si>
  <si>
    <t>https://boardgamegeek.com/boardgame/166384/spyfall</t>
  </si>
  <si>
    <t>4.013752786602354</t>
  </si>
  <si>
    <t>40.36363636363637</t>
  </si>
  <si>
    <t>Point Salad</t>
  </si>
  <si>
    <t>https://boardgamegeek.com/boardgame/274960/point-salad</t>
  </si>
  <si>
    <t>3.993980732703273</t>
  </si>
  <si>
    <t>31.0</t>
  </si>
  <si>
    <t>Brass: Lancashire</t>
  </si>
  <si>
    <t>https://boardgamegeek.com/boardgame/28720/brass-lancashire</t>
  </si>
  <si>
    <t>3.983206423818333</t>
  </si>
  <si>
    <t>66.2</t>
  </si>
  <si>
    <t>Pandemic Legacy: Season 2</t>
  </si>
  <si>
    <t>https://boardgamegeek.com/boardgame/221107/pandemic-legacy-season-2</t>
  </si>
  <si>
    <t>3.763498988367101</t>
  </si>
  <si>
    <t>44.7</t>
  </si>
  <si>
    <t>T.I.M.E Stories</t>
  </si>
  <si>
    <t>https://boardgamegeek.com/boardgame/146508/time-stories</t>
  </si>
  <si>
    <t>3.760275392906358</t>
  </si>
  <si>
    <t>58.55555555555556</t>
  </si>
  <si>
    <t>Cards Against Humanity</t>
  </si>
  <si>
    <t>https://boardgamegeek.com/boardgame/50381/cards-against-humanity</t>
  </si>
  <si>
    <t>3.7599510276075514</t>
  </si>
  <si>
    <t>71.93548387096774</t>
  </si>
  <si>
    <t>Underwater Cities</t>
  </si>
  <si>
    <t>https://boardgamegeek.com/boardgame/247763/underwater-cities</t>
  </si>
  <si>
    <t>3.7541375944723363</t>
  </si>
  <si>
    <t>55.44444444444444</t>
  </si>
  <si>
    <t>Las Vegas</t>
  </si>
  <si>
    <t>https://boardgamegeek.com/boardgame/117959/las-vegas</t>
  </si>
  <si>
    <t>3.7286423993201434</t>
  </si>
  <si>
    <t>81.15151515151516</t>
  </si>
  <si>
    <t>Flamme Rouge</t>
  </si>
  <si>
    <t>https://boardgamegeek.com/boardgame/199478/flamme-rouge</t>
  </si>
  <si>
    <t>3.70334966832649</t>
  </si>
  <si>
    <t>67.3</t>
  </si>
  <si>
    <t>The Quest for El Dorado</t>
  </si>
  <si>
    <t>https://boardgamegeek.com/boardgame/217372/quest-el-dorado</t>
  </si>
  <si>
    <t>3.6631731893311335</t>
  </si>
  <si>
    <t>77.375</t>
  </si>
  <si>
    <t>Roll Player</t>
  </si>
  <si>
    <t>https://boardgamegeek.com/boardgame/169426/roll-player</t>
  </si>
  <si>
    <t>3.597023902502747</t>
  </si>
  <si>
    <t>67.25</t>
  </si>
  <si>
    <t>Battle Line</t>
  </si>
  <si>
    <t>https://boardgamegeek.com/boardgame/760/battle-line</t>
  </si>
  <si>
    <t>3.5693026600791256</t>
  </si>
  <si>
    <t>81.34375</t>
  </si>
  <si>
    <t>Dungeon Lords</t>
  </si>
  <si>
    <t>https://boardgamegeek.com/boardgame/45315/dungeon-lords</t>
  </si>
  <si>
    <t>3.566282579566074</t>
  </si>
  <si>
    <t>51.1</t>
  </si>
  <si>
    <t>Charterstone</t>
  </si>
  <si>
    <t>https://boardgamegeek.com/boardgame/197376/charterstone</t>
  </si>
  <si>
    <t>3.5582075976457244</t>
  </si>
  <si>
    <t>Dominion: Seaside</t>
  </si>
  <si>
    <t>https://boardgamegeek.com/boardgameexpansion/51811/dominion-seaside</t>
  </si>
  <si>
    <t>3.530745736612577</t>
  </si>
  <si>
    <t>49.40909090909091</t>
  </si>
  <si>
    <t>Ingenious</t>
  </si>
  <si>
    <t>https://boardgamegeek.com/boardgame/9674/ingenious</t>
  </si>
  <si>
    <t>3.452178304619879</t>
  </si>
  <si>
    <t>65.4074074074074</t>
  </si>
  <si>
    <t>Agricola: All Creatures Big and Small</t>
  </si>
  <si>
    <t>https://boardgamegeek.com/boardgame/119890/agricola-all-creatures-big-and-small</t>
  </si>
  <si>
    <t>3.4422550386954347</t>
  </si>
  <si>
    <t>73.75862068965517</t>
  </si>
  <si>
    <t>Russian Railroads</t>
  </si>
  <si>
    <t>https://boardgamegeek.com/boardgame/144733/russian-railroads</t>
  </si>
  <si>
    <t>3.430692506083145</t>
  </si>
  <si>
    <t>57.52173913043478</t>
  </si>
  <si>
    <t>Tigris &amp; Euphrates</t>
  </si>
  <si>
    <t>https://boardgamegeek.com/boardgame/42/tigris-euphrates</t>
  </si>
  <si>
    <t>3.4076003868771023</t>
  </si>
  <si>
    <t>79.13333333333334</t>
  </si>
  <si>
    <t>Endeavor</t>
  </si>
  <si>
    <t>https://boardgamegeek.com/boardgame/33160/endeavor</t>
  </si>
  <si>
    <t>3.3288783075855686</t>
  </si>
  <si>
    <t>48.8</t>
  </si>
  <si>
    <t>Perudo</t>
  </si>
  <si>
    <t>https://boardgamegeek.com/boardgame/45/perudo</t>
  </si>
  <si>
    <t>3.328152144944804</t>
  </si>
  <si>
    <t>83.2</t>
  </si>
  <si>
    <t>Glen More</t>
  </si>
  <si>
    <t>https://boardgamegeek.com/boardgame/66362/glen-more</t>
  </si>
  <si>
    <t>3.2468492678768524</t>
  </si>
  <si>
    <t>67.64</t>
  </si>
  <si>
    <t>Zombicide</t>
  </si>
  <si>
    <t>https://boardgamegeek.com/boardgame/113924/zombicide</t>
  </si>
  <si>
    <t>3.1903705341059245</t>
  </si>
  <si>
    <t>65.64</t>
  </si>
  <si>
    <t>Trajan</t>
  </si>
  <si>
    <t>https://boardgamegeek.com/boardgame/102680/trajan</t>
  </si>
  <si>
    <t>3.184876049978128</t>
  </si>
  <si>
    <t>65.44</t>
  </si>
  <si>
    <t>Through the Ages: A New Story of Civilization</t>
  </si>
  <si>
    <t>https://boardgamegeek.com/boardgame/182028/through-ages-new-story-civilization</t>
  </si>
  <si>
    <t>3.155364684997731</t>
  </si>
  <si>
    <t>82.21428571428571</t>
  </si>
  <si>
    <t>Eminent Domain</t>
  </si>
  <si>
    <t>https://boardgamegeek.com/boardgame/68425/eminent-domain</t>
  </si>
  <si>
    <t>3.073501812534992</t>
  </si>
  <si>
    <t>53.44444444444444</t>
  </si>
  <si>
    <t>Ghost Stories</t>
  </si>
  <si>
    <t>https://boardgamegeek.com/boardgame/37046/ghost-stories</t>
  </si>
  <si>
    <t>2.975314663055161</t>
  </si>
  <si>
    <t>78.11538461538461</t>
  </si>
  <si>
    <t>Codenames: Pictures</t>
  </si>
  <si>
    <t>https://boardgamegeek.com/boardgame/198773/codenames-pictures</t>
  </si>
  <si>
    <t>2.964419055518243</t>
  </si>
  <si>
    <t>51.5</t>
  </si>
  <si>
    <t>Rise of Augustus</t>
  </si>
  <si>
    <t>https://boardgamegeek.com/boardgame/137297/rise-augustus</t>
  </si>
  <si>
    <t>2.9635956478791545</t>
  </si>
  <si>
    <t>59.90909090909091</t>
  </si>
  <si>
    <t>London</t>
  </si>
  <si>
    <t>https://boardgamegeek.com/boardgame/65781/london</t>
  </si>
  <si>
    <t>2.9598893742391166</t>
  </si>
  <si>
    <t>46.125</t>
  </si>
  <si>
    <t>Bruges</t>
  </si>
  <si>
    <t>https://boardgamegeek.com/boardgame/136888/bruges</t>
  </si>
  <si>
    <t>2.941960177737029</t>
  </si>
  <si>
    <t>59.57142857142857</t>
  </si>
  <si>
    <t>Dominion: Prosperity</t>
  </si>
  <si>
    <t>https://boardgamegeek.com/boardgameexpansion/66690/dominion-prosperity</t>
  </si>
  <si>
    <t>2.9302023139374898</t>
  </si>
  <si>
    <t>58.6</t>
  </si>
  <si>
    <t>Sid Meier's Civilization: The Board Game</t>
  </si>
  <si>
    <t>https://boardgamegeek.com/boardgame/77130/sid-meiers-civilization-board-game</t>
  </si>
  <si>
    <t>2.9084028495796113</t>
  </si>
  <si>
    <t>48.44444444444444</t>
  </si>
  <si>
    <t>A Game of Thrones: The Board Game (Second Edition)</t>
  </si>
  <si>
    <t>https://boardgamegeek.com/boardgame/103343/game-thrones-board-game-second-edition</t>
  </si>
  <si>
    <t>2.8998516597270902</t>
  </si>
  <si>
    <t>76.32</t>
  </si>
  <si>
    <t>Decrypto</t>
  </si>
  <si>
    <t>https://boardgamegeek.com/boardgame/225694/decrypto</t>
  </si>
  <si>
    <t>2.896918868615624</t>
  </si>
  <si>
    <t>61.36363636363637</t>
  </si>
  <si>
    <t>Fresco</t>
  </si>
  <si>
    <t>https://boardgamegeek.com/boardgame/66188/fresco</t>
  </si>
  <si>
    <t>2.876823671612361</t>
  </si>
  <si>
    <t>52.05263157894737</t>
  </si>
  <si>
    <t>Tiny Epic Galaxies</t>
  </si>
  <si>
    <t>https://boardgamegeek.com/boardgame/163967/tiny-epic-galaxies</t>
  </si>
  <si>
    <t>2.8686726574698653</t>
  </si>
  <si>
    <t>60.6</t>
  </si>
  <si>
    <t>Azul: Summer Pavilion</t>
  </si>
  <si>
    <t>https://boardgamegeek.com/boardgame/287954/azul-summer-pavilion</t>
  </si>
  <si>
    <t>2.7958810692301648</t>
  </si>
  <si>
    <t>46.888888888888886</t>
  </si>
  <si>
    <t>The Grizzled</t>
  </si>
  <si>
    <t>https://boardgamegeek.com/boardgame/171668/grizzled</t>
  </si>
  <si>
    <t>2.7903454435128534</t>
  </si>
  <si>
    <t>54.8</t>
  </si>
  <si>
    <t>BANG!</t>
  </si>
  <si>
    <t>https://boardgamegeek.com/boardgame/3955/bang</t>
  </si>
  <si>
    <t>2.7685006698519343</t>
  </si>
  <si>
    <t>83.0</t>
  </si>
  <si>
    <t>Chaos in the Old World</t>
  </si>
  <si>
    <t>https://boardgamegeek.com/boardgame/43111/chaos-old-world</t>
  </si>
  <si>
    <t>2.718984877822037</t>
  </si>
  <si>
    <t>70.31818181818181</t>
  </si>
  <si>
    <t>7 Wonders: Leaders</t>
  </si>
  <si>
    <t>https://boardgamegeek.com/boardgameexpansion/92539/7-wonders-leaders</t>
  </si>
  <si>
    <t>2.709875744010716</t>
  </si>
  <si>
    <t>57.0</t>
  </si>
  <si>
    <t>Deception: Murder in Hong Kong</t>
  </si>
  <si>
    <t>https://boardgamegeek.com/boardgame/156129/deception-murder-hong-kong</t>
  </si>
  <si>
    <t>2.6875877766471032</t>
  </si>
  <si>
    <t>75.04347826086956</t>
  </si>
  <si>
    <t>The Isle of Cats</t>
  </si>
  <si>
    <t>https://boardgamegeek.com/boardgame/281259/isle-cats</t>
  </si>
  <si>
    <t>2.684168570383713</t>
  </si>
  <si>
    <t>37.375</t>
  </si>
  <si>
    <t>Secret Hitler</t>
  </si>
  <si>
    <t>https://boardgamegeek.com/boardgame/188834/secret-hitler</t>
  </si>
  <si>
    <t>2.672784318979922</t>
  </si>
  <si>
    <t>71.72727272727273</t>
  </si>
  <si>
    <t>It's a Wonderful World</t>
  </si>
  <si>
    <t>https://boardgamegeek.com/boardgame/271324/its-wonderful-world</t>
  </si>
  <si>
    <t>2.661675806012523</t>
  </si>
  <si>
    <t>49.470588235294116</t>
  </si>
  <si>
    <t>Photosynthesis</t>
  </si>
  <si>
    <t>https://boardgamegeek.com/boardgame/218603/photosynthesis</t>
  </si>
  <si>
    <t>2.6525161192262097</t>
  </si>
  <si>
    <t>52.8235294117647</t>
  </si>
  <si>
    <t>KeyForge: Call of the Archons</t>
  </si>
  <si>
    <t>https://boardgamegeek.com/boardgame/257501/keyforge-call-archons</t>
  </si>
  <si>
    <t>2.6407155923887453</t>
  </si>
  <si>
    <t>33.7</t>
  </si>
  <si>
    <t>Crokinole</t>
  </si>
  <si>
    <t>https://boardgamegeek.com/boardgame/521/crokinole</t>
  </si>
  <si>
    <t>2.5888329008463167</t>
  </si>
  <si>
    <t>87.45833333333333</t>
  </si>
  <si>
    <t>The 7th Continent</t>
  </si>
  <si>
    <t>https://boardgamegeek.com/boardgame/180263/7th-continent</t>
  </si>
  <si>
    <t>2.5851101546720576</t>
  </si>
  <si>
    <t>43.357142857142854</t>
  </si>
  <si>
    <t>Qwirkle</t>
  </si>
  <si>
    <t>https://boardgamegeek.com/boardgame/25669/qwirkle</t>
  </si>
  <si>
    <t>2.56666757982054</t>
  </si>
  <si>
    <t>76.27272727272727</t>
  </si>
  <si>
    <t>PARKS</t>
  </si>
  <si>
    <t>https://boardgamegeek.com/boardgame/266524/parks</t>
  </si>
  <si>
    <t>2.564633992490793</t>
  </si>
  <si>
    <t>50.0</t>
  </si>
  <si>
    <t>Tokaido</t>
  </si>
  <si>
    <t>https://boardgamegeek.com/boardgame/123540/tokaido</t>
  </si>
  <si>
    <t>2.563471590149547</t>
  </si>
  <si>
    <t>88.125</t>
  </si>
  <si>
    <t>Quadropolis</t>
  </si>
  <si>
    <t>https://boardgamegeek.com/boardgame/176396/quadropolis</t>
  </si>
  <si>
    <t>2.551328315946839</t>
  </si>
  <si>
    <t>55.666666666666664</t>
  </si>
  <si>
    <t>Azul: Stained Glass of Sintra</t>
  </si>
  <si>
    <t>https://boardgamegeek.com/boardgame/256226/azul-stained-glass-sintra</t>
  </si>
  <si>
    <t>2.548377952452092</t>
  </si>
  <si>
    <t>49.8125</t>
  </si>
  <si>
    <t>Zooloretto</t>
  </si>
  <si>
    <t>https://boardgamegeek.com/boardgame/27588/zooloretto</t>
  </si>
  <si>
    <t>2.47124826330698</t>
  </si>
  <si>
    <t>80.86363636363636</t>
  </si>
  <si>
    <t>Paladins of the West Kingdom</t>
  </si>
  <si>
    <t>https://boardgamegeek.com/boardgame/266810/paladins-west-kingdom</t>
  </si>
  <si>
    <t>2.4488433044157447</t>
  </si>
  <si>
    <t>62.55555555555556</t>
  </si>
  <si>
    <t>Gizmos</t>
  </si>
  <si>
    <t>https://boardgamegeek.com/boardgame/246192/gizmos</t>
  </si>
  <si>
    <t>2.433395225031646</t>
  </si>
  <si>
    <t>55.35294117647059</t>
  </si>
  <si>
    <t>Tobago</t>
  </si>
  <si>
    <t>https://boardgamegeek.com/boardgame/42215/tobago</t>
  </si>
  <si>
    <t>2.4029175087544203</t>
  </si>
  <si>
    <t>58.588235294117645</t>
  </si>
  <si>
    <t>Cyclades</t>
  </si>
  <si>
    <t>https://boardgamegeek.com/boardgame/54998/cyclades</t>
  </si>
  <si>
    <t>2.3815193636823806</t>
  </si>
  <si>
    <t>69.10526315789474</t>
  </si>
  <si>
    <t>Maracaibo</t>
  </si>
  <si>
    <t>https://boardgamegeek.com/boardgame/276025/maracaibo</t>
  </si>
  <si>
    <t>2.380504560361275</t>
  </si>
  <si>
    <t>54.0</t>
  </si>
  <si>
    <t>Concept</t>
  </si>
  <si>
    <t>https://boardgamegeek.com/boardgame/147151/concept</t>
  </si>
  <si>
    <t>2.3693614395014353</t>
  </si>
  <si>
    <t>81.38095238095238</t>
  </si>
  <si>
    <t>Mechs vs. Minions</t>
  </si>
  <si>
    <t>https://boardgamegeek.com/boardgame/209010/mechs-vs-minions</t>
  </si>
  <si>
    <t>2.360961413786248</t>
  </si>
  <si>
    <t>39.15384615384615</t>
  </si>
  <si>
    <t>Lewis &amp; Clark: The Expedition</t>
  </si>
  <si>
    <t>https://boardgamegeek.com/boardgame/140620/lewis-clark-expedition</t>
  </si>
  <si>
    <t>2.35573221860994</t>
  </si>
  <si>
    <t>58.5</t>
  </si>
  <si>
    <t>Chronicles of Crime</t>
  </si>
  <si>
    <t>https://boardgamegeek.com/boardgame/239188/chronicles-crime</t>
  </si>
  <si>
    <t>2.350124605469546</t>
  </si>
  <si>
    <t>52.25</t>
  </si>
  <si>
    <t>Gloomhaven: Jaws of the Lion</t>
  </si>
  <si>
    <t>https://boardgamegeek.com/boardgame/291457/gloomhaven-jaws-lion</t>
  </si>
  <si>
    <t>2.338351791377712</t>
  </si>
  <si>
    <t>20.9</t>
  </si>
  <si>
    <t>Ora et Labora</t>
  </si>
  <si>
    <t>https://boardgamegeek.com/boardgame/70149/ora-et-labora</t>
  </si>
  <si>
    <t>2.3185847681214176</t>
  </si>
  <si>
    <t>41.833333333333336</t>
  </si>
  <si>
    <t>Harry Potter: Hogwarts Battle</t>
  </si>
  <si>
    <t>https://boardgamegeek.com/boardgame/199042/harry-potter-hogwarts-battle</t>
  </si>
  <si>
    <t>2.2970753420714463</t>
  </si>
  <si>
    <t>84.71428571428571</t>
  </si>
  <si>
    <t>Blood Bowl: Team Manager â€“ The Card Game</t>
  </si>
  <si>
    <t>https://boardgamegeek.com/boardgame/90137/blood-bowl-team-manager-card-game</t>
  </si>
  <si>
    <t>2.270773967046954</t>
  </si>
  <si>
    <t>60.625</t>
  </si>
  <si>
    <t>Disney Villainous</t>
  </si>
  <si>
    <t>https://boardgamegeek.com/boardgame/256382/disney-villainous</t>
  </si>
  <si>
    <t>2.2499322718526154</t>
  </si>
  <si>
    <t>74.94736842105263</t>
  </si>
  <si>
    <t>El Grande</t>
  </si>
  <si>
    <t>https://boardgamegeek.com/boardgame/93/el-grande</t>
  </si>
  <si>
    <t>2.2470117867098196</t>
  </si>
  <si>
    <t>80.75</t>
  </si>
  <si>
    <t>Ethnos</t>
  </si>
  <si>
    <t>https://boardgamegeek.com/boardgame/206718/ethnos</t>
  </si>
  <si>
    <t>2.244838896710266</t>
  </si>
  <si>
    <t>60.0</t>
  </si>
  <si>
    <t>Railroad Ink: Deep Blue Edition</t>
  </si>
  <si>
    <t>https://boardgamegeek.com/boardgame/245654/railroad-ink-deep-blue-edition</t>
  </si>
  <si>
    <t>2.2373629794186995</t>
  </si>
  <si>
    <t>69.38888888888889</t>
  </si>
  <si>
    <t>Captain Sonar</t>
  </si>
  <si>
    <t>https://boardgamegeek.com/boardgame/171131/captain-sonar</t>
  </si>
  <si>
    <t>2.2186549417552155</t>
  </si>
  <si>
    <t>62.0625</t>
  </si>
  <si>
    <t>Merchants &amp; Marauders</t>
  </si>
  <si>
    <t>https://boardgamegeek.com/boardgame/25292/merchants-marauders</t>
  </si>
  <si>
    <t>2.2124039750074656</t>
  </si>
  <si>
    <t>57.13333333333333</t>
  </si>
  <si>
    <t>Star Wars: Rebellion</t>
  </si>
  <si>
    <t>https://boardgamegeek.com/boardgame/187645/star-wars-rebellion</t>
  </si>
  <si>
    <t>2.1875709814629554</t>
  </si>
  <si>
    <t>54.142857142857146</t>
  </si>
  <si>
    <t>Imhotep</t>
  </si>
  <si>
    <t>https://boardgamegeek.com/boardgame/191862/imhotep</t>
  </si>
  <si>
    <t>2.164705186841223</t>
  </si>
  <si>
    <t>59.5625</t>
  </si>
  <si>
    <t>Dinosaur Island</t>
  </si>
  <si>
    <t>https://boardgamegeek.com/boardgame/221194/dinosaur-island</t>
  </si>
  <si>
    <t>2.1576606226881103</t>
  </si>
  <si>
    <t>64.25</t>
  </si>
  <si>
    <t>Rajas of the Ganges</t>
  </si>
  <si>
    <t>https://boardgamegeek.com/boardgame/220877/rajas-ganges</t>
  </si>
  <si>
    <t>2.1568378034347755</t>
  </si>
  <si>
    <t>65.94117647058823</t>
  </si>
  <si>
    <t>Dungeons &amp; Dragons: Castle Ravenloft Board Game</t>
  </si>
  <si>
    <t>https://boardgamegeek.com/boardgame/59946/dungeons-dragons-castle-ravenloft-board-game</t>
  </si>
  <si>
    <t>2.143159524192429</t>
  </si>
  <si>
    <t>39.55555555555556</t>
  </si>
  <si>
    <t>Arboretum</t>
  </si>
  <si>
    <t>https://boardgamegeek.com/boardgame/140934/arboretum</t>
  </si>
  <si>
    <t>2.11975489364928</t>
  </si>
  <si>
    <t>60.5</t>
  </si>
  <si>
    <t>Cryptid</t>
  </si>
  <si>
    <t>https://boardgamegeek.com/boardgame/246784/cryptid</t>
  </si>
  <si>
    <t>2.1183693259723104</t>
  </si>
  <si>
    <t>68.05882352941177</t>
  </si>
  <si>
    <t>Libertalia</t>
  </si>
  <si>
    <t>https://boardgamegeek.com/boardgame/125618/libertalia</t>
  </si>
  <si>
    <t>2.1114139983287425</t>
  </si>
  <si>
    <t>69.17647058823529</t>
  </si>
  <si>
    <t>Egizia</t>
  </si>
  <si>
    <t>https://boardgamegeek.com/boardgame/58421/egizia</t>
  </si>
  <si>
    <t>2.0567120175370146</t>
  </si>
  <si>
    <t>70.4375</t>
  </si>
  <si>
    <t>Mansions of Madness</t>
  </si>
  <si>
    <t>https://boardgamegeek.com/boardgame/83330/mansions-madness</t>
  </si>
  <si>
    <t>2.056440778811265</t>
  </si>
  <si>
    <t>42.81818181818182</t>
  </si>
  <si>
    <t>Between Two Cities</t>
  </si>
  <si>
    <t>https://boardgamegeek.com/boardgame/168435/between-two-cities</t>
  </si>
  <si>
    <t>2.034132510859265</t>
  </si>
  <si>
    <t>51.333333333333336</t>
  </si>
  <si>
    <t>Nations</t>
  </si>
  <si>
    <t>https://boardgamegeek.com/boardgame/126042/nations</t>
  </si>
  <si>
    <t>2.02305080483513</t>
  </si>
  <si>
    <t>43.5</t>
  </si>
  <si>
    <t>Space Hulk: Death Angel â€“ The Card Game</t>
  </si>
  <si>
    <t>https://boardgamegeek.com/boardgame/71721/space-hulk-death-angel-card-game</t>
  </si>
  <si>
    <t>2.010798878359169</t>
  </si>
  <si>
    <t>54.15384615384615</t>
  </si>
  <si>
    <t>Rising Sun</t>
  </si>
  <si>
    <t>https://boardgamegeek.com/boardgame/205896/rising-sun</t>
  </si>
  <si>
    <t>1.9780408608011677</t>
  </si>
  <si>
    <t>37.125</t>
  </si>
  <si>
    <t>Notre Dame</t>
  </si>
  <si>
    <t>https://boardgamegeek.com/boardgame/25554/notre-dame</t>
  </si>
  <si>
    <t>1.9659354989149471</t>
  </si>
  <si>
    <t>85.11111111111111</t>
  </si>
  <si>
    <t>Evolution</t>
  </si>
  <si>
    <t>https://boardgamegeek.com/boardgame/155703/evolution</t>
  </si>
  <si>
    <t>1.9630110149468167</t>
  </si>
  <si>
    <t>69.5625</t>
  </si>
  <si>
    <t>Navegador</t>
  </si>
  <si>
    <t>https://boardgamegeek.com/boardgame/66589/navegador</t>
  </si>
  <si>
    <t>1.934907988108078</t>
  </si>
  <si>
    <t>50.84615384615385</t>
  </si>
  <si>
    <t>Discworld: Ankh-Morpork</t>
  </si>
  <si>
    <t>https://boardgamegeek.com/boardgame/91312/discworld-ankh-morpork</t>
  </si>
  <si>
    <t>1.9345650367459521</t>
  </si>
  <si>
    <t>50.083333333333336</t>
  </si>
  <si>
    <t>Onitama</t>
  </si>
  <si>
    <t>https://boardgamegeek.com/boardgame/160477/onitama</t>
  </si>
  <si>
    <t>1.9265695857650205</t>
  </si>
  <si>
    <t>79.94117647058823</t>
  </si>
  <si>
    <t>Deep Sea Adventure</t>
  </si>
  <si>
    <t>https://boardgamegeek.com/boardgame/169654/deep-sea-adventure</t>
  </si>
  <si>
    <t>1.9086801467664074</t>
  </si>
  <si>
    <t>89.27777777777777</t>
  </si>
  <si>
    <t>Macao</t>
  </si>
  <si>
    <t>https://boardgamegeek.com/boardgame/55670/macao</t>
  </si>
  <si>
    <t>1.8965572108005615</t>
  </si>
  <si>
    <t>60.642857142857146</t>
  </si>
  <si>
    <t>Mice and Mystics</t>
  </si>
  <si>
    <t>https://boardgamegeek.com/boardgame/124708/mice-and-mystics</t>
  </si>
  <si>
    <t>1.8925387741326378</t>
  </si>
  <si>
    <t>73.5625</t>
  </si>
  <si>
    <t>Draftosaurus</t>
  </si>
  <si>
    <t>https://boardgamegeek.com/boardgame/264055/draftosaurus</t>
  </si>
  <si>
    <t>1.8851246238412374</t>
  </si>
  <si>
    <t>62.07692307692308</t>
  </si>
  <si>
    <t>Above and Below</t>
  </si>
  <si>
    <t>https://boardgamegeek.com/boardgame/172818/above-and-below</t>
  </si>
  <si>
    <t>1.8808062524700833</t>
  </si>
  <si>
    <t>75.3125</t>
  </si>
  <si>
    <t>Last Will</t>
  </si>
  <si>
    <t>https://boardgamegeek.com/boardgame/97842/last-will</t>
  </si>
  <si>
    <t>1.8450125715462433</t>
  </si>
  <si>
    <t>57.76923076923077</t>
  </si>
  <si>
    <t>Last Night on Earth: The Zombie Game</t>
  </si>
  <si>
    <t>https://boardgamegeek.com/boardgame/29368/last-night-earth-zombie-game</t>
  </si>
  <si>
    <t>1.827330258954465</t>
  </si>
  <si>
    <t>70.4</t>
  </si>
  <si>
    <t>Trains</t>
  </si>
  <si>
    <t>https://boardgamegeek.com/boardgame/121408/trains</t>
  </si>
  <si>
    <t>1.8220741554181592</t>
  </si>
  <si>
    <t>56.583333333333336</t>
  </si>
  <si>
    <t>The Game</t>
  </si>
  <si>
    <t>https://boardgamegeek.com/boardgame/173090/game</t>
  </si>
  <si>
    <t>1.8079772373562633</t>
  </si>
  <si>
    <t>79.4375</t>
  </si>
  <si>
    <t>Grand Austria Hotel</t>
  </si>
  <si>
    <t>https://boardgamegeek.com/boardgame/182874/grand-austria-hotel</t>
  </si>
  <si>
    <t>1.7760275855626115</t>
  </si>
  <si>
    <t>73.0</t>
  </si>
  <si>
    <t>King of New York</t>
  </si>
  <si>
    <t>https://boardgamegeek.com/boardgame/160499/king-new-york</t>
  </si>
  <si>
    <t>1.742897896080695</t>
  </si>
  <si>
    <t>53.81818181818182</t>
  </si>
  <si>
    <t>A Few Acres of Snow</t>
  </si>
  <si>
    <t>https://boardgamegeek.com/boardgame/79828/few-acres-snow</t>
  </si>
  <si>
    <t>1.7342662209511264</t>
  </si>
  <si>
    <t>43.7</t>
  </si>
  <si>
    <t>Downforce</t>
  </si>
  <si>
    <t>https://boardgamegeek.com/boardgame/215311/downforce</t>
  </si>
  <si>
    <t>1.726700222101686</t>
  </si>
  <si>
    <t>77.73333333333333</t>
  </si>
  <si>
    <t>The Lord of the Rings: Journeys in Middle-Earth</t>
  </si>
  <si>
    <t>https://boardgamegeek.com/boardgame/269385/lord-rings-journeys-middle-earth</t>
  </si>
  <si>
    <t>1.7234648165143</t>
  </si>
  <si>
    <t>60.166666666666664</t>
  </si>
  <si>
    <t>Race for the Galaxy: The Gathering Storm</t>
  </si>
  <si>
    <t>https://boardgamegeek.com/boardgameexpansion/34499/race-galaxy-gathering-storm</t>
  </si>
  <si>
    <t>1.7063860145198841</t>
  </si>
  <si>
    <t>71.14285714285714</t>
  </si>
  <si>
    <t>Alchemists</t>
  </si>
  <si>
    <t>https://boardgamegeek.com/boardgame/161970/alchemists</t>
  </si>
  <si>
    <t>1.6930731458710535</t>
  </si>
  <si>
    <t>49.72727272727273</t>
  </si>
  <si>
    <t>Pickomino</t>
  </si>
  <si>
    <t>https://boardgamegeek.com/boardgame/15818/pickomino</t>
  </si>
  <si>
    <t>1.673948036267526</t>
  </si>
  <si>
    <t>81.93333333333334</t>
  </si>
  <si>
    <t>Reef</t>
  </si>
  <si>
    <t>https://boardgamegeek.com/boardgame/244228/reef</t>
  </si>
  <si>
    <t>1.6685151986942341</t>
  </si>
  <si>
    <t>51.8</t>
  </si>
  <si>
    <t>NMBR 9</t>
  </si>
  <si>
    <t>https://boardgamegeek.com/boardgame/217449/nmbr-9</t>
  </si>
  <si>
    <t>1.6608377733180109</t>
  </si>
  <si>
    <t>66.53846153846153</t>
  </si>
  <si>
    <t>At the Gates of Loyang</t>
  </si>
  <si>
    <t>https://boardgamegeek.com/boardgame/39683/gates-loyang</t>
  </si>
  <si>
    <t>1.6604723437481521</t>
  </si>
  <si>
    <t>74.21428571428571</t>
  </si>
  <si>
    <t>Pandemic: The Cure</t>
  </si>
  <si>
    <t>https://boardgamegeek.com/boardgame/150658/pandemic-cure</t>
  </si>
  <si>
    <t>1.6337189216791626</t>
  </si>
  <si>
    <t>51.72727272727273</t>
  </si>
  <si>
    <t>Targi</t>
  </si>
  <si>
    <t>https://boardgamegeek.com/boardgame/118048/targi</t>
  </si>
  <si>
    <t>1.612652442653995</t>
  </si>
  <si>
    <t>76.64285714285714</t>
  </si>
  <si>
    <t>Coimbra</t>
  </si>
  <si>
    <t>https://boardgamegeek.com/boardgame/245638/coimbra</t>
  </si>
  <si>
    <t>1.6086978155777154</t>
  </si>
  <si>
    <t>44.55555555555556</t>
  </si>
  <si>
    <t>Twice as Clever!</t>
  </si>
  <si>
    <t>https://boardgamegeek.com/boardgame/269210/twice-clever</t>
  </si>
  <si>
    <t>1.597297857082515</t>
  </si>
  <si>
    <t>70.84615384615384</t>
  </si>
  <si>
    <t>Shadows over Camelot</t>
  </si>
  <si>
    <t>https://boardgamegeek.com/boardgame/15062/shadows-over-camelot</t>
  </si>
  <si>
    <t>1.5835670584395938</t>
  </si>
  <si>
    <t>90.46666666666667</t>
  </si>
  <si>
    <t>Vikings</t>
  </si>
  <si>
    <t>https://boardgamegeek.com/boardgame/27173/vikings</t>
  </si>
  <si>
    <t>1.5713694018622528</t>
  </si>
  <si>
    <t>81.14285714285714</t>
  </si>
  <si>
    <t>Finca</t>
  </si>
  <si>
    <t>https://boardgamegeek.com/boardgame/40628/finca</t>
  </si>
  <si>
    <t>1.5390016108932727</t>
  </si>
  <si>
    <t>72.46153846153847</t>
  </si>
  <si>
    <t>Karuba</t>
  </si>
  <si>
    <t>https://boardgamegeek.com/boardgame/183251/karuba</t>
  </si>
  <si>
    <t>1.5322933467106443</t>
  </si>
  <si>
    <t>64.83333333333333</t>
  </si>
  <si>
    <t>Ca$h 'n Guns (Second Edition)</t>
  </si>
  <si>
    <t>https://boardgamegeek.com/boardgame/155362/cah-n-guns-second-edition</t>
  </si>
  <si>
    <t>1.515417390110108</t>
  </si>
  <si>
    <t>76.3076923076923</t>
  </si>
  <si>
    <t>Deus</t>
  </si>
  <si>
    <t>https://boardgamegeek.com/boardgame/162082/deus</t>
  </si>
  <si>
    <t>1.5146210311239992</t>
  </si>
  <si>
    <t>59.81818181818182</t>
  </si>
  <si>
    <t>Viticulture</t>
  </si>
  <si>
    <t>https://boardgamegeek.com/boardgame/128621/viticulture</t>
  </si>
  <si>
    <t>1.5047379531338592</t>
  </si>
  <si>
    <t>76.0</t>
  </si>
  <si>
    <t>Nemesis</t>
  </si>
  <si>
    <t>https://boardgamegeek.com/boardgame/167355/nemesis</t>
  </si>
  <si>
    <t>1.5027765640141295</t>
  </si>
  <si>
    <t>Bora Bora</t>
  </si>
  <si>
    <t>https://boardgamegeek.com/boardgame/127060/bora-bora</t>
  </si>
  <si>
    <t>1.4962844906061403</t>
  </si>
  <si>
    <t>64.81818181818181</t>
  </si>
  <si>
    <t>L.L.A.M.A.</t>
  </si>
  <si>
    <t>https://boardgamegeek.com/boardgame/266083/llm</t>
  </si>
  <si>
    <t>1.4900958637335455</t>
  </si>
  <si>
    <t>67.83333333333333</t>
  </si>
  <si>
    <t>Carson City</t>
  </si>
  <si>
    <t>https://boardgamegeek.com/boardgame/39938/carson-city</t>
  </si>
  <si>
    <t>1.488864485898049</t>
  </si>
  <si>
    <t>69.0</t>
  </si>
  <si>
    <t>Steam</t>
  </si>
  <si>
    <t>https://boardgamegeek.com/boardgame/27833/steam</t>
  </si>
  <si>
    <t>1.4847777434293892</t>
  </si>
  <si>
    <t>78.61538461538461</t>
  </si>
  <si>
    <t>Terror in Meeple City</t>
  </si>
  <si>
    <t>https://boardgamegeek.com/boardgame/97903/terror-meeple-city</t>
  </si>
  <si>
    <t>1.462801526178084</t>
  </si>
  <si>
    <t>53.5</t>
  </si>
  <si>
    <t>Mystic Vale</t>
  </si>
  <si>
    <t>https://boardgamegeek.com/boardgame/194607/mystic-vale</t>
  </si>
  <si>
    <t>1.4615374458029406</t>
  </si>
  <si>
    <t>66.36363636363636</t>
  </si>
  <si>
    <t>Lost Ruins of Arnak</t>
  </si>
  <si>
    <t>https://boardgamegeek.com/boardgame/312484/lost-ruins-arnak</t>
  </si>
  <si>
    <t>1.4552794910679179</t>
  </si>
  <si>
    <t>18.0</t>
  </si>
  <si>
    <t>Glass Road</t>
  </si>
  <si>
    <t>https://boardgamegeek.com/boardgame/143693/glass-road</t>
  </si>
  <si>
    <t>1.4507468356519118</t>
  </si>
  <si>
    <t>44.333333333333336</t>
  </si>
  <si>
    <t>Blokus</t>
  </si>
  <si>
    <t>https://boardgamegeek.com/boardgame/2453/blokus</t>
  </si>
  <si>
    <t>1.4251643096283613</t>
  </si>
  <si>
    <t>84.0</t>
  </si>
  <si>
    <t>Lanterns: The Harvest Festival</t>
  </si>
  <si>
    <t>https://boardgamegeek.com/boardgame/160851/lanterns-harvest-festival</t>
  </si>
  <si>
    <t>1.4168271281624745</t>
  </si>
  <si>
    <t>85.23076923076923</t>
  </si>
  <si>
    <t>Space Alert</t>
  </si>
  <si>
    <t>https://boardgamegeek.com/boardgame/38453/space-alert</t>
  </si>
  <si>
    <t>1.4096203229835147</t>
  </si>
  <si>
    <t>85.92307692307692</t>
  </si>
  <si>
    <t>Mascarade</t>
  </si>
  <si>
    <t>https://boardgamegeek.com/boardgame/139030/mascarade</t>
  </si>
  <si>
    <t>1.406139656786626</t>
  </si>
  <si>
    <t>69.9090909090909</t>
  </si>
  <si>
    <t>Guillotine</t>
  </si>
  <si>
    <t>https://boardgamegeek.com/boardgame/116/guillotine</t>
  </si>
  <si>
    <t>1.387816345737471</t>
  </si>
  <si>
    <t>88.46153846153847</t>
  </si>
  <si>
    <t>Acquire</t>
  </si>
  <si>
    <t>https://boardgamegeek.com/boardgame/5/acquire</t>
  </si>
  <si>
    <t>1.381924216726564</t>
  </si>
  <si>
    <t>89.15384615384616</t>
  </si>
  <si>
    <t>The Taverns of Tiefenthal</t>
  </si>
  <si>
    <t>https://boardgamegeek.com/boardgame/269207/taverns-tiefenthal</t>
  </si>
  <si>
    <t>1.3457658819124363</t>
  </si>
  <si>
    <t>65.0</t>
  </si>
  <si>
    <t>Exploding Kittens</t>
  </si>
  <si>
    <t>https://boardgamegeek.com/boardgame/172225/exploding-kittens</t>
  </si>
  <si>
    <t>1.3448165402596233</t>
  </si>
  <si>
    <t>65.8</t>
  </si>
  <si>
    <t>Hero Realms</t>
  </si>
  <si>
    <t>https://boardgamegeek.com/boardgame/198994/hero-realms</t>
  </si>
  <si>
    <t>1.3238499433259494</t>
  </si>
  <si>
    <t>83.33333333333333</t>
  </si>
  <si>
    <t>Fangs</t>
  </si>
  <si>
    <t>https://boardgamegeek.com/boardgame/24068/fangs</t>
  </si>
  <si>
    <t>1.2887267261695705</t>
  </si>
  <si>
    <t>87.41666666666667</t>
  </si>
  <si>
    <t>Calico</t>
  </si>
  <si>
    <t>https://boardgamegeek.com/boardgame/283155/calico</t>
  </si>
  <si>
    <t>1.2733807038995666</t>
  </si>
  <si>
    <t>40.0</t>
  </si>
  <si>
    <t>Power Grid: Factory Manager</t>
  </si>
  <si>
    <t>https://boardgamegeek.com/boardgame/44163/power-grid-factory-manager</t>
  </si>
  <si>
    <t>1.266887089197402</t>
  </si>
  <si>
    <t>55.125</t>
  </si>
  <si>
    <t>Pandemic: On the Brink</t>
  </si>
  <si>
    <t>https://boardgamegeek.com/boardgameexpansion/40849/pandemic-brink</t>
  </si>
  <si>
    <t>1.244103520890493</t>
  </si>
  <si>
    <t>68.4</t>
  </si>
  <si>
    <t>Dungeon Roll</t>
  </si>
  <si>
    <t>https://boardgamegeek.com/boardgame/138788/dungeon-roll</t>
  </si>
  <si>
    <t>1.18678927597758</t>
  </si>
  <si>
    <t>45.5</t>
  </si>
  <si>
    <t>Airlines Europe</t>
  </si>
  <si>
    <t>https://boardgamegeek.com/boardgame/90419/airlines-europe</t>
  </si>
  <si>
    <t>1.1714596736668157</t>
  </si>
  <si>
    <t>76.7</t>
  </si>
  <si>
    <t>Welcome to the Dungeon</t>
  </si>
  <si>
    <t>https://boardgamegeek.com/boardgame/150312/welcome-dungeon</t>
  </si>
  <si>
    <t>1.1667618914249946</t>
  </si>
  <si>
    <t>78.0</t>
  </si>
  <si>
    <t>GÃ¹gÅng</t>
  </si>
  <si>
    <t>https://boardgamegeek.com/boardgame/250458/gugng</t>
  </si>
  <si>
    <t>1.1537928515182563</t>
  </si>
  <si>
    <t>59.375</t>
  </si>
  <si>
    <t>Horrified</t>
  </si>
  <si>
    <t>https://boardgamegeek.com/boardgame/282524/horrified</t>
  </si>
  <si>
    <t>1.1459800107636389</t>
  </si>
  <si>
    <t>71.33333333333333</t>
  </si>
  <si>
    <t>Yokohama</t>
  </si>
  <si>
    <t>https://boardgamegeek.com/boardgame/196340/yokohama</t>
  </si>
  <si>
    <t>1.13997422846487</t>
  </si>
  <si>
    <t>49.714285714285715</t>
  </si>
  <si>
    <t>Rattus</t>
  </si>
  <si>
    <t>https://boardgamegeek.com/boardgame/42452/rattus</t>
  </si>
  <si>
    <t>1.1374877087220994</t>
  </si>
  <si>
    <t>79.4</t>
  </si>
  <si>
    <t>Abyss</t>
  </si>
  <si>
    <t>https://boardgamegeek.com/boardgame/155987/abyss</t>
  </si>
  <si>
    <t>1.1270652357155235</t>
  </si>
  <si>
    <t>69.55555555555556</t>
  </si>
  <si>
    <t>Tajemnicze Domostwo</t>
  </si>
  <si>
    <t>https://boardgamegeek.com/boardgame/113997/tajemnicze-domostwo</t>
  </si>
  <si>
    <t>1.1257786229423077</t>
  </si>
  <si>
    <t>66.0</t>
  </si>
  <si>
    <t>Star Wars: The Card Game</t>
  </si>
  <si>
    <t>https://boardgamegeek.com/boardgame/103886/star-wars-card-game</t>
  </si>
  <si>
    <t>1.1134810669924557</t>
  </si>
  <si>
    <t>68.44444444444444</t>
  </si>
  <si>
    <t>Marvel Dice Masters: Avengers vs. X-Men</t>
  </si>
  <si>
    <t>https://boardgamegeek.com/boardgame/148575/marvel-dice-masters-avengers-vs-x-men</t>
  </si>
  <si>
    <t>1.1009351318714666</t>
  </si>
  <si>
    <t>65.75</t>
  </si>
  <si>
    <t>Mombasa</t>
  </si>
  <si>
    <t>https://boardgamegeek.com/boardgame/172386/mombasa</t>
  </si>
  <si>
    <t>1.092603188860045</t>
  </si>
  <si>
    <t>70.0</t>
  </si>
  <si>
    <t>Queendomino</t>
  </si>
  <si>
    <t>https://boardgamegeek.com/boardgame/232043/queendomino</t>
  </si>
  <si>
    <t>1.0906383481652218</t>
  </si>
  <si>
    <t>60.375</t>
  </si>
  <si>
    <t>Warhammer: Invasion</t>
  </si>
  <si>
    <t>https://boardgamegeek.com/boardgame/47185/warhammer-invasion</t>
  </si>
  <si>
    <t>1.0825146468771893</t>
  </si>
  <si>
    <t>85.9</t>
  </si>
  <si>
    <t>Yspahan</t>
  </si>
  <si>
    <t>https://boardgamegeek.com/boardgame/22345/yspahan</t>
  </si>
  <si>
    <t>1.0572760384875382</t>
  </si>
  <si>
    <t>89.7</t>
  </si>
  <si>
    <t>Legendary Encounters: An Alien Deck Building Game</t>
  </si>
  <si>
    <t>https://boardgamegeek.com/boardgame/146652/legendary-encounters-alien-deck-building-game</t>
  </si>
  <si>
    <t>1.0511648744463022</t>
  </si>
  <si>
    <t>75.11111111111111</t>
  </si>
  <si>
    <t>Dominion: Alchemy</t>
  </si>
  <si>
    <t>https://boardgamegeek.com/boardgameexpansion/66098/dominion-alchemy</t>
  </si>
  <si>
    <t>1.050312127419727</t>
  </si>
  <si>
    <t>44.833333333333336</t>
  </si>
  <si>
    <t>Hawaii</t>
  </si>
  <si>
    <t>https://boardgamegeek.com/boardgame/106217/hawaii</t>
  </si>
  <si>
    <t>1.0312037881027314</t>
  </si>
  <si>
    <t>65.375</t>
  </si>
  <si>
    <t>Race for the Galaxy: Rebel vs Imperium</t>
  </si>
  <si>
    <t>https://boardgamegeek.com/boardgameexpansion/40210/race-galaxy-rebel-vs-imperium</t>
  </si>
  <si>
    <t>1.025489733418374</t>
  </si>
  <si>
    <t>62.0</t>
  </si>
  <si>
    <t>Ginkgopolis</t>
  </si>
  <si>
    <t>https://boardgamegeek.com/boardgame/128271/ginkgopolis</t>
  </si>
  <si>
    <t>1.0077783091356551</t>
  </si>
  <si>
    <t>69.375</t>
  </si>
  <si>
    <t>Skull</t>
  </si>
  <si>
    <t>https://boardgamegeek.com/boardgame/92415/skull</t>
  </si>
  <si>
    <t>0.9843718069712342</t>
  </si>
  <si>
    <t>84.55555555555556</t>
  </si>
  <si>
    <t>Eight-Minute Empire</t>
  </si>
  <si>
    <t>https://boardgamegeek.com/boardgame/131366/eight-minute-empire</t>
  </si>
  <si>
    <t>0.9829854526771833</t>
  </si>
  <si>
    <t>Tides of Time</t>
  </si>
  <si>
    <t>https://boardgamegeek.com/boardgame/176229/tides-time</t>
  </si>
  <si>
    <t>0.9668405734351811</t>
  </si>
  <si>
    <t>74.5</t>
  </si>
  <si>
    <t>Dungeon Petz</t>
  </si>
  <si>
    <t>https://boardgamegeek.com/boardgame/97207/dungeon-petz</t>
  </si>
  <si>
    <t>0.9649303602947279</t>
  </si>
  <si>
    <t>57.57142857142857</t>
  </si>
  <si>
    <t>Nova Luna</t>
  </si>
  <si>
    <t>https://boardgamegeek.com/boardgame/284435/nova-luna</t>
  </si>
  <si>
    <t>0.9634099613341258</t>
  </si>
  <si>
    <t>87.66666666666667</t>
  </si>
  <si>
    <t>Clank! In! Space!: A Deck-Building Adventure</t>
  </si>
  <si>
    <t>https://boardgamegeek.com/boardgame/233371/clank-space-deck-building-adventure</t>
  </si>
  <si>
    <t>0.9633333217878419</t>
  </si>
  <si>
    <t>72.5</t>
  </si>
  <si>
    <t>Firefly: The Game</t>
  </si>
  <si>
    <t>https://boardgamegeek.com/boardgame/138161/firefly-game</t>
  </si>
  <si>
    <t>0.9534840033600116</t>
  </si>
  <si>
    <t>74.375</t>
  </si>
  <si>
    <t>Majesty: For the Realm</t>
  </si>
  <si>
    <t>https://boardgamegeek.com/boardgame/230080/majesty-realm</t>
  </si>
  <si>
    <t>0.9501479491290343</t>
  </si>
  <si>
    <t>Euphoria: Build a Better Dystopia</t>
  </si>
  <si>
    <t>https://boardgamegeek.com/boardgame/133848/euphoria-build-better-dystopia</t>
  </si>
  <si>
    <t>0.9390632915159586</t>
  </si>
  <si>
    <t>46.166666666666664</t>
  </si>
  <si>
    <t>Power Grid: The First Sparks</t>
  </si>
  <si>
    <t>https://boardgamegeek.com/boardgame/106662/power-grid-first-sparks</t>
  </si>
  <si>
    <t>0.9361860386328992</t>
  </si>
  <si>
    <t>Risk Legacy</t>
  </si>
  <si>
    <t>https://boardgamegeek.com/boardgame/105134/risk-legacy</t>
  </si>
  <si>
    <t>0.9339736132225944</t>
  </si>
  <si>
    <t>61.285714285714285</t>
  </si>
  <si>
    <t>Spyrium</t>
  </si>
  <si>
    <t>https://boardgamegeek.com/boardgame/137269/spyrium</t>
  </si>
  <si>
    <t>0.9336419174643222</t>
  </si>
  <si>
    <t>58.833333333333336</t>
  </si>
  <si>
    <t>Barrage</t>
  </si>
  <si>
    <t>https://boardgamegeek.com/boardgame/251247/barrage</t>
  </si>
  <si>
    <t>0.9313057925193813</t>
  </si>
  <si>
    <t>78.875</t>
  </si>
  <si>
    <t>Aeon's End</t>
  </si>
  <si>
    <t>https://boardgamegeek.com/boardgame/191189/aeons-end</t>
  </si>
  <si>
    <t>0.9150560236782621</t>
  </si>
  <si>
    <t>77.5</t>
  </si>
  <si>
    <t>Viscounts of the West Kingdom</t>
  </si>
  <si>
    <t>https://boardgamegeek.com/boardgame/296151/viscounts-west-kingdom</t>
  </si>
  <si>
    <t>0.9057316335506629</t>
  </si>
  <si>
    <t>Dune: Imperium</t>
  </si>
  <si>
    <t>https://boardgamegeek.com/boardgame/316554/dune-imperium</t>
  </si>
  <si>
    <t>0.9010912767689045</t>
  </si>
  <si>
    <t>34.8</t>
  </si>
  <si>
    <t>Castle Panic</t>
  </si>
  <si>
    <t>https://boardgamegeek.com/boardgame/43443/castle-panic</t>
  </si>
  <si>
    <t>0.886549566419024</t>
  </si>
  <si>
    <t>83.75</t>
  </si>
  <si>
    <t>La Granja</t>
  </si>
  <si>
    <t>https://boardgamegeek.com/boardgame/146886/la-granja</t>
  </si>
  <si>
    <t>0.8848980600191803</t>
  </si>
  <si>
    <t>66.28571428571429</t>
  </si>
  <si>
    <t>D-Day Dice</t>
  </si>
  <si>
    <t>https://boardgamegeek.com/boardgame/101785/d-day-dice</t>
  </si>
  <si>
    <t>0.8794152643300054</t>
  </si>
  <si>
    <t>47.8</t>
  </si>
  <si>
    <t>Altiplano</t>
  </si>
  <si>
    <t>https://boardgamegeek.com/boardgame/234487/altiplano</t>
  </si>
  <si>
    <t>0.8591715578033843</t>
  </si>
  <si>
    <t>Elysium</t>
  </si>
  <si>
    <t>https://boardgamegeek.com/boardgame/163968/elysium</t>
  </si>
  <si>
    <t>0.8549789769244315</t>
  </si>
  <si>
    <t>41.4</t>
  </si>
  <si>
    <t>Nightfall</t>
  </si>
  <si>
    <t>https://boardgamegeek.com/boardgame/88408/nightfall</t>
  </si>
  <si>
    <t>0.8497625623848347</t>
  </si>
  <si>
    <t>61.0</t>
  </si>
  <si>
    <t>Bunny Kingdom</t>
  </si>
  <si>
    <t>https://boardgamegeek.com/boardgame/184921/bunny-kingdom</t>
  </si>
  <si>
    <t>0.8470173953832798</t>
  </si>
  <si>
    <t>89.625</t>
  </si>
  <si>
    <t>Summoner Wars</t>
  </si>
  <si>
    <t>https://boardgamegeek.com/boardgame/58281/summoner-wars</t>
  </si>
  <si>
    <t>0.8466389605543657</t>
  </si>
  <si>
    <t>90.125</t>
  </si>
  <si>
    <t>Inis</t>
  </si>
  <si>
    <t>https://boardgamegeek.com/boardgame/155821/inis</t>
  </si>
  <si>
    <t>0.8400798651021029</t>
  </si>
  <si>
    <t>72.85714285714286</t>
  </si>
  <si>
    <t>Wits &amp; Wagers</t>
  </si>
  <si>
    <t>https://boardgamegeek.com/boardgame/20100/wits-wagers</t>
  </si>
  <si>
    <t>0.8217798552659725</t>
  </si>
  <si>
    <t>75.28571428571429</t>
  </si>
  <si>
    <t>Fabled Fruit</t>
  </si>
  <si>
    <t>https://boardgamegeek.com/boardgame/203427/fabled-fruit</t>
  </si>
  <si>
    <t>0.8192220980611432</t>
  </si>
  <si>
    <t>79.14285714285714</t>
  </si>
  <si>
    <t>Fantasy Realms</t>
  </si>
  <si>
    <t>https://boardgamegeek.com/boardgame/223040/fantasy-realms</t>
  </si>
  <si>
    <t>0.8045504191106879</t>
  </si>
  <si>
    <t>78.14285714285714</t>
  </si>
  <si>
    <t>Century: Eastern Wonders</t>
  </si>
  <si>
    <t>https://boardgamegeek.com/boardgame/242574/century-eastern-wonders</t>
  </si>
  <si>
    <t>0.7972425998078964</t>
  </si>
  <si>
    <t>51.6</t>
  </si>
  <si>
    <t>Silver &amp; Gold</t>
  </si>
  <si>
    <t>https://boardgamegeek.com/boardgame/270673/silver-gold</t>
  </si>
  <si>
    <t>0.7923448736807107</t>
  </si>
  <si>
    <t>79.57142857142857</t>
  </si>
  <si>
    <t>Fort</t>
  </si>
  <si>
    <t>https://boardgamegeek.com/boardgame/296912/fort</t>
  </si>
  <si>
    <t>0.7875220915497664</t>
  </si>
  <si>
    <t>65.16666666666667</t>
  </si>
  <si>
    <t>Anachrony</t>
  </si>
  <si>
    <t>https://boardgamegeek.com/boardgame/185343/anachrony</t>
  </si>
  <si>
    <t>0.7830239701358783</t>
  </si>
  <si>
    <t>66.5</t>
  </si>
  <si>
    <t>Pandemic Legacy: Season 0</t>
  </si>
  <si>
    <t>https://boardgamegeek.com/boardgame/314040/pandemic-legacy-season-0</t>
  </si>
  <si>
    <t>0.7816146578818091</t>
  </si>
  <si>
    <t>60.333333333333336</t>
  </si>
  <si>
    <t>The Adventurers: The Temple of Chac</t>
  </si>
  <si>
    <t>https://boardgamegeek.com/boardgame/43868/adventurers-temple-chac</t>
  </si>
  <si>
    <t>0.7748807955212077</t>
  </si>
  <si>
    <t>83.14285714285714</t>
  </si>
  <si>
    <t>Cacao</t>
  </si>
  <si>
    <t>https://boardgamegeek.com/boardgame/171499/cacao</t>
  </si>
  <si>
    <t>0.7693614438067528</t>
  </si>
  <si>
    <t>84.42857142857143</t>
  </si>
  <si>
    <t>Nations: The Dice Game</t>
  </si>
  <si>
    <t>https://boardgamegeek.com/boardgame/157809/nations-dice-game</t>
  </si>
  <si>
    <t>0.7612904401452412</t>
  </si>
  <si>
    <t>54.2</t>
  </si>
  <si>
    <t>Vasco da Gama</t>
  </si>
  <si>
    <t>https://boardgamegeek.com/boardgame/41002/vasco-da-gama</t>
  </si>
  <si>
    <t>0.7586951702608326</t>
  </si>
  <si>
    <t>Age of Empires III: The Age of Discovery</t>
  </si>
  <si>
    <t>https://boardgamegeek.com/boardgame/22545/age-empires-iii-age-discovery</t>
  </si>
  <si>
    <t>0.7523933212773829</t>
  </si>
  <si>
    <t>87.42857142857143</t>
  </si>
  <si>
    <t>Android: Infiltration</t>
  </si>
  <si>
    <t>https://boardgamegeek.com/boardgame/118063/android-infiltration</t>
  </si>
  <si>
    <t>0.7327002001705961</t>
  </si>
  <si>
    <t>55.2</t>
  </si>
  <si>
    <t>My City</t>
  </si>
  <si>
    <t>https://boardgamegeek.com/boardgame/295486/my-city</t>
  </si>
  <si>
    <t>0.7264123710519408</t>
  </si>
  <si>
    <t>52.0</t>
  </si>
  <si>
    <t>Food Chain Magnate</t>
  </si>
  <si>
    <t>https://boardgamegeek.com/boardgame/175914/food-chain-magnate</t>
  </si>
  <si>
    <t>0.7220436973932083</t>
  </si>
  <si>
    <t>71.16666666666667</t>
  </si>
  <si>
    <t>Lorenzo il Magnifico</t>
  </si>
  <si>
    <t>https://boardgamegeek.com/boardgame/203993/lorenzo-il-magnifico</t>
  </si>
  <si>
    <t>0.7183678952251139</t>
  </si>
  <si>
    <t>72.66666666666667</t>
  </si>
  <si>
    <t>Heaven &amp; Ale</t>
  </si>
  <si>
    <t>https://boardgamegeek.com/boardgame/227789/heaven-ale</t>
  </si>
  <si>
    <t>0.7154460658841689</t>
  </si>
  <si>
    <t>74.16666666666667</t>
  </si>
  <si>
    <t>Amerigo</t>
  </si>
  <si>
    <t>https://boardgamegeek.com/boardgame/137408/amerigo</t>
  </si>
  <si>
    <t>0.7064618891114972</t>
  </si>
  <si>
    <t>59.2</t>
  </si>
  <si>
    <t>Tainted Grail: The Fall of Avalon</t>
  </si>
  <si>
    <t>https://boardgamegeek.com/boardgame/264220/tainted-grail-fall-avalon</t>
  </si>
  <si>
    <t>0.697844272449567</t>
  </si>
  <si>
    <t>SeaFall</t>
  </si>
  <si>
    <t>https://boardgamegeek.com/boardgame/148261/seafall</t>
  </si>
  <si>
    <t>0.6852115936894154</t>
  </si>
  <si>
    <t>78.16666666666667</t>
  </si>
  <si>
    <t>AquaSphere</t>
  </si>
  <si>
    <t>https://boardgamegeek.com/boardgame/159508/aquasphere</t>
  </si>
  <si>
    <t>0.6610911712646782</t>
  </si>
  <si>
    <t>58.8</t>
  </si>
  <si>
    <t>Near and Far</t>
  </si>
  <si>
    <t>https://boardgamegeek.com/boardgame/195421/near-and-far</t>
  </si>
  <si>
    <t>0.6583119081365316</t>
  </si>
  <si>
    <t>Panic Station</t>
  </si>
  <si>
    <t>https://boardgamegeek.com/boardgame/69552/panic-station</t>
  </si>
  <si>
    <t>0.6531020419142092</t>
  </si>
  <si>
    <t>50.5</t>
  </si>
  <si>
    <t>The Pillars of the Earth</t>
  </si>
  <si>
    <t>https://boardgamegeek.com/boardgame/24480/pillars-earth</t>
  </si>
  <si>
    <t>0.6497664402659236</t>
  </si>
  <si>
    <t>85.66666666666667</t>
  </si>
  <si>
    <t>Carpe Diem</t>
  </si>
  <si>
    <t>https://boardgamegeek.com/boardgame/245934/carpe-diem</t>
  </si>
  <si>
    <t>0.6450138740039181</t>
  </si>
  <si>
    <t>87.33333333333333</t>
  </si>
  <si>
    <t>Tiny Epic Kingdoms</t>
  </si>
  <si>
    <t>https://boardgamegeek.com/boardgame/148951/tiny-epic-kingdoms</t>
  </si>
  <si>
    <t>0.6449250724584943</t>
  </si>
  <si>
    <t>46.0</t>
  </si>
  <si>
    <t>Newton</t>
  </si>
  <si>
    <t>https://boardgamegeek.com/boardgame/244711/newton</t>
  </si>
  <si>
    <t>0.6446995710548424</t>
  </si>
  <si>
    <t>88.66666666666667</t>
  </si>
  <si>
    <t>Dragon Castle</t>
  </si>
  <si>
    <t>https://boardgamegeek.com/boardgame/232219/dragon-castle</t>
  </si>
  <si>
    <t>0.6442411020663552</t>
  </si>
  <si>
    <t>66.8</t>
  </si>
  <si>
    <t>Descent: Journeys in the Dark</t>
  </si>
  <si>
    <t>https://boardgamegeek.com/boardgame/17226/descent-journeys-dark</t>
  </si>
  <si>
    <t>0.6361590089954874</t>
  </si>
  <si>
    <t>89.16666666666667</t>
  </si>
  <si>
    <t>Mr. Jack</t>
  </si>
  <si>
    <t>https://boardgamegeek.com/boardgame/21763/mr-jack</t>
  </si>
  <si>
    <t>0.6359254350317921</t>
  </si>
  <si>
    <t>89.66666666666667</t>
  </si>
  <si>
    <t>FUSE</t>
  </si>
  <si>
    <t>https://boardgamegeek.com/boardgame/171273/fuse</t>
  </si>
  <si>
    <t>0.6344630381952336</t>
  </si>
  <si>
    <t>89.83333333333333</t>
  </si>
  <si>
    <t>The Manhattan Project</t>
  </si>
  <si>
    <t>https://boardgamegeek.com/boardgame/63628/manhattan-project</t>
  </si>
  <si>
    <t>0.6342350820912663</t>
  </si>
  <si>
    <t>68.0</t>
  </si>
  <si>
    <t>XCOM: The Board Game</t>
  </si>
  <si>
    <t>https://boardgamegeek.com/boardgame/163602/xcom-board-game</t>
  </si>
  <si>
    <t>0.6324101268343704</t>
  </si>
  <si>
    <t>58.25</t>
  </si>
  <si>
    <t>Viceroy</t>
  </si>
  <si>
    <t>https://boardgamegeek.com/boardgame/157526/viceroy</t>
  </si>
  <si>
    <t>0.6252964171908661</t>
  </si>
  <si>
    <t>50.25</t>
  </si>
  <si>
    <t>TransAmerica</t>
  </si>
  <si>
    <t>https://boardgamegeek.com/boardgame/2842/transamerica</t>
  </si>
  <si>
    <t>0.6196001626317588</t>
  </si>
  <si>
    <t>94.0</t>
  </si>
  <si>
    <t>Villagers</t>
  </si>
  <si>
    <t>https://boardgamegeek.com/boardgame/241724/villagers</t>
  </si>
  <si>
    <t>0.613496436592661</t>
  </si>
  <si>
    <t>51.0</t>
  </si>
  <si>
    <t>Diamonds: Second Edition</t>
  </si>
  <si>
    <t>https://boardgamegeek.com/boardgame/152162/diamonds-second-edition</t>
  </si>
  <si>
    <t>0.6063368352558197</t>
  </si>
  <si>
    <t>69.6</t>
  </si>
  <si>
    <t>On Mars</t>
  </si>
  <si>
    <t>https://boardgamegeek.com/boardgame/184267/mars</t>
  </si>
  <si>
    <t>0.6027062426235595</t>
  </si>
  <si>
    <t>32.0</t>
  </si>
  <si>
    <t>Ticket to Ride: New York</t>
  </si>
  <si>
    <t>https://boardgamegeek.com/boardgame/253284/ticket-ride-new-york</t>
  </si>
  <si>
    <t>0.5927736340561001</t>
  </si>
  <si>
    <t>74.4</t>
  </si>
  <si>
    <t>Century: Golem Edition</t>
  </si>
  <si>
    <t>https://boardgamegeek.com/boardgame/232832/century-golem-edition</t>
  </si>
  <si>
    <t>0.589944056664226</t>
  </si>
  <si>
    <t>73.4</t>
  </si>
  <si>
    <t>Runewars</t>
  </si>
  <si>
    <t>https://boardgamegeek.com/boardgame/59294/runewars</t>
  </si>
  <si>
    <t>0.5722082972342228</t>
  </si>
  <si>
    <t>50.75</t>
  </si>
  <si>
    <t>Tiny Epic Quest</t>
  </si>
  <si>
    <t>https://boardgamegeek.com/boardgame/201921/tiny-epic-quest</t>
  </si>
  <si>
    <t>0.5664848243190838</t>
  </si>
  <si>
    <t>36.0</t>
  </si>
  <si>
    <t>Summoner Wars: Master Set</t>
  </si>
  <si>
    <t>https://boardgamegeek.com/boardgame/93260/summoner-wars-master-set</t>
  </si>
  <si>
    <t>0.5657418466050003</t>
  </si>
  <si>
    <t>79.2</t>
  </si>
  <si>
    <t>Ticket to Ride Map Collection: Volume 1 â€“ Team Asia &amp; Legendary Asia</t>
  </si>
  <si>
    <t>https://boardgamegeek.com/boardgameexpansion/106637/ticket-ride-map-collection-volume-1-team-asia-lege</t>
  </si>
  <si>
    <t>0.5586829882644804</t>
  </si>
  <si>
    <t>Escape Plan</t>
  </si>
  <si>
    <t>https://boardgamegeek.com/boardgame/142379/escape-plan</t>
  </si>
  <si>
    <t>0.5533188104322296</t>
  </si>
  <si>
    <t>61.5</t>
  </si>
  <si>
    <t>Lancaster</t>
  </si>
  <si>
    <t>https://boardgamegeek.com/boardgame/96913/lancaster</t>
  </si>
  <si>
    <t>0.5381551855248703</t>
  </si>
  <si>
    <t>86.8</t>
  </si>
  <si>
    <t>Letters from Whitechapel</t>
  </si>
  <si>
    <t>https://boardgamegeek.com/boardgame/59959/letters-whitechapel</t>
  </si>
  <si>
    <t>0.5363602749936102</t>
  </si>
  <si>
    <t>60.75</t>
  </si>
  <si>
    <t>Kanagawa</t>
  </si>
  <si>
    <t>https://boardgamegeek.com/boardgame/200147/kanagawa</t>
  </si>
  <si>
    <t>0.5280044137360993</t>
  </si>
  <si>
    <t>90.4</t>
  </si>
  <si>
    <t>Western Legends</t>
  </si>
  <si>
    <t>https://boardgamegeek.com/boardgame/232405/western-legends</t>
  </si>
  <si>
    <t>0.5277863098901869</t>
  </si>
  <si>
    <t>62.25</t>
  </si>
  <si>
    <t>Chicago Express</t>
  </si>
  <si>
    <t>https://boardgamegeek.com/boardgame/31730/chicago-express</t>
  </si>
  <si>
    <t>0.5261728792162744</t>
  </si>
  <si>
    <t>Tales of the Arabian Nights</t>
  </si>
  <si>
    <t>https://boardgamegeek.com/boardgame/34119/tales-arabian-nights</t>
  </si>
  <si>
    <t>0.5237711639124032</t>
  </si>
  <si>
    <t>91.4</t>
  </si>
  <si>
    <t>Among the Stars</t>
  </si>
  <si>
    <t>https://boardgamegeek.com/boardgame/110277/among-stars</t>
  </si>
  <si>
    <t>0.5188018377245625</t>
  </si>
  <si>
    <t>63.75</t>
  </si>
  <si>
    <t>Star Wars: Outer Rim</t>
  </si>
  <si>
    <t>https://boardgamegeek.com/boardgame/271896/star-wars-outer-rim</t>
  </si>
  <si>
    <t>0.5139207383942865</t>
  </si>
  <si>
    <t>63.25</t>
  </si>
  <si>
    <t>Discoveries: The Journals of Lewis and Clark</t>
  </si>
  <si>
    <t>https://boardgamegeek.com/boardgame/171669/discoveries-journals-lewis-and-clark</t>
  </si>
  <si>
    <t>0.5086913739844714</t>
  </si>
  <si>
    <t>65.5</t>
  </si>
  <si>
    <t>Defenders of the Realm</t>
  </si>
  <si>
    <t>https://boardgamegeek.com/boardgame/65532/defenders-realm</t>
  </si>
  <si>
    <t>0.5050961351423227</t>
  </si>
  <si>
    <t>67.5</t>
  </si>
  <si>
    <t>Rialto</t>
  </si>
  <si>
    <t>https://boardgamegeek.com/boardgame/119591/rialto</t>
  </si>
  <si>
    <t>0.5042768266017318</t>
  </si>
  <si>
    <t>64.5</t>
  </si>
  <si>
    <t>Santa Maria</t>
  </si>
  <si>
    <t>https://boardgamegeek.com/boardgame/229220/santa-maria</t>
  </si>
  <si>
    <t>0.49617131773920137</t>
  </si>
  <si>
    <t>67.75</t>
  </si>
  <si>
    <t>Marvel United</t>
  </si>
  <si>
    <t>https://boardgamegeek.com/boardgame/298047/marvel-united</t>
  </si>
  <si>
    <t>0.49377218093524816</t>
  </si>
  <si>
    <t>Hadara</t>
  </si>
  <si>
    <t>https://boardgamegeek.com/boardgame/269144/hadara</t>
  </si>
  <si>
    <t>0.49068736489229764</t>
  </si>
  <si>
    <t>68.25</t>
  </si>
  <si>
    <t>Cottage Garden</t>
  </si>
  <si>
    <t>https://boardgamegeek.com/boardgame/204027/cottage-garden</t>
  </si>
  <si>
    <t>0.48293009586059005</t>
  </si>
  <si>
    <t>76.25</t>
  </si>
  <si>
    <t>7 Wonders: Cities</t>
  </si>
  <si>
    <t>https://boardgamegeek.com/boardgameexpansion/111661/7-wonders-cities</t>
  </si>
  <si>
    <t>0.4788939333450325</t>
  </si>
  <si>
    <t>Praga Caput Regni</t>
  </si>
  <si>
    <t>https://boardgamegeek.com/boardgame/308765/praga-caput-regni</t>
  </si>
  <si>
    <t>0.47889321319207845</t>
  </si>
  <si>
    <t>71.25</t>
  </si>
  <si>
    <t>Myrmes</t>
  </si>
  <si>
    <t>https://boardgamegeek.com/boardgame/126792/myrmes</t>
  </si>
  <si>
    <t>0.4783568268391795</t>
  </si>
  <si>
    <t>72.0</t>
  </si>
  <si>
    <t>Zombicide: Black Plague</t>
  </si>
  <si>
    <t>https://boardgamegeek.com/boardgame/176189/zombicide-black-plague</t>
  </si>
  <si>
    <t>0.47575937860864637</t>
  </si>
  <si>
    <t>Urban Sprawl</t>
  </si>
  <si>
    <t>https://boardgamegeek.com/boardgame/62220/urban-sprawl</t>
  </si>
  <si>
    <t>0.47280027833869126</t>
  </si>
  <si>
    <t>56.666666666666664</t>
  </si>
  <si>
    <t>Canvas</t>
  </si>
  <si>
    <t>https://boardgamegeek.com/boardgame/290236/canvas</t>
  </si>
  <si>
    <t>0.46703151145676525</t>
  </si>
  <si>
    <t>42.666666666666664</t>
  </si>
  <si>
    <t>Pax Pamir: Second Edition</t>
  </si>
  <si>
    <t>https://boardgamegeek.com/boardgame/256960/pax-pamir-second-edition</t>
  </si>
  <si>
    <t>0.4667502697119865</t>
  </si>
  <si>
    <t>Harbour</t>
  </si>
  <si>
    <t>https://boardgamegeek.com/boardgame/155969/harbour</t>
  </si>
  <si>
    <t>0.464957906503945</t>
  </si>
  <si>
    <t>46.666666666666664</t>
  </si>
  <si>
    <t>Race for the Galaxy: The Brink of War</t>
  </si>
  <si>
    <t>https://boardgamegeek.com/boardgameexpansion/66121/race-galaxy-brink-war</t>
  </si>
  <si>
    <t>0.4631006974250882</t>
  </si>
  <si>
    <t>Tekhenu: Obelisk of the Sun</t>
  </si>
  <si>
    <t>https://boardgamegeek.com/boardgame/297030/tekhenu-obelisk-sun</t>
  </si>
  <si>
    <t>0.46039962888491237</t>
  </si>
  <si>
    <t>53.333333333333336</t>
  </si>
  <si>
    <t>Mint Works</t>
  </si>
  <si>
    <t>https://boardgamegeek.com/boardgame/200077/mint-works</t>
  </si>
  <si>
    <t>0.458837127967762</t>
  </si>
  <si>
    <t>The Bloody Inn</t>
  </si>
  <si>
    <t>https://boardgamegeek.com/boardgame/180593/bloody-inn</t>
  </si>
  <si>
    <t>0.4558194705642698</t>
  </si>
  <si>
    <t>78.75</t>
  </si>
  <si>
    <t>Betrayal Legacy</t>
  </si>
  <si>
    <t>https://boardgamegeek.com/boardgame/240196/betrayal-legacy</t>
  </si>
  <si>
    <t>0.45055636514988817</t>
  </si>
  <si>
    <t>80.25</t>
  </si>
  <si>
    <t>The Speicherstadt</t>
  </si>
  <si>
    <t>https://boardgamegeek.com/boardgame/66505/speicherstadt</t>
  </si>
  <si>
    <t>0.4499205989727121</t>
  </si>
  <si>
    <t>80.0</t>
  </si>
  <si>
    <t>Fireball Island: The Curse of Vul-Kar</t>
  </si>
  <si>
    <t>https://boardgamegeek.com/boardgame/233020/fireball-island-curse-vul-kar</t>
  </si>
  <si>
    <t>0.4478672721877104</t>
  </si>
  <si>
    <t>49.333333333333336</t>
  </si>
  <si>
    <t>Rune Age</t>
  </si>
  <si>
    <t>https://boardgamegeek.com/boardgame/94362/rune-age</t>
  </si>
  <si>
    <t>0.44723597849648344</t>
  </si>
  <si>
    <t>53.0</t>
  </si>
  <si>
    <t>Dixit: Odyssey</t>
  </si>
  <si>
    <t>https://boardgamegeek.com/boardgame/92828/dixit-odyssey</t>
  </si>
  <si>
    <t>0.4470048808328275</t>
  </si>
  <si>
    <t>81.75</t>
  </si>
  <si>
    <t>Kemet</t>
  </si>
  <si>
    <t>https://boardgamegeek.com/boardgame/127023/kemet</t>
  </si>
  <si>
    <t>0.4355275537129205</t>
  </si>
  <si>
    <t>85.25</t>
  </si>
  <si>
    <t>Munchkin</t>
  </si>
  <si>
    <t>https://boardgamegeek.com/boardgame/1927/munchkin</t>
  </si>
  <si>
    <t>0.4345688778732475</t>
  </si>
  <si>
    <t>Love Letter: Batman</t>
  </si>
  <si>
    <t>https://boardgamegeek.com/boardgame/168584/love-letter-batman</t>
  </si>
  <si>
    <t>0.4288240984455586</t>
  </si>
  <si>
    <t>87.5</t>
  </si>
  <si>
    <t>Pandemic: Reign of Cthulhu</t>
  </si>
  <si>
    <t>https://boardgamegeek.com/boardgame/192153/pandemic-reign-cthulhu</t>
  </si>
  <si>
    <t>0.42624908430877406</t>
  </si>
  <si>
    <t>58.333333333333336</t>
  </si>
  <si>
    <t>Guildhall</t>
  </si>
  <si>
    <t>https://boardgamegeek.com/boardgame/132372/guildhall</t>
  </si>
  <si>
    <t>0.42524105115171656</t>
  </si>
  <si>
    <t>88.75</t>
  </si>
  <si>
    <t>Pulsar 2849</t>
  </si>
  <si>
    <t>https://boardgamegeek.com/boardgame/228341/pulsar-2849</t>
  </si>
  <si>
    <t>0.4223096614736066</t>
  </si>
  <si>
    <t>90.0</t>
  </si>
  <si>
    <t>Under Falling Skies</t>
  </si>
  <si>
    <t>https://boardgamegeek.com/boardgame/306735/under-falling-skies</t>
  </si>
  <si>
    <t>0.41943708141269065</t>
  </si>
  <si>
    <t>91.5</t>
  </si>
  <si>
    <t>Ca$h 'n Gun$</t>
  </si>
  <si>
    <t>https://boardgamegeek.com/boardgame/19237/cah-n-gun</t>
  </si>
  <si>
    <t>0.4188587994584019</t>
  </si>
  <si>
    <t>91.25</t>
  </si>
  <si>
    <t>In the Year of the Dragon</t>
  </si>
  <si>
    <t>https://boardgamegeek.com/boardgame/31594/year-dragon</t>
  </si>
  <si>
    <t>0.41549119806787854</t>
  </si>
  <si>
    <t>92.75</t>
  </si>
  <si>
    <t>Wiz-War (Eighth Edition)</t>
  </si>
  <si>
    <t>https://boardgamegeek.com/boardgame/104710/wiz-war-eighth-edition</t>
  </si>
  <si>
    <t>0.4141043939073133</t>
  </si>
  <si>
    <t>Vindication</t>
  </si>
  <si>
    <t>https://boardgamegeek.com/boardgame/224783/vindication</t>
  </si>
  <si>
    <t>0.4117945539875336</t>
  </si>
  <si>
    <t>DC Comics Deck-Building Game</t>
  </si>
  <si>
    <t>https://boardgamegeek.com/boardgame/125678/dc-comics-deck-building-game</t>
  </si>
  <si>
    <t>0.4105009483888533</t>
  </si>
  <si>
    <t>95.0</t>
  </si>
  <si>
    <t>Legends of Andor</t>
  </si>
  <si>
    <t>https://boardgamegeek.com/boardgame/127398/legends-andor</t>
  </si>
  <si>
    <t>0.409990774540863</t>
  </si>
  <si>
    <t>95.25</t>
  </si>
  <si>
    <t>Hanamikoji</t>
  </si>
  <si>
    <t>https://boardgamegeek.com/boardgame/158600/hanamikoji</t>
  </si>
  <si>
    <t>0.4083226472910418</t>
  </si>
  <si>
    <t>96.0</t>
  </si>
  <si>
    <t>La Isla</t>
  </si>
  <si>
    <t>https://boardgamegeek.com/boardgame/154246/la-isla</t>
  </si>
  <si>
    <t>0.4050901796041939</t>
  </si>
  <si>
    <t>Belfort</t>
  </si>
  <si>
    <t>https://boardgamegeek.com/boardgame/50750/belfort</t>
  </si>
  <si>
    <t>0.39860037101266227</t>
  </si>
  <si>
    <t>Steampunk Rally</t>
  </si>
  <si>
    <t>https://boardgamegeek.com/boardgame/162007/steampunk-rally</t>
  </si>
  <si>
    <t>0.3983304932489492</t>
  </si>
  <si>
    <t>61.333333333333336</t>
  </si>
  <si>
    <t>Champions of Midgard</t>
  </si>
  <si>
    <t>https://boardgamegeek.com/boardgame/172287/champions-midgard</t>
  </si>
  <si>
    <t>0.3975572774433863</t>
  </si>
  <si>
    <t>58.0</t>
  </si>
  <si>
    <t>Clank! Legacy: Acquisitions Incorporated</t>
  </si>
  <si>
    <t>https://boardgamegeek.com/boardgame/266507/clank-legacy-acquisitions-incorporated</t>
  </si>
  <si>
    <t>0.3932493995821668</t>
  </si>
  <si>
    <t>Campaign Manager 2008</t>
  </si>
  <si>
    <t>https://boardgamegeek.com/boardgame/46255/campaign-manager-2008</t>
  </si>
  <si>
    <t>0.39041121446068466</t>
  </si>
  <si>
    <t>Lisboa</t>
  </si>
  <si>
    <t>https://boardgamegeek.com/boardgame/161533/lisboa</t>
  </si>
  <si>
    <t>0.3899130729399777</t>
  </si>
  <si>
    <t>62.666666666666664</t>
  </si>
  <si>
    <t>Fleet</t>
  </si>
  <si>
    <t>https://boardgamegeek.com/boardgame/121297/fleet</t>
  </si>
  <si>
    <t>0.3864028384008426</t>
  </si>
  <si>
    <t>65.33333333333333</t>
  </si>
  <si>
    <t>Small World Underground</t>
  </si>
  <si>
    <t>https://boardgamegeek.com/boardgame/97786/small-world-underground</t>
  </si>
  <si>
    <t>0.3832738005904298</t>
  </si>
  <si>
    <t>64.0</t>
  </si>
  <si>
    <t>Wavelength</t>
  </si>
  <si>
    <t>https://boardgamegeek.com/boardgame/262543/wavelength</t>
  </si>
  <si>
    <t>0.3830391272145359</t>
  </si>
  <si>
    <t>Dominion: Cornucopia</t>
  </si>
  <si>
    <t>https://boardgamegeek.com/boardgameexpansion/90850/dominion-cornucopia</t>
  </si>
  <si>
    <t>0.3806678026895459</t>
  </si>
  <si>
    <t>66.33333333333333</t>
  </si>
  <si>
    <t>Nidavellir</t>
  </si>
  <si>
    <t>https://boardgamegeek.com/boardgame/293014/nidavellir</t>
  </si>
  <si>
    <t>0.379896188985022</t>
  </si>
  <si>
    <t>35.0</t>
  </si>
  <si>
    <t>Olympos</t>
  </si>
  <si>
    <t>https://boardgamegeek.com/boardgame/92319/olympos</t>
  </si>
  <si>
    <t>0.3788330832300325</t>
  </si>
  <si>
    <t>64.66666666666667</t>
  </si>
  <si>
    <t>YamataÃ¯</t>
  </si>
  <si>
    <t>https://boardgamegeek.com/boardgame/213893/yamatai</t>
  </si>
  <si>
    <t>0.37558355537039434</t>
  </si>
  <si>
    <t>66.66666666666667</t>
  </si>
  <si>
    <t>Yomi</t>
  </si>
  <si>
    <t>https://boardgamegeek.com/boardgame/43022/yomi</t>
  </si>
  <si>
    <t>0.37185189329894297</t>
  </si>
  <si>
    <t>69.33333333333333</t>
  </si>
  <si>
    <t>K2</t>
  </si>
  <si>
    <t>https://boardgamegeek.com/boardgame/73761/k2</t>
  </si>
  <si>
    <t>0.36562961016813933</t>
  </si>
  <si>
    <t>72.33333333333333</t>
  </si>
  <si>
    <t>A Study in Emerald</t>
  </si>
  <si>
    <t>https://boardgamegeek.com/boardgame/141517/study-emerald</t>
  </si>
  <si>
    <t>0.36352969346360475</t>
  </si>
  <si>
    <t>Ascending Empires</t>
  </si>
  <si>
    <t>https://boardgamegeek.com/boardgame/37919/ascending-empires</t>
  </si>
  <si>
    <t>0.3634151579516422</t>
  </si>
  <si>
    <t>68.33333333333333</t>
  </si>
  <si>
    <t>Endeavor: Age of Sail</t>
  </si>
  <si>
    <t>https://boardgamegeek.com/boardgame/233398/endeavor-age-sail</t>
  </si>
  <si>
    <t>0.3622719148555964</t>
  </si>
  <si>
    <t>33.5</t>
  </si>
  <si>
    <t>Pandemic: Iberia</t>
  </si>
  <si>
    <t>https://boardgamegeek.com/boardgame/198928/pandemic-iberia</t>
  </si>
  <si>
    <t>0.3617892691586291</t>
  </si>
  <si>
    <t>70.33333333333333</t>
  </si>
  <si>
    <t>Ex Libris</t>
  </si>
  <si>
    <t>https://boardgamegeek.com/boardgame/201825/ex-libris</t>
  </si>
  <si>
    <t>0.3598600971008703</t>
  </si>
  <si>
    <t>75.66666666666667</t>
  </si>
  <si>
    <t>Automobile</t>
  </si>
  <si>
    <t>https://boardgamegeek.com/boardgame/39351/automobile</t>
  </si>
  <si>
    <t>0.35833019023240964</t>
  </si>
  <si>
    <t>New York 1901</t>
  </si>
  <si>
    <t>https://boardgamegeek.com/boardgame/174660/new-york-1901</t>
  </si>
  <si>
    <t>0.35785435753204203</t>
  </si>
  <si>
    <t>73.66666666666667</t>
  </si>
  <si>
    <t>Puzzle Strike</t>
  </si>
  <si>
    <t>https://boardgamegeek.com/boardgame/67928/puzzle-strike</t>
  </si>
  <si>
    <t>0.35688342488212843</t>
  </si>
  <si>
    <t>74.33333333333333</t>
  </si>
  <si>
    <t>Scoville</t>
  </si>
  <si>
    <t>https://boardgamegeek.com/boardgame/145659/scoville</t>
  </si>
  <si>
    <t>0.3542699335396356</t>
  </si>
  <si>
    <t>Epic Card Game</t>
  </si>
  <si>
    <t>https://boardgamegeek.com/boardgame/175621/epic-card-game</t>
  </si>
  <si>
    <t>0.35321052096680167</t>
  </si>
  <si>
    <t>76.66666666666667</t>
  </si>
  <si>
    <t>Pipeline</t>
  </si>
  <si>
    <t>https://boardgamegeek.com/boardgame/256730/pipeline</t>
  </si>
  <si>
    <t>0.34991532469202874</t>
  </si>
  <si>
    <t>76.33333333333333</t>
  </si>
  <si>
    <t>Merkator</t>
  </si>
  <si>
    <t>https://boardgamegeek.com/boardgame/39684/merkator</t>
  </si>
  <si>
    <t>0.3483929408840337</t>
  </si>
  <si>
    <t>77.0</t>
  </si>
  <si>
    <t>New York Zoo</t>
  </si>
  <si>
    <t>https://boardgamegeek.com/boardgame/300877/new-york-zoo</t>
  </si>
  <si>
    <t>0.3479086272688735</t>
  </si>
  <si>
    <t>Rallyman: GT</t>
  </si>
  <si>
    <t>https://boardgamegeek.com/boardgame/256589/rallyman-gt</t>
  </si>
  <si>
    <t>0.3453482244654242</t>
  </si>
  <si>
    <t>Telestrations</t>
  </si>
  <si>
    <t>https://boardgamegeek.com/boardgame/46213/telestrations</t>
  </si>
  <si>
    <t>0.34508462457144357</t>
  </si>
  <si>
    <t>Thunderstone Advance: Towers of Ruin</t>
  </si>
  <si>
    <t>https://boardgamegeek.com/boardgame/116998/thunderstone-advance-towers-ruin</t>
  </si>
  <si>
    <t>0.3435035327284991</t>
  </si>
  <si>
    <t>81.0</t>
  </si>
  <si>
    <t>Letter Jam</t>
  </si>
  <si>
    <t>https://boardgamegeek.com/boardgame/275467/letter-jam</t>
  </si>
  <si>
    <t>0.3421960868156658</t>
  </si>
  <si>
    <t>78.66666666666667</t>
  </si>
  <si>
    <t>Nuns on the Run</t>
  </si>
  <si>
    <t>https://boardgamegeek.com/boardgame/65515/nuns-run</t>
  </si>
  <si>
    <t>0.3417379589345691</t>
  </si>
  <si>
    <t>Core Worlds</t>
  </si>
  <si>
    <t>https://boardgamegeek.com/boardgame/98351/core-worlds</t>
  </si>
  <si>
    <t>0.34135051461745614</t>
  </si>
  <si>
    <t>79.33333333333333</t>
  </si>
  <si>
    <t>HonshÅ«</t>
  </si>
  <si>
    <t>https://boardgamegeek.com/boardgame/207336/honshu</t>
  </si>
  <si>
    <t>0.3406195193927777</t>
  </si>
  <si>
    <t>Vinhos</t>
  </si>
  <si>
    <t>https://boardgamegeek.com/boardgame/42052/vinhos</t>
  </si>
  <si>
    <t>0.33698091701757366</t>
  </si>
  <si>
    <t>ICECOOL</t>
  </si>
  <si>
    <t>https://boardgamegeek.com/boardgame/177524/icecool</t>
  </si>
  <si>
    <t>0.336578894343481</t>
  </si>
  <si>
    <t>82.66666666666667</t>
  </si>
  <si>
    <t>Black Angel</t>
  </si>
  <si>
    <t>https://boardgamegeek.com/boardgame/230244/black-angel</t>
  </si>
  <si>
    <t>0.33130643285972255</t>
  </si>
  <si>
    <t>41.5</t>
  </si>
  <si>
    <t>Steam Park</t>
  </si>
  <si>
    <t>https://boardgamegeek.com/boardgame/121410/steam-park</t>
  </si>
  <si>
    <t>0.33113887429293487</t>
  </si>
  <si>
    <t>The Manhattan Project: Energy Empire</t>
  </si>
  <si>
    <t>https://boardgamegeek.com/boardgame/176734/manhattan-project-energy-empire</t>
  </si>
  <si>
    <t>0.328937006710261</t>
  </si>
  <si>
    <t>Tiny Epic Zombies</t>
  </si>
  <si>
    <t>https://boardgamegeek.com/boardgame/244536/tiny-epic-zombies</t>
  </si>
  <si>
    <t>0.3285693708446884</t>
  </si>
  <si>
    <t>The Castles of Burgundy: The Card Game</t>
  </si>
  <si>
    <t>https://boardgamegeek.com/boardgame/191977/castles-burgundy-card-game</t>
  </si>
  <si>
    <t>0.3220085092788583</t>
  </si>
  <si>
    <t>88.0</t>
  </si>
  <si>
    <t>Blueprints</t>
  </si>
  <si>
    <t>https://boardgamegeek.com/boardgame/140933/blueprints</t>
  </si>
  <si>
    <t>0.32176383599096237</t>
  </si>
  <si>
    <t>87.0</t>
  </si>
  <si>
    <t>The Fox in the Forest</t>
  </si>
  <si>
    <t>https://boardgamegeek.com/boardgame/221965/fox-forest</t>
  </si>
  <si>
    <t>0.31866104487626623</t>
  </si>
  <si>
    <t>The Princes of Florence</t>
  </si>
  <si>
    <t>https://boardgamegeek.com/boardgame/555/princes-florence</t>
  </si>
  <si>
    <t>0.3182294888990185</t>
  </si>
  <si>
    <t>89.33333333333333</t>
  </si>
  <si>
    <t>First Class: All Aboard the Orient Express!</t>
  </si>
  <si>
    <t>https://boardgamegeek.com/boardgame/206941/first-class-all-aboard-orient-express</t>
  </si>
  <si>
    <t>0.31806788904644057</t>
  </si>
  <si>
    <t>Flick 'em Up!</t>
  </si>
  <si>
    <t>https://boardgamegeek.com/boardgame/169124/flick-em</t>
  </si>
  <si>
    <t>0.3167659971211398</t>
  </si>
  <si>
    <t>90.33333333333333</t>
  </si>
  <si>
    <t>Archipelago</t>
  </si>
  <si>
    <t>https://boardgamegeek.com/boardgame/105551/archipelago</t>
  </si>
  <si>
    <t>0.3167245307564045</t>
  </si>
  <si>
    <t>Broom Service</t>
  </si>
  <si>
    <t>https://boardgamegeek.com/boardgame/172308/broom-service</t>
  </si>
  <si>
    <t>0.31655841166815335</t>
  </si>
  <si>
    <t>90.66666666666667</t>
  </si>
  <si>
    <t>Formula D</t>
  </si>
  <si>
    <t>https://boardgamegeek.com/boardgame/37904/formula-d</t>
  </si>
  <si>
    <t>0.3159995014061538</t>
  </si>
  <si>
    <t>Santiago de Cuba</t>
  </si>
  <si>
    <t>https://boardgamegeek.com/boardgame/104347/santiago-de-cuba</t>
  </si>
  <si>
    <t>0.31563572331669165</t>
  </si>
  <si>
    <t>Homesteaders</t>
  </si>
  <si>
    <t>https://boardgamegeek.com/boardgame/26566/homesteaders</t>
  </si>
  <si>
    <t>0.3150746442344894</t>
  </si>
  <si>
    <t>91.33333333333333</t>
  </si>
  <si>
    <t>Age of Industry</t>
  </si>
  <si>
    <t>https://boardgamegeek.com/boardgame/65901/age-industry</t>
  </si>
  <si>
    <t>0.31479478305063247</t>
  </si>
  <si>
    <t>44.5</t>
  </si>
  <si>
    <t>Clash of Cultures</t>
  </si>
  <si>
    <t>https://boardgamegeek.com/boardgame/40765/clash-cultures</t>
  </si>
  <si>
    <t>0.3129973802167335</t>
  </si>
  <si>
    <t>92.33333333333333</t>
  </si>
  <si>
    <t>Oh My Goods!</t>
  </si>
  <si>
    <t>https://boardgamegeek.com/boardgame/183840/oh-my-goods</t>
  </si>
  <si>
    <t>0.3114102044827432</t>
  </si>
  <si>
    <t>93.0</t>
  </si>
  <si>
    <t>Celestia</t>
  </si>
  <si>
    <t>https://boardgamegeek.com/boardgame/175117/celestia</t>
  </si>
  <si>
    <t>0.3101009451559503</t>
  </si>
  <si>
    <t>93.66666666666667</t>
  </si>
  <si>
    <t>World Without End</t>
  </si>
  <si>
    <t>https://boardgamegeek.com/boardgame/43528/world-without-end</t>
  </si>
  <si>
    <t>0.3100582696585963</t>
  </si>
  <si>
    <t>Ra: The Dice Game</t>
  </si>
  <si>
    <t>https://boardgamegeek.com/boardgame/35503/ra-dice-game</t>
  </si>
  <si>
    <t>0.3100326809140369</t>
  </si>
  <si>
    <t>Red Rising</t>
  </si>
  <si>
    <t>https://boardgamegeek.com/boardgame/329465/red-rising</t>
  </si>
  <si>
    <t>0.29981130461122657</t>
  </si>
  <si>
    <t>59.5</t>
  </si>
  <si>
    <t>DungeonQuest (Third Edition)</t>
  </si>
  <si>
    <t>https://boardgamegeek.com/boardgame/71061/dungeonquest-third-edition</t>
  </si>
  <si>
    <t>0.2980442396729805</t>
  </si>
  <si>
    <t>52.5</t>
  </si>
  <si>
    <t>Dominant Species: The Card Game</t>
  </si>
  <si>
    <t>https://boardgamegeek.com/boardgame/96260/dominant-species-card-game</t>
  </si>
  <si>
    <t>0.2926548243364091</t>
  </si>
  <si>
    <t>49.5</t>
  </si>
  <si>
    <t>Cry Havoc</t>
  </si>
  <si>
    <t>https://boardgamegeek.com/boardgame/192457/cry-havoc</t>
  </si>
  <si>
    <t>0.2914345866648097</t>
  </si>
  <si>
    <t>48.5</t>
  </si>
  <si>
    <t>CuBirds</t>
  </si>
  <si>
    <t>https://boardgamegeek.com/boardgame/245476/cubirds</t>
  </si>
  <si>
    <t>0.28722142113076254</t>
  </si>
  <si>
    <t>Star Wars: Destiny</t>
  </si>
  <si>
    <t>https://boardgamegeek.com/boardgame/205359/star-wars-destiny</t>
  </si>
  <si>
    <t>0.2719565877307234</t>
  </si>
  <si>
    <t>54.5</t>
  </si>
  <si>
    <t>Lords of Waterdeep: Scoundrels of Skullport</t>
  </si>
  <si>
    <t>https://boardgamegeek.com/boardgameexpansion/134342/lords-waterdeep-scoundrels-skullport</t>
  </si>
  <si>
    <t>0.27134158642287853</t>
  </si>
  <si>
    <t>59.0</t>
  </si>
  <si>
    <t>The Godfather: Corleone's Empire</t>
  </si>
  <si>
    <t>https://boardgamegeek.com/boardgame/195539/godfather-corleones-empire</t>
  </si>
  <si>
    <t>0.26923709892308334</t>
  </si>
  <si>
    <t>Cubitos</t>
  </si>
  <si>
    <t>https://boardgamegeek.com/boardgame/298069/cubitos</t>
  </si>
  <si>
    <t>0.2670033110327011</t>
  </si>
  <si>
    <t>Mystery Express</t>
  </si>
  <si>
    <t>https://boardgamegeek.com/boardgame/65907/mystery-express</t>
  </si>
  <si>
    <t>0.2645431573172799</t>
  </si>
  <si>
    <t>Specter Ops</t>
  </si>
  <si>
    <t>https://boardgamegeek.com/boardgame/155624/specter-ops</t>
  </si>
  <si>
    <t>0.262262830322295</t>
  </si>
  <si>
    <t>63.0</t>
  </si>
  <si>
    <t>Founding Fathers</t>
  </si>
  <si>
    <t>https://boardgamegeek.com/boardgame/37358/founding-fathers</t>
  </si>
  <si>
    <t>0.2539301463299119</t>
  </si>
  <si>
    <t>High Society</t>
  </si>
  <si>
    <t>https://boardgamegeek.com/boardgame/220/high-society</t>
  </si>
  <si>
    <t>0.2534417441555331</t>
  </si>
  <si>
    <t>Via Nebula</t>
  </si>
  <si>
    <t>https://boardgamegeek.com/boardgame/191231/nebula</t>
  </si>
  <si>
    <t>0.25196608797513903</t>
  </si>
  <si>
    <t>Agricola: Farmers of the Moor</t>
  </si>
  <si>
    <t>https://boardgamegeek.com/boardgameexpansion/43018/agricola-farmers-moor</t>
  </si>
  <si>
    <t>0.2518647794985306</t>
  </si>
  <si>
    <t>The Gallerist</t>
  </si>
  <si>
    <t>https://boardgamegeek.com/boardgame/125153/gallerist</t>
  </si>
  <si>
    <t>0.2495749800259072</t>
  </si>
  <si>
    <t>Dominion: Dark Ages</t>
  </si>
  <si>
    <t>https://boardgamegeek.com/boardgameexpansion/125403/dominion-dark-ages</t>
  </si>
  <si>
    <t>0.24859477432594382</t>
  </si>
  <si>
    <t>Rex: Final Days of an Empire</t>
  </si>
  <si>
    <t>https://boardgamegeek.com/boardgame/104363/rex-final-days-empire</t>
  </si>
  <si>
    <t>0.24849323731212905</t>
  </si>
  <si>
    <t>Cargo Noir</t>
  </si>
  <si>
    <t>https://boardgamegeek.com/boardgame/90305/cargo-noir</t>
  </si>
  <si>
    <t>0.248267939518357</t>
  </si>
  <si>
    <t>Dungeons &amp; Dragons: Wrath of Ashardalon Board Game</t>
  </si>
  <si>
    <t>https://boardgamegeek.com/boardgame/66356/dungeons-dragons-wrath-ashardalon-board-game</t>
  </si>
  <si>
    <t>0.24636877302381577</t>
  </si>
  <si>
    <t>GOSU</t>
  </si>
  <si>
    <t>https://boardgamegeek.com/boardgame/66587/gosu</t>
  </si>
  <si>
    <t>0.24530254710737492</t>
  </si>
  <si>
    <t>Samarkand: Routes to Riches</t>
  </si>
  <si>
    <t>https://boardgamegeek.com/boardgame/66214/samarkand-routes-riches</t>
  </si>
  <si>
    <t>0.24404127419632107</t>
  </si>
  <si>
    <t>MicroMacro: Crime City</t>
  </si>
  <si>
    <t>https://boardgamegeek.com/boardgame/318977/micromacro-crime-city</t>
  </si>
  <si>
    <t>0.2407717061715384</t>
  </si>
  <si>
    <t>Cthulhu: Death May Die</t>
  </si>
  <si>
    <t>https://boardgamegeek.com/boardgame/253344/cthulhu-death-may-die</t>
  </si>
  <si>
    <t>0.24028600890994278</t>
  </si>
  <si>
    <t>71.5</t>
  </si>
  <si>
    <t>The Grimm Forest</t>
  </si>
  <si>
    <t>https://boardgamegeek.com/boardgame/212402/grimm-forest</t>
  </si>
  <si>
    <t>0.23904572186687872</t>
  </si>
  <si>
    <t>Apples to Apples</t>
  </si>
  <si>
    <t>https://boardgamegeek.com/boardgame/74/apples-apples</t>
  </si>
  <si>
    <t>0.23798209711852775</t>
  </si>
  <si>
    <t>Dominion: Hinterlands</t>
  </si>
  <si>
    <t>https://boardgamegeek.com/boardgameexpansion/104557/dominion-hinterlands</t>
  </si>
  <si>
    <t>0.23585590692369435</t>
  </si>
  <si>
    <t>Gears of War: The Board Game</t>
  </si>
  <si>
    <t>https://boardgamegeek.com/boardgame/42776/gears-war-board-game</t>
  </si>
  <si>
    <t>0.2354653559095186</t>
  </si>
  <si>
    <t>73.5</t>
  </si>
  <si>
    <t>Copycat</t>
  </si>
  <si>
    <t>https://boardgamegeek.com/boardgame/114031/copycat</t>
  </si>
  <si>
    <t>0.23182861067238233</t>
  </si>
  <si>
    <t>76.5</t>
  </si>
  <si>
    <t>Century: A New World</t>
  </si>
  <si>
    <t>https://boardgamegeek.com/boardgame/270970/century-new-world</t>
  </si>
  <si>
    <t>0.23037675763616267</t>
  </si>
  <si>
    <t>Lost Legacy: The Starship</t>
  </si>
  <si>
    <t>https://boardgamegeek.com/boardgame/158339/lost-legacy-starship</t>
  </si>
  <si>
    <t>0.22905213438811706</t>
  </si>
  <si>
    <t>79.5</t>
  </si>
  <si>
    <t>Age of War</t>
  </si>
  <si>
    <t>https://boardgamegeek.com/boardgame/155695/age-war</t>
  </si>
  <si>
    <t>0.2284424258090757</t>
  </si>
  <si>
    <t>Machi Koro: Harbor</t>
  </si>
  <si>
    <t>https://boardgamegeek.com/boardgameexpansion/143789/machi-koro-harbor</t>
  </si>
  <si>
    <t>0.22601525445522108</t>
  </si>
  <si>
    <t>Founders of Gloomhaven</t>
  </si>
  <si>
    <t>https://boardgamegeek.com/boardgame/214032/founders-gloomhaven</t>
  </si>
  <si>
    <t>0.22568932618784815</t>
  </si>
  <si>
    <t>80.5</t>
  </si>
  <si>
    <t>Neuroshima Hex! 3.0</t>
  </si>
  <si>
    <t>https://boardgamegeek.com/boardgame/21241/neuroshima-hex-30</t>
  </si>
  <si>
    <t>0.22568390340119632</t>
  </si>
  <si>
    <t>79.0</t>
  </si>
  <si>
    <t>Nefarious</t>
  </si>
  <si>
    <t>https://boardgamegeek.com/boardgame/108044/nefarious</t>
  </si>
  <si>
    <t>0.224962981991209</t>
  </si>
  <si>
    <t>Progress: Evolution of Technology</t>
  </si>
  <si>
    <t>https://boardgamegeek.com/boardgame/140717/progress-evolution-technology</t>
  </si>
  <si>
    <t>0.22330282704136356</t>
  </si>
  <si>
    <t>Space Cadets</t>
  </si>
  <si>
    <t>https://boardgamegeek.com/boardgame/123096/space-cadets</t>
  </si>
  <si>
    <t>0.2232603855367039</t>
  </si>
  <si>
    <t>Adrenaline</t>
  </si>
  <si>
    <t>https://boardgamegeek.com/boardgame/202408/adrenaline</t>
  </si>
  <si>
    <t>0.22317309584460898</t>
  </si>
  <si>
    <t>Star Trek: Expeditions</t>
  </si>
  <si>
    <t>https://boardgamegeek.com/boardgame/79131/star-trek-expeditions</t>
  </si>
  <si>
    <t>0.22291450998610057</t>
  </si>
  <si>
    <t>FITS</t>
  </si>
  <si>
    <t>https://boardgamegeek.com/boardgame/40393/fits</t>
  </si>
  <si>
    <t>0.22165689408276526</t>
  </si>
  <si>
    <t>82.0</t>
  </si>
  <si>
    <t>Twilight Imperium: Fourth Edition</t>
  </si>
  <si>
    <t>https://boardgamegeek.com/boardgame/233078/twilight-imperium-fourth-edition</t>
  </si>
  <si>
    <t>0.22117182994341744</t>
  </si>
  <si>
    <t>The Oracle of Delphi</t>
  </si>
  <si>
    <t>https://boardgamegeek.com/boardgame/193558/oracle-delphi</t>
  </si>
  <si>
    <t>0.22088963461169042</t>
  </si>
  <si>
    <t>Ticket to Ride: Nordic Countries</t>
  </si>
  <si>
    <t>https://boardgamegeek.com/boardgame/31627/ticket-ride-nordic-countries</t>
  </si>
  <si>
    <t>0.2207402384353511</t>
  </si>
  <si>
    <t>83.5</t>
  </si>
  <si>
    <t>Catacombs</t>
  </si>
  <si>
    <t>https://boardgamegeek.com/boardgame/57390/catacombs</t>
  </si>
  <si>
    <t>0.22002664245936057</t>
  </si>
  <si>
    <t>84.5</t>
  </si>
  <si>
    <t>Hallertau</t>
  </si>
  <si>
    <t>https://boardgamegeek.com/boardgame/300322/hallertau</t>
  </si>
  <si>
    <t>0.21969342027460642</t>
  </si>
  <si>
    <t>Thunder Alley</t>
  </si>
  <si>
    <t>https://boardgamegeek.com/boardgame/108906/thunder-alley</t>
  </si>
  <si>
    <t>0.21896507396381826</t>
  </si>
  <si>
    <t>Bonfire</t>
  </si>
  <si>
    <t>https://boardgamegeek.com/boardgame/304420/bonfire</t>
  </si>
  <si>
    <t>0.2163698280403389</t>
  </si>
  <si>
    <t>86.0</t>
  </si>
  <si>
    <t>On Tour</t>
  </si>
  <si>
    <t>https://boardgamegeek.com/boardgame/251412/tour</t>
  </si>
  <si>
    <t>0.21606060590352688</t>
  </si>
  <si>
    <t>Goa</t>
  </si>
  <si>
    <t>https://boardgamegeek.com/boardgame/9216/goa</t>
  </si>
  <si>
    <t>0.21584078141379254</t>
  </si>
  <si>
    <t>Haggis</t>
  </si>
  <si>
    <t>https://boardgamegeek.com/boardgame/37628/haggis</t>
  </si>
  <si>
    <t>0.21528977603042532</t>
  </si>
  <si>
    <t>Merchant of Venus (Second Edition)</t>
  </si>
  <si>
    <t>https://boardgamegeek.com/boardgame/131646/merchant-venus-second-edition</t>
  </si>
  <si>
    <t>0.21457086270856815</t>
  </si>
  <si>
    <t>Paperback</t>
  </si>
  <si>
    <t>https://boardgamegeek.com/boardgame/141572/paperback</t>
  </si>
  <si>
    <t>0.213937428790188</t>
  </si>
  <si>
    <t>Samurai</t>
  </si>
  <si>
    <t>https://boardgamegeek.com/boardgame/3/samurai</t>
  </si>
  <si>
    <t>0.21357365070072587</t>
  </si>
  <si>
    <t>COâ‚‚</t>
  </si>
  <si>
    <t>https://boardgamegeek.com/boardgame/72225/co</t>
  </si>
  <si>
    <t>0.2132937125815199</t>
  </si>
  <si>
    <t>Ticket to Ride Map Collection: Volume 5 â€“ United Kingdom &amp; Pennsylvania</t>
  </si>
  <si>
    <t>https://boardgamegeek.com/boardgameexpansion/182078/ticket-ride-map-collection-volume-5-united-kingdom</t>
  </si>
  <si>
    <t>0.21302936128336197</t>
  </si>
  <si>
    <t>88.5</t>
  </si>
  <si>
    <t>Between Two Castles of Mad King Ludwig</t>
  </si>
  <si>
    <t>https://boardgamegeek.com/boardgame/258036/between-two-castles-mad-king-ludwig</t>
  </si>
  <si>
    <t>0.21272243593786547</t>
  </si>
  <si>
    <t>Crusaders: Thy Will Be Done</t>
  </si>
  <si>
    <t>https://boardgamegeek.com/boardgame/170624/crusaders-thy-will-be-done</t>
  </si>
  <si>
    <t>0.21260014617844122</t>
  </si>
  <si>
    <t>Railways of the World</t>
  </si>
  <si>
    <t>https://boardgamegeek.com/boardgame/17133/railways-world</t>
  </si>
  <si>
    <t>0.2117067803265116</t>
  </si>
  <si>
    <t>89.5</t>
  </si>
  <si>
    <t>Not Alone</t>
  </si>
  <si>
    <t>https://boardgamegeek.com/boardgame/194879/not-alone</t>
  </si>
  <si>
    <t>0.2102377390111378</t>
  </si>
  <si>
    <t>90.5</t>
  </si>
  <si>
    <t>Ninjato</t>
  </si>
  <si>
    <t>https://boardgamegeek.com/boardgame/50768/ninjato</t>
  </si>
  <si>
    <t>0.21012419957321726</t>
  </si>
  <si>
    <t>91.0</t>
  </si>
  <si>
    <t>Marco Polo II: In the Service of the Khan</t>
  </si>
  <si>
    <t>https://boardgamegeek.com/boardgame/283948/marco-polo-ii-service-khan</t>
  </si>
  <si>
    <t>0.20914191262651532</t>
  </si>
  <si>
    <t>Twilight Imperium: Third Edition</t>
  </si>
  <si>
    <t>https://boardgamegeek.com/boardgame/12493/twilight-imperium-third-edition</t>
  </si>
  <si>
    <t>0.20813497469116712</t>
  </si>
  <si>
    <t>92.5</t>
  </si>
  <si>
    <t>The Downfall of Pompeii</t>
  </si>
  <si>
    <t>https://boardgamegeek.com/boardgame/13004/downfall-pompeii</t>
  </si>
  <si>
    <t>0.20742631888070723</t>
  </si>
  <si>
    <t>Mission: Red Planet (Second Edition)</t>
  </si>
  <si>
    <t>https://boardgamegeek.com/boardgame/176920/mission-red-planet-second-edition</t>
  </si>
  <si>
    <t>0.20710413970372643</t>
  </si>
  <si>
    <t>93.5</t>
  </si>
  <si>
    <t>Labyrinth: The War on Terror, 2001 â€“ ?</t>
  </si>
  <si>
    <t>https://boardgamegeek.com/boardgame/62227/labyrinth-war-terror-2001</t>
  </si>
  <si>
    <t>0.20636310018555373</t>
  </si>
  <si>
    <t>Friday</t>
  </si>
  <si>
    <t>https://boardgamegeek.com/boardgame/43570/friday</t>
  </si>
  <si>
    <t>0.20527246148375847</t>
  </si>
  <si>
    <t>Thebes</t>
  </si>
  <si>
    <t>https://boardgamegeek.com/boardgame/30869/thebes</t>
  </si>
  <si>
    <t>0.20419895099896374</t>
  </si>
  <si>
    <t>Parade</t>
  </si>
  <si>
    <t>https://boardgamegeek.com/boardgame/56692/parade</t>
  </si>
  <si>
    <t>0.20359668912932766</t>
  </si>
  <si>
    <t>96.5</t>
  </si>
  <si>
    <t>Undaunted: Normandy</t>
  </si>
  <si>
    <t>https://boardgamegeek.com/boardgame/268864/undaunted-normandy</t>
  </si>
  <si>
    <t>0.20100756305184242</t>
  </si>
  <si>
    <t>99.0</t>
  </si>
  <si>
    <t>Tiny Epic Western</t>
  </si>
  <si>
    <t>https://boardgamegeek.com/boardgame/180852/tiny-epic-western</t>
  </si>
  <si>
    <t>0.19611613513818404</t>
  </si>
  <si>
    <t>26.0</t>
  </si>
  <si>
    <t>Snowdonia</t>
  </si>
  <si>
    <t>https://boardgamegeek.com/boardgame/119432/snowdonia</t>
  </si>
  <si>
    <t>0.1643989873053573</t>
  </si>
  <si>
    <t>37.0</t>
  </si>
  <si>
    <t>Beyond the Sun</t>
  </si>
  <si>
    <t>https://boardgamegeek.com/boardgame/317985/beyond-sun</t>
  </si>
  <si>
    <t>0.16012815380508713</t>
  </si>
  <si>
    <t>Ecos: First Continent</t>
  </si>
  <si>
    <t>https://boardgamegeek.com/boardgame/279254/ecos-first-continent</t>
  </si>
  <si>
    <t>0.15617376188860607</t>
  </si>
  <si>
    <t>Neta-Tanka: Deluxe Edition</t>
  </si>
  <si>
    <t>https://boardgamegeek.com/boardgame/245931/neta-tanka-deluxe-edition</t>
  </si>
  <si>
    <t>0.14285714285714285</t>
  </si>
  <si>
    <t>49.0</t>
  </si>
  <si>
    <t>Mint Delivery</t>
  </si>
  <si>
    <t>https://boardgamegeek.com/boardgame/230251/mint-delivery</t>
  </si>
  <si>
    <t>Mariposas</t>
  </si>
  <si>
    <t>https://boardgamegeek.com/boardgame/297978/mariposas</t>
  </si>
  <si>
    <t>0.14002800840280097</t>
  </si>
  <si>
    <t>Merlin</t>
  </si>
  <si>
    <t>https://boardgamegeek.com/boardgame/230933/merlin</t>
  </si>
  <si>
    <t>AuZtralia</t>
  </si>
  <si>
    <t>https://boardgamegeek.com/boardgame/231581/auztralia</t>
  </si>
  <si>
    <t>0.1386750490563073</t>
  </si>
  <si>
    <t>Caverna: Cave vs Cave</t>
  </si>
  <si>
    <t>https://boardgamegeek.com/boardgame/220520/caverna-cave-vs-cave</t>
  </si>
  <si>
    <t>51st State</t>
  </si>
  <si>
    <t>https://boardgamegeek.com/boardgame/73369/51st-state</t>
  </si>
  <si>
    <t>0.13736056394868904</t>
  </si>
  <si>
    <t>Hardback</t>
  </si>
  <si>
    <t>https://boardgamegeek.com/boardgame/223750/hardback</t>
  </si>
  <si>
    <t>0.13483997249264842</t>
  </si>
  <si>
    <t>55.0</t>
  </si>
  <si>
    <t>Bargain Quest</t>
  </si>
  <si>
    <t>https://boardgamegeek.com/boardgame/223740/bargain-quest</t>
  </si>
  <si>
    <t>Mottainai</t>
  </si>
  <si>
    <t>https://boardgamegeek.com/boardgame/175199/mottainai</t>
  </si>
  <si>
    <t>0.1336306209562122</t>
  </si>
  <si>
    <t>56.0</t>
  </si>
  <si>
    <t>Burgle Bros.</t>
  </si>
  <si>
    <t>https://boardgamegeek.com/boardgame/172081/burgle-bros</t>
  </si>
  <si>
    <t>Eaten by Zombies!</t>
  </si>
  <si>
    <t>https://boardgamegeek.com/boardgame/76247/eaten-zombies</t>
  </si>
  <si>
    <t>0.13245323570650439</t>
  </si>
  <si>
    <t>Skyline</t>
  </si>
  <si>
    <t>https://boardgamegeek.com/boardgame/121423/skyline</t>
  </si>
  <si>
    <t>Arkham Horror (Third Edition)</t>
  </si>
  <si>
    <t>https://boardgamegeek.com/boardgame/257499/arkham-horror-third-edition</t>
  </si>
  <si>
    <t>0.13130643285972254</t>
  </si>
  <si>
    <t>Lords of Vegas</t>
  </si>
  <si>
    <t>https://boardgamegeek.com/boardgame/20437/lords-vegas</t>
  </si>
  <si>
    <t>Blackout: Hong Kong</t>
  </si>
  <si>
    <t>https://boardgamegeek.com/boardgame/262215/blackout-hong-kong</t>
  </si>
  <si>
    <t>0.13018891098082386</t>
  </si>
  <si>
    <t>Massive Darkness</t>
  </si>
  <si>
    <t>https://boardgamegeek.com/boardgame/197070/massive-darkness</t>
  </si>
  <si>
    <t>Fallout</t>
  </si>
  <si>
    <t>https://boardgamegeek.com/boardgame/232918/fallout</t>
  </si>
  <si>
    <t>0.12909944487358058</t>
  </si>
  <si>
    <t>The Networks</t>
  </si>
  <si>
    <t>https://boardgamegeek.com/boardgame/72321/networks</t>
  </si>
  <si>
    <t>0.12803687993289598</t>
  </si>
  <si>
    <t>Loopin' Louie</t>
  </si>
  <si>
    <t>https://boardgamegeek.com/boardgame/327/loopin-louie</t>
  </si>
  <si>
    <t>0.1270001270001905</t>
  </si>
  <si>
    <t>Fugitive</t>
  </si>
  <si>
    <t>https://boardgamegeek.com/boardgame/197443/fugitive</t>
  </si>
  <si>
    <t>0.125</t>
  </si>
  <si>
    <t>Francis Drake</t>
  </si>
  <si>
    <t>https://boardgamegeek.com/boardgame/140603/francis-drake</t>
  </si>
  <si>
    <t>Unearth</t>
  </si>
  <si>
    <t>https://boardgamegeek.com/boardgame/217085/unearth</t>
  </si>
  <si>
    <t>0.12403473458920845</t>
  </si>
  <si>
    <t>Norenberc</t>
  </si>
  <si>
    <t>https://boardgamegeek.com/boardgame/75091/norenberc</t>
  </si>
  <si>
    <t>Gauntlet of Fools</t>
  </si>
  <si>
    <t>https://boardgamegeek.com/boardgame/129293/gauntlet-fools</t>
  </si>
  <si>
    <t>Tash-Kalar: Arena of Legends</t>
  </si>
  <si>
    <t>https://boardgamegeek.com/boardgame/146278/tash-kalar-arena-legends</t>
  </si>
  <si>
    <t>Ground Floor</t>
  </si>
  <si>
    <t>https://boardgamegeek.com/boardgame/38765/ground-floor</t>
  </si>
  <si>
    <t>0.12309149097933274</t>
  </si>
  <si>
    <t>Panamax</t>
  </si>
  <si>
    <t>https://boardgamegeek.com/boardgame/131287/panamax</t>
  </si>
  <si>
    <t>Warhammer Quest: The Adventure Card Game</t>
  </si>
  <si>
    <t>https://boardgamegeek.com/boardgame/181521/warhammer-quest-adventure-card-game</t>
  </si>
  <si>
    <t>0.1203858530857692</t>
  </si>
  <si>
    <t>Sail to India</t>
  </si>
  <si>
    <t>https://boardgamegeek.com/boardgame/141736/sail-india</t>
  </si>
  <si>
    <t>Star Trek: Fleet Captains</t>
  </si>
  <si>
    <t>https://boardgamegeek.com/boardgame/79127/star-trek-fleet-captains</t>
  </si>
  <si>
    <t>Spirits of the Forest</t>
  </si>
  <si>
    <t>https://boardgamegeek.com/boardgame/235375/spirits-forest</t>
  </si>
  <si>
    <t>0.11867816581938534</t>
  </si>
  <si>
    <t>71.0</t>
  </si>
  <si>
    <t>Duelosaur Island</t>
  </si>
  <si>
    <t>https://boardgamegeek.com/boardgame/247236/duelosaur-island</t>
  </si>
  <si>
    <t>Drum Roll</t>
  </si>
  <si>
    <t>https://boardgamegeek.com/boardgame/86246/drum-roll</t>
  </si>
  <si>
    <t>0.11785113019775792</t>
  </si>
  <si>
    <t>Glen More II: Chronicles</t>
  </si>
  <si>
    <t>https://boardgamegeek.com/boardgame/265188/glen-more-ii-chronicles</t>
  </si>
  <si>
    <t>Tournay</t>
  </si>
  <si>
    <t>https://boardgamegeek.com/boardgame/105037/tournay</t>
  </si>
  <si>
    <t>0.11704114719613057</t>
  </si>
  <si>
    <t>The Great Zimbabwe</t>
  </si>
  <si>
    <t>https://boardgamegeek.com/boardgame/111341/great-zimbabwe</t>
  </si>
  <si>
    <t>0.11624763874381928</t>
  </si>
  <si>
    <t>74.0</t>
  </si>
  <si>
    <t>Tiny Epic Dinosaurs</t>
  </si>
  <si>
    <t>https://boardgamegeek.com/boardgame/291508/tiny-epic-dinosaurs</t>
  </si>
  <si>
    <t>Mercado de Lisboa</t>
  </si>
  <si>
    <t>https://boardgamegeek.com/boardgame/262477/mercado-de-lisboa</t>
  </si>
  <si>
    <t>Walnut Grove</t>
  </si>
  <si>
    <t>https://boardgamegeek.com/boardgame/103185/walnut-grove</t>
  </si>
  <si>
    <t>0.11547005383792515</t>
  </si>
  <si>
    <t>75.0</t>
  </si>
  <si>
    <t>Grand Cru</t>
  </si>
  <si>
    <t>https://boardgamegeek.com/boardgame/75212/grand-cru</t>
  </si>
  <si>
    <t>Forbidden Stars</t>
  </si>
  <si>
    <t>https://boardgamegeek.com/boardgame/175155/forbidden-stars</t>
  </si>
  <si>
    <t>Dream Home</t>
  </si>
  <si>
    <t>https://boardgamegeek.com/boardgame/194880/dream-home</t>
  </si>
  <si>
    <t>0.11470786693528089</t>
  </si>
  <si>
    <t>The Estates</t>
  </si>
  <si>
    <t>https://boardgamegeek.com/boardgame/249381/estates</t>
  </si>
  <si>
    <t>Boss Monster: The Dungeon Building Card Game</t>
  </si>
  <si>
    <t>https://boardgamegeek.com/boardgame/131835/boss-monster-dungeon-building-card-game</t>
  </si>
  <si>
    <t>FÃ¼rstenfeld</t>
  </si>
  <si>
    <t>https://boardgamegeek.com/boardgame/84469/furstenfeld</t>
  </si>
  <si>
    <t>Rococo</t>
  </si>
  <si>
    <t>https://boardgamegeek.com/boardgame/144344/rococo</t>
  </si>
  <si>
    <t>Space Empires: 4X</t>
  </si>
  <si>
    <t>https://boardgamegeek.com/boardgame/84419/space-empires-4x</t>
  </si>
  <si>
    <t>Catan Histories: Settlers of America â€“ Trails to Rails</t>
  </si>
  <si>
    <t>https://boardgamegeek.com/boardgame/67239/catan-histories-settlers-america-trails-rails</t>
  </si>
  <si>
    <t>0.11396057645963795</t>
  </si>
  <si>
    <t>The Pursuit of Happiness</t>
  </si>
  <si>
    <t>https://boardgamegeek.com/boardgame/181687/pursuit-happiness</t>
  </si>
  <si>
    <t>Pandemic: Fall of Rome</t>
  </si>
  <si>
    <t>https://boardgamegeek.com/boardgame/260428/pandemic-fall-rome</t>
  </si>
  <si>
    <t>Legacy: The Testament of Duke de Crecy</t>
  </si>
  <si>
    <t>https://boardgamegeek.com/boardgame/52461/legacy-testament-duke-de-crecy</t>
  </si>
  <si>
    <t>Trismegistus: The Ultimate Formula</t>
  </si>
  <si>
    <t>https://boardgamegeek.com/boardgame/281442/trismegistus-ultimate-formula</t>
  </si>
  <si>
    <t>New Frontiers</t>
  </si>
  <si>
    <t>https://boardgamegeek.com/boardgame/255692/new-frontiers</t>
  </si>
  <si>
    <t>20th Century</t>
  </si>
  <si>
    <t>https://boardgamegeek.com/boardgame/85036/20th-century</t>
  </si>
  <si>
    <t>0.11322770341445958</t>
  </si>
  <si>
    <t>Ticket to Ride: 10th Anniversary</t>
  </si>
  <si>
    <t>https://boardgamegeek.com/boardgame/160069/ticket-ride-10th-anniversary</t>
  </si>
  <si>
    <t>0.1125087900926024</t>
  </si>
  <si>
    <t>Coin Age</t>
  </si>
  <si>
    <t>https://boardgamegeek.com/boardgame/146130/coin-age</t>
  </si>
  <si>
    <t>Rise of Tribes</t>
  </si>
  <si>
    <t>https://boardgamegeek.com/boardgame/202583/rise-tribes</t>
  </si>
  <si>
    <t>0.11180339887498948</t>
  </si>
  <si>
    <t>Yggdrasil</t>
  </si>
  <si>
    <t>https://boardgamegeek.com/boardgame/71671/yggdrasil</t>
  </si>
  <si>
    <t>Tiny Epic Defenders</t>
  </si>
  <si>
    <t>https://boardgamegeek.com/boardgame/155708/tiny-epic-defenders</t>
  </si>
  <si>
    <t>Luna</t>
  </si>
  <si>
    <t>https://boardgamegeek.com/boardgame/70512/luna</t>
  </si>
  <si>
    <t>Dice Settlers</t>
  </si>
  <si>
    <t>https://boardgamegeek.com/boardgame/230267/dice-settlers</t>
  </si>
  <si>
    <t>0.1111111111111111</t>
  </si>
  <si>
    <t>Hyperborea</t>
  </si>
  <si>
    <t>https://boardgamegeek.com/boardgame/119788/hyperborea</t>
  </si>
  <si>
    <t>Roam</t>
  </si>
  <si>
    <t>https://boardgamegeek.com/boardgame/267319/roam</t>
  </si>
  <si>
    <t>Dice Town</t>
  </si>
  <si>
    <t>https://boardgamegeek.com/boardgame/40793/dice-town</t>
  </si>
  <si>
    <t>Call to Adventure</t>
  </si>
  <si>
    <t>https://boardgamegeek.com/boardgame/238992/call-adventure</t>
  </si>
  <si>
    <t>0.11043152607484655</t>
  </si>
  <si>
    <t>Tammany Hall</t>
  </si>
  <si>
    <t>https://boardgamegeek.com/boardgame/30645/tammany-hall</t>
  </si>
  <si>
    <t>0.10976425998969035</t>
  </si>
  <si>
    <t>Alea Iacta Est</t>
  </si>
  <si>
    <t>https://boardgamegeek.com/boardgame/40760/alea-iacta-est</t>
  </si>
  <si>
    <t>Xia: Legends of a Drift System</t>
  </si>
  <si>
    <t>https://boardgamegeek.com/boardgame/82222/xia-legends-drift-system</t>
  </si>
  <si>
    <t>Lords of Xidit</t>
  </si>
  <si>
    <t>https://boardgamegeek.com/boardgame/156566/lords-xidit</t>
  </si>
  <si>
    <t>Meeple Circus</t>
  </si>
  <si>
    <t>https://boardgamegeek.com/boardgame/193214/meeple-circus</t>
  </si>
  <si>
    <t>Conan</t>
  </si>
  <si>
    <t>https://boardgamegeek.com/boardgame/160010/conan</t>
  </si>
  <si>
    <t>0.1091089451179962</t>
  </si>
  <si>
    <t>Fury of Dracula (Third/Fourth Edition)</t>
  </si>
  <si>
    <t>https://boardgamegeek.com/boardgame/181279/fury-dracula-thirdfourth-edition</t>
  </si>
  <si>
    <t>Gentes: Deluxified Edition</t>
  </si>
  <si>
    <t>https://boardgamegeek.com/boardgame/249703/gentes-deluxified-edition</t>
  </si>
  <si>
    <t>The Flow of History</t>
  </si>
  <si>
    <t>https://boardgamegeek.com/boardgame/204574/flow-history</t>
  </si>
  <si>
    <t>Indian Summer</t>
  </si>
  <si>
    <t>https://boardgamegeek.com/boardgame/233678/indian-summer</t>
  </si>
  <si>
    <t>Inca Empire</t>
  </si>
  <si>
    <t>https://boardgamegeek.com/boardgame/75476/inca-empire</t>
  </si>
  <si>
    <t>0.10846522890932808</t>
  </si>
  <si>
    <t>85.0</t>
  </si>
  <si>
    <t>Bruxelles 1893</t>
  </si>
  <si>
    <t>https://boardgamegeek.com/boardgame/144592/bruxelles-1893</t>
  </si>
  <si>
    <t>Scrabble</t>
  </si>
  <si>
    <t>https://boardgamegeek.com/boardgame/320/scrabble</t>
  </si>
  <si>
    <t>Civilization: A New Dawn</t>
  </si>
  <si>
    <t>https://boardgamegeek.com/boardgame/233247/civilization-new-dawn</t>
  </si>
  <si>
    <t>0.10783277320343841</t>
  </si>
  <si>
    <t>Mare Nostrum: Empires</t>
  </si>
  <si>
    <t>https://boardgamegeek.com/boardgame/174785/mare-nostrum-empires</t>
  </si>
  <si>
    <t>Snow Tails</t>
  </si>
  <si>
    <t>https://boardgamegeek.com/boardgame/38054/snow-tails</t>
  </si>
  <si>
    <t>Carnegie</t>
  </si>
  <si>
    <t>https://boardgamegeek.com/boardgame/310873/carnegie</t>
  </si>
  <si>
    <t>0.10660035817780522</t>
  </si>
  <si>
    <t>Sunrise City</t>
  </si>
  <si>
    <t>https://boardgamegeek.com/boardgame/97357/sunrise-city</t>
  </si>
  <si>
    <t>Tussie Mussie</t>
  </si>
  <si>
    <t>https://boardgamegeek.com/boardgame/257614/tussie-mussie</t>
  </si>
  <si>
    <t>Quantum</t>
  </si>
  <si>
    <t>https://boardgamegeek.com/boardgame/143519/quantum</t>
  </si>
  <si>
    <t>Relic Runners</t>
  </si>
  <si>
    <t>https://boardgamegeek.com/boardgame/144270/relic-runners</t>
  </si>
  <si>
    <t>Awkward Guests</t>
  </si>
  <si>
    <t>https://boardgamegeek.com/boardgame/188866/awkward-guests</t>
  </si>
  <si>
    <t>0.105999788000636</t>
  </si>
  <si>
    <t>89.0</t>
  </si>
  <si>
    <t>Through the Desert</t>
  </si>
  <si>
    <t>https://boardgamegeek.com/boardgame/503/through-desert</t>
  </si>
  <si>
    <t>0.10540925533894598</t>
  </si>
  <si>
    <t>Orbis</t>
  </si>
  <si>
    <t>https://boardgamegeek.com/boardgame/255507/orbis</t>
  </si>
  <si>
    <t>Factory Fun</t>
  </si>
  <si>
    <t>https://boardgamegeek.com/boardgame/24417/factory-fun</t>
  </si>
  <si>
    <t>Coal Baron</t>
  </si>
  <si>
    <t>https://boardgamegeek.com/boardgame/143515/coal-baron</t>
  </si>
  <si>
    <t>Space Cadets: Dice Duel</t>
  </si>
  <si>
    <t>https://boardgamegeek.com/boardgame/142079/space-cadets-dice-duel</t>
  </si>
  <si>
    <t>0.10482848367219183</t>
  </si>
  <si>
    <t>Chess</t>
  </si>
  <si>
    <t>https://boardgamegeek.com/boardgame/171/chess</t>
  </si>
  <si>
    <t>0.10425720702853739</t>
  </si>
  <si>
    <t>92.0</t>
  </si>
  <si>
    <t>Vanuatu</t>
  </si>
  <si>
    <t>https://boardgamegeek.com/boardgame/104020/vanuatu</t>
  </si>
  <si>
    <t>Stockpile</t>
  </si>
  <si>
    <t>https://boardgamegeek.com/boardgame/161614/stockpile</t>
  </si>
  <si>
    <t>King of Tokyo: Power Up!</t>
  </si>
  <si>
    <t>https://boardgamegeek.com/boardgameexpansion/127067/king-tokyo-power</t>
  </si>
  <si>
    <t>Pergamon</t>
  </si>
  <si>
    <t>https://boardgamegeek.com/boardgame/90040/pergamon</t>
  </si>
  <si>
    <t>0.10369516947304253</t>
  </si>
  <si>
    <t>Shadowrun: Crossfire</t>
  </si>
  <si>
    <t>https://boardgamegeek.com/boardgame/135382/shadowrun-crossfire</t>
  </si>
  <si>
    <t>Commands &amp; Colors: Ancients</t>
  </si>
  <si>
    <t>https://boardgamegeek.com/boardgame/14105/commands-colors-ancients</t>
  </si>
  <si>
    <t>51st State: Master Set</t>
  </si>
  <si>
    <t>https://boardgamegeek.com/boardgame/192458/51st-state-master-set</t>
  </si>
  <si>
    <t>Kodama: The Tree Spirits</t>
  </si>
  <si>
    <t>https://boardgamegeek.com/boardgame/181810/kodama-tree-spirits</t>
  </si>
  <si>
    <t>Batman: Gotham City Chronicles</t>
  </si>
  <si>
    <t>https://boardgamegeek.com/boardgame/222514/batman-gotham-city-chronicles</t>
  </si>
  <si>
    <t>This Town Ain't Big Enough for the 2-4 of Us</t>
  </si>
  <si>
    <t>https://boardgamegeek.com/boardgame/153497/town-aint-big-enough-2-4-us</t>
  </si>
  <si>
    <t>0.10314212462587934</t>
  </si>
  <si>
    <t>Kanban EV</t>
  </si>
  <si>
    <t>https://boardgamegeek.com/boardgame/284378/kanban-ev</t>
  </si>
  <si>
    <t>Fantastic Factories</t>
  </si>
  <si>
    <t>https://boardgamegeek.com/boardgame/216600/fantastic-factories</t>
  </si>
  <si>
    <t>Unfair</t>
  </si>
  <si>
    <t>https://boardgamegeek.com/boardgame/179172/unfair</t>
  </si>
  <si>
    <t>Marvel Dice Masters: Uncanny X-Men</t>
  </si>
  <si>
    <t>https://boardgamegeek.com/boardgame/158275/marvel-dice-masters-uncanny-x-men</t>
  </si>
  <si>
    <t>Edge of Darkness</t>
  </si>
  <si>
    <t>https://boardgamegeek.com/boardgame/229491/edge-darkness</t>
  </si>
  <si>
    <t>Villages of Valeria</t>
  </si>
  <si>
    <t>https://boardgamegeek.com/boardgame/180040/villages-valeria</t>
  </si>
  <si>
    <t>Masmorra: Dungeons of Arcadia</t>
  </si>
  <si>
    <t>https://boardgamegeek.com/boardgame/181524/masmorra-dungeons-arcadia</t>
  </si>
  <si>
    <t>Dark Moon</t>
  </si>
  <si>
    <t>https://boardgamegeek.com/boardgame/111124/dark-moon</t>
  </si>
  <si>
    <t>0.10259783520851541</t>
  </si>
  <si>
    <t>Onirim (Second Edition)</t>
  </si>
  <si>
    <t>https://boardgamegeek.com/boardgame/156336/onirim-second-edition</t>
  </si>
  <si>
    <t>0.10206207261596575</t>
  </si>
  <si>
    <t>Helvetia</t>
  </si>
  <si>
    <t>https://boardgamegeek.com/boardgame/103092/helvetia</t>
  </si>
  <si>
    <t>Sprawlopolis</t>
  </si>
  <si>
    <t>https://boardgamegeek.com/boardgame/251658/sprawlopolis</t>
  </si>
  <si>
    <t>0.1015346165133619</t>
  </si>
  <si>
    <t>97.0</t>
  </si>
  <si>
    <t>Pastiche</t>
  </si>
  <si>
    <t>https://boardgamegeek.com/boardgame/91620/pastiche</t>
  </si>
  <si>
    <t>Historia</t>
  </si>
  <si>
    <t>https://boardgamegeek.com/boardgame/157096/historia</t>
  </si>
  <si>
    <t>Evolution: Climate</t>
  </si>
  <si>
    <t>https://boardgamegeek.com/boardgame/182134/evolution-climate</t>
  </si>
  <si>
    <t>The Agents</t>
  </si>
  <si>
    <t>https://boardgamegeek.com/boardgame/141932/agents</t>
  </si>
  <si>
    <t>Get Bit!</t>
  </si>
  <si>
    <t>https://boardgamegeek.com/boardgame/30539/get-bit</t>
  </si>
  <si>
    <t>Vast: The Crystal Caverns</t>
  </si>
  <si>
    <t>https://boardgamegeek.com/boardgame/170416/vast-crystal-caverns</t>
  </si>
  <si>
    <t>0.10101525445522108</t>
  </si>
  <si>
    <t>98.0</t>
  </si>
  <si>
    <t>Railroad Ink: Blazing Red Edition</t>
  </si>
  <si>
    <t>https://boardgamegeek.com/boardgame/251678/railroad-ink-blazing-red-edition</t>
  </si>
  <si>
    <t>Tang Garden</t>
  </si>
  <si>
    <t>https://boardgamegeek.com/boardgame/252153/tang-garden</t>
  </si>
  <si>
    <t>Jambo</t>
  </si>
  <si>
    <t>https://boardgamegeek.com/boardgame/12002/jambo</t>
  </si>
  <si>
    <t>Dragon Slayer</t>
  </si>
  <si>
    <t>https://boardgamegeek.com/boardgame/158243/dragon-slayer</t>
  </si>
  <si>
    <t>0.10050378152592121</t>
  </si>
  <si>
    <t>Shipyard</t>
  </si>
  <si>
    <t>https://boardgamegeek.com/boardgame/55600/shipyard</t>
  </si>
  <si>
    <t>Black Fleet</t>
  </si>
  <si>
    <t>https://boardgamegeek.com/boardgame/157403/black-fleet</t>
  </si>
  <si>
    <t>Jamaica</t>
  </si>
  <si>
    <t>https://boardgamegeek.com/boardgame/28023/jamaica</t>
  </si>
  <si>
    <t>Millennium Blades</t>
  </si>
  <si>
    <t>https://boardgamegeek.com/boardgame/151347/millennium-blades</t>
  </si>
  <si>
    <t>Paris</t>
  </si>
  <si>
    <t>https://boardgamegeek.com/boardgame/282954/paris</t>
  </si>
  <si>
    <t>Battleship Galaxies</t>
  </si>
  <si>
    <t>https://boardgamegeek.com/boardgame/93538/battleship-galaxies</t>
  </si>
  <si>
    <t>0.1</t>
  </si>
  <si>
    <t>100.0</t>
  </si>
  <si>
    <t>The Great Fire of London 1666</t>
  </si>
  <si>
    <t>https://boardgamegeek.com/boardgame/41569/great-fire-london-1666</t>
  </si>
  <si>
    <t>OrlÃ©ans: Deluxe Edition</t>
  </si>
  <si>
    <t>https://boardgamegeek.com/boardgame/171905/orleans-deluxe-edition</t>
  </si>
  <si>
    <t>68.00520655390382</t>
  </si>
  <si>
    <t>5.539130434782609</t>
  </si>
  <si>
    <t>54.32888181295828</t>
  </si>
  <si>
    <t>12.258064516129032</t>
  </si>
  <si>
    <t>44.52743330192446</t>
  </si>
  <si>
    <t>8.887096774193548</t>
  </si>
  <si>
    <t>40.60517450793962</t>
  </si>
  <si>
    <t>4.876712328767123</t>
  </si>
  <si>
    <t>39.006469697528495</t>
  </si>
  <si>
    <t>13.802197802197803</t>
  </si>
  <si>
    <t>38.680029079949286</t>
  </si>
  <si>
    <t>13.637096774193548</t>
  </si>
  <si>
    <t>35.68830368310604</t>
  </si>
  <si>
    <t>17.90740740740741</t>
  </si>
  <si>
    <t>34.1880706390929</t>
  </si>
  <si>
    <t>29.212389380530972</t>
  </si>
  <si>
    <t>33.214433001098996</t>
  </si>
  <si>
    <t>26.85483870967742</t>
  </si>
  <si>
    <t>30.89901259923113</t>
  </si>
  <si>
    <t>3.1363636363636362</t>
  </si>
  <si>
    <t>29.396696328850872</t>
  </si>
  <si>
    <t>10.789473684210526</t>
  </si>
  <si>
    <t>28.299903255550397</t>
  </si>
  <si>
    <t>23.758064516129032</t>
  </si>
  <si>
    <t>26.96543175567704</t>
  </si>
  <si>
    <t>19.78181818181818</t>
  </si>
  <si>
    <t>26.197445019687322</t>
  </si>
  <si>
    <t>28.79032258064516</t>
  </si>
  <si>
    <t>25.922876490150863</t>
  </si>
  <si>
    <t>33.63709677419355</t>
  </si>
  <si>
    <t>24.745526897257935</t>
  </si>
  <si>
    <t>26.8265306122449</t>
  </si>
  <si>
    <t>24.219400785147453</t>
  </si>
  <si>
    <t>4.193548387096774</t>
  </si>
  <si>
    <t>22.853884812789893</t>
  </si>
  <si>
    <t>37.877049180327866</t>
  </si>
  <si>
    <t>22.452265112725883</t>
  </si>
  <si>
    <t>35.693069306930695</t>
  </si>
  <si>
    <t>21.813028889087832</t>
  </si>
  <si>
    <t>8.672727272727272</t>
  </si>
  <si>
    <t>20.436981904509363</t>
  </si>
  <si>
    <t>6.521739130434782</t>
  </si>
  <si>
    <t>20.398120794387403</t>
  </si>
  <si>
    <t>41.75238095238095</t>
  </si>
  <si>
    <t>20.24000695968026</t>
  </si>
  <si>
    <t>39.23529411764706</t>
  </si>
  <si>
    <t>19.811448274911253</t>
  </si>
  <si>
    <t>34.824175824175825</t>
  </si>
  <si>
    <t>19.57697586075291</t>
  </si>
  <si>
    <t>42.314516129032256</t>
  </si>
  <si>
    <t>18.47665393969092</t>
  </si>
  <si>
    <t>15.34920634920635</t>
  </si>
  <si>
    <t>16.84168666744191</t>
  </si>
  <si>
    <t>58.146341463414636</t>
  </si>
  <si>
    <t>16.82884999107463</t>
  </si>
  <si>
    <t>11.974358974358974</t>
  </si>
  <si>
    <t>16.153770380232046</t>
  </si>
  <si>
    <t>52.58715596330275</t>
  </si>
  <si>
    <t>15.718968836340224</t>
  </si>
  <si>
    <t>13.380952380952381</t>
  </si>
  <si>
    <t>15.419281419900768</t>
  </si>
  <si>
    <t>37.61538461538461</t>
  </si>
  <si>
    <t>15.389500048791863</t>
  </si>
  <si>
    <t>64.15</t>
  </si>
  <si>
    <t>15.277482388562365</t>
  </si>
  <si>
    <t>30.254545454545454</t>
  </si>
  <si>
    <t>15.026729465037654</t>
  </si>
  <si>
    <t>32.32876712328767</t>
  </si>
  <si>
    <t>14.652460766844925</t>
  </si>
  <si>
    <t>50.63157894736842</t>
  </si>
  <si>
    <t>14.532284849695733</t>
  </si>
  <si>
    <t>1.6875</t>
  </si>
  <si>
    <t>14.350714898429324</t>
  </si>
  <si>
    <t>35.142857142857146</t>
  </si>
  <si>
    <t>14.262401815039954</t>
  </si>
  <si>
    <t>64.58928571428571</t>
  </si>
  <si>
    <t>14.168310541334364</t>
  </si>
  <si>
    <t>49.10344827586207</t>
  </si>
  <si>
    <t>13.76931342431552</t>
  </si>
  <si>
    <t>54.680851063829785</t>
  </si>
  <si>
    <t>13.763045626951378</t>
  </si>
  <si>
    <t>36.84126984126984</t>
  </si>
  <si>
    <t>13.436488347821301</t>
  </si>
  <si>
    <t>33.63768115942029</t>
  </si>
  <si>
    <t>12.920534703444588</t>
  </si>
  <si>
    <t>41.014925373134325</t>
  </si>
  <si>
    <t>12.748516170360546</t>
  </si>
  <si>
    <t>57.38961038961039</t>
  </si>
  <si>
    <t>12.497176946143602</t>
  </si>
  <si>
    <t>12.414500055584371</t>
  </si>
  <si>
    <t>48.37313432835821</t>
  </si>
  <si>
    <t>12.011631728944257</t>
  </si>
  <si>
    <t>39.91044776119403</t>
  </si>
  <si>
    <t>11.954286860095287</t>
  </si>
  <si>
    <t>53.5679012345679</t>
  </si>
  <si>
    <t>11.894974783741972</t>
  </si>
  <si>
    <t>47.12820512820513</t>
  </si>
  <si>
    <t>11.81956922387083</t>
  </si>
  <si>
    <t>12.864864864864865</t>
  </si>
  <si>
    <t>11.199145563899576</t>
  </si>
  <si>
    <t>33.520833333333336</t>
  </si>
  <si>
    <t>10.615022883257382</t>
  </si>
  <si>
    <t>50.12903225806452</t>
  </si>
  <si>
    <t>10.451236672782837</t>
  </si>
  <si>
    <t>47.71641791044776</t>
  </si>
  <si>
    <t>10.30668123213303</t>
  </si>
  <si>
    <t>79.04444444444445</t>
  </si>
  <si>
    <t>10.024357924720325</t>
  </si>
  <si>
    <t>22.162790697674417</t>
  </si>
  <si>
    <t>9.933380157981023</t>
  </si>
  <si>
    <t>43.21951219512195</t>
  </si>
  <si>
    <t>9.599181790762545</t>
  </si>
  <si>
    <t>55.12698412698413</t>
  </si>
  <si>
    <t>9.282310302796496</t>
  </si>
  <si>
    <t>56.04545454545455</t>
  </si>
  <si>
    <t>9.023776469252583</t>
  </si>
  <si>
    <t>44.19607843137255</t>
  </si>
  <si>
    <t>8.854416815904026</t>
  </si>
  <si>
    <t>26.952380952380953</t>
  </si>
  <si>
    <t>8.66840963958941</t>
  </si>
  <si>
    <t>8.606740112403</t>
  </si>
  <si>
    <t>40.4</t>
  </si>
  <si>
    <t>8.600668626214027</t>
  </si>
  <si>
    <t>36.89795918367347</t>
  </si>
  <si>
    <t>8.598679469658864</t>
  </si>
  <si>
    <t>56.91935483870968</t>
  </si>
  <si>
    <t>8.584367520331371</t>
  </si>
  <si>
    <t>71.07042253521126</t>
  </si>
  <si>
    <t>8.57971320427441</t>
  </si>
  <si>
    <t>33.526315789473685</t>
  </si>
  <si>
    <t>8.541423178476322</t>
  </si>
  <si>
    <t>63.833333333333336</t>
  </si>
  <si>
    <t>8.305951695464875</t>
  </si>
  <si>
    <t>70.76470588235294</t>
  </si>
  <si>
    <t>8.197268630222698</t>
  </si>
  <si>
    <t>47.75</t>
  </si>
  <si>
    <t>8.080698166273269</t>
  </si>
  <si>
    <t>45.8125</t>
  </si>
  <si>
    <t>8.069856866062258</t>
  </si>
  <si>
    <t>28.976190476190474</t>
  </si>
  <si>
    <t>8.048257488445573</t>
  </si>
  <si>
    <t>46.204081632653065</t>
  </si>
  <si>
    <t>7.990042455611341</t>
  </si>
  <si>
    <t>33.57142857142857</t>
  </si>
  <si>
    <t>7.94682756728038</t>
  </si>
  <si>
    <t>37.36585365853659</t>
  </si>
  <si>
    <t>7.922926811968818</t>
  </si>
  <si>
    <t>65.88888888888889</t>
  </si>
  <si>
    <t>7.876530492841461</t>
  </si>
  <si>
    <t>48.3469387755102</t>
  </si>
  <si>
    <t>7.80027610350944</t>
  </si>
  <si>
    <t>45.3469387755102</t>
  </si>
  <si>
    <t>7.7904536833900355</t>
  </si>
  <si>
    <t>46.958333333333336</t>
  </si>
  <si>
    <t>7.78916235202618</t>
  </si>
  <si>
    <t>41.06976744186046</t>
  </si>
  <si>
    <t>7.746398403673751</t>
  </si>
  <si>
    <t>49.32</t>
  </si>
  <si>
    <t>7.741286107038162</t>
  </si>
  <si>
    <t>49.729166666666664</t>
  </si>
  <si>
    <t>7.678185477892621</t>
  </si>
  <si>
    <t>42.76086956521739</t>
  </si>
  <si>
    <t>7.664953232716258</t>
  </si>
  <si>
    <t>44.291666666666664</t>
  </si>
  <si>
    <t>7.638928214060133</t>
  </si>
  <si>
    <t>57.094339622641506</t>
  </si>
  <si>
    <t>7.6362461543489175</t>
  </si>
  <si>
    <t>60.660714285714285</t>
  </si>
  <si>
    <t>7.633598026694145</t>
  </si>
  <si>
    <t>59.07272727272727</t>
  </si>
  <si>
    <t>7.569552458785568</t>
  </si>
  <si>
    <t>53.55769230769231</t>
  </si>
  <si>
    <t>7.520099002796198</t>
  </si>
  <si>
    <t>53.82</t>
  </si>
  <si>
    <t>7.34238322711552</t>
  </si>
  <si>
    <t>68.10169491525424</t>
  </si>
  <si>
    <t>7.340167672821</t>
  </si>
  <si>
    <t>58.092592592592595</t>
  </si>
  <si>
    <t>7.210941239428417</t>
  </si>
  <si>
    <t>39.2</t>
  </si>
  <si>
    <t>7.185566242803878</t>
  </si>
  <si>
    <t>37.94736842105263</t>
  </si>
  <si>
    <t>7.167063663941102</t>
  </si>
  <si>
    <t>62.25454545454546</t>
  </si>
  <si>
    <t>7.038027099767722</t>
  </si>
  <si>
    <t>66.15384615384616</t>
  </si>
  <si>
    <t>6.973856485432346</t>
  </si>
  <si>
    <t>51.52272727272727</t>
  </si>
  <si>
    <t>6.961597929497356</t>
  </si>
  <si>
    <t>16.52173913043478</t>
  </si>
  <si>
    <t>6.951785468491331</t>
  </si>
  <si>
    <t>54.041666666666664</t>
  </si>
  <si>
    <t>6.934896261393736</t>
  </si>
  <si>
    <t>6.927364475933449</t>
  </si>
  <si>
    <t>49.36585365853659</t>
  </si>
  <si>
    <t>6.894391916895445</t>
  </si>
  <si>
    <t>14.055555555555555</t>
  </si>
  <si>
    <t>6.797693664026642</t>
  </si>
  <si>
    <t>62.92307692307692</t>
  </si>
  <si>
    <t>6.7392280735505325</t>
  </si>
  <si>
    <t>70.23636363636363</t>
  </si>
  <si>
    <t>6.715976625404292</t>
  </si>
  <si>
    <t>57.391304347826086</t>
  </si>
  <si>
    <t>6.5899281926448365</t>
  </si>
  <si>
    <t>44.63414634146341</t>
  </si>
  <si>
    <t>6.560846917487517</t>
  </si>
  <si>
    <t>54.15909090909091</t>
  </si>
  <si>
    <t>6.545172798162041</t>
  </si>
  <si>
    <t>20.96</t>
  </si>
  <si>
    <t>That's Pretty Clever</t>
  </si>
  <si>
    <t>6.4112545781887595</t>
  </si>
  <si>
    <t>15.041666666666666</t>
  </si>
  <si>
    <t>6.372522625806212</t>
  </si>
  <si>
    <t>68.98076923076923</t>
  </si>
  <si>
    <t>6.340149595155781</t>
  </si>
  <si>
    <t>52.888888888888886</t>
  </si>
  <si>
    <t>6.2986829696882385</t>
  </si>
  <si>
    <t>6.1937996209924195</t>
  </si>
  <si>
    <t>58.68888888888889</t>
  </si>
  <si>
    <t>6.0594128710626</t>
  </si>
  <si>
    <t>64.6304347826087</t>
  </si>
  <si>
    <t>5.983117305049992</t>
  </si>
  <si>
    <t>53.64102564102564</t>
  </si>
  <si>
    <t>5.953040052600069</t>
  </si>
  <si>
    <t>52.69230769230769</t>
  </si>
  <si>
    <t>5.947867130944695</t>
  </si>
  <si>
    <t>35.516129032258064</t>
  </si>
  <si>
    <t>5.8419244671514745</t>
  </si>
  <si>
    <t>56.048780487804876</t>
  </si>
  <si>
    <t>5.83604409685642</t>
  </si>
  <si>
    <t>49.28947368421053</t>
  </si>
  <si>
    <t>5.807550643799809</t>
  </si>
  <si>
    <t>45.94444444444444</t>
  </si>
  <si>
    <t>5.755387370591919</t>
  </si>
  <si>
    <t>5.6977868227747175</t>
  </si>
  <si>
    <t>57.68421052631579</t>
  </si>
  <si>
    <t>5.549154610491772</t>
  </si>
  <si>
    <t>67.84444444444445</t>
  </si>
  <si>
    <t>5.546633253731565</t>
  </si>
  <si>
    <t>68.5909090909091</t>
  </si>
  <si>
    <t>5.53416010468505</t>
  </si>
  <si>
    <t>77.625</t>
  </si>
  <si>
    <t>5.500579586824231</t>
  </si>
  <si>
    <t>62.19047619047619</t>
  </si>
  <si>
    <t>5.500538052890515</t>
  </si>
  <si>
    <t>59.09756097560975</t>
  </si>
  <si>
    <t>5.465126044379436</t>
  </si>
  <si>
    <t>52.432432432432435</t>
  </si>
  <si>
    <t>5.36196380124688</t>
  </si>
  <si>
    <t>31.448275862068964</t>
  </si>
  <si>
    <t>5.325313065724101</t>
  </si>
  <si>
    <t>59.875</t>
  </si>
  <si>
    <t>5.170131697519499</t>
  </si>
  <si>
    <t>48.53333333333333</t>
  </si>
  <si>
    <t>5.089933587808557</t>
  </si>
  <si>
    <t>62.69230769230769</t>
  </si>
  <si>
    <t>5.034092016412733</t>
  </si>
  <si>
    <t>4.942816643670506</t>
  </si>
  <si>
    <t>4.720122581372441</t>
  </si>
  <si>
    <t>26.142857142857142</t>
  </si>
  <si>
    <t>4.583774665431598</t>
  </si>
  <si>
    <t>62.885714285714286</t>
  </si>
  <si>
    <t>4.58166256705567</t>
  </si>
  <si>
    <t>56.71875</t>
  </si>
  <si>
    <t>4.564407111266898</t>
  </si>
  <si>
    <t>78.45</t>
  </si>
  <si>
    <t>4.561400696539044</t>
  </si>
  <si>
    <t>44.17391304347826</t>
  </si>
  <si>
    <t>4.518287518568296</t>
  </si>
  <si>
    <t>4.500240246584833</t>
  </si>
  <si>
    <t>23.705882352941178</t>
  </si>
  <si>
    <t>4.4976074309280225</t>
  </si>
  <si>
    <t>81.15</t>
  </si>
  <si>
    <t>4.482407204514551</t>
  </si>
  <si>
    <t>70.8</t>
  </si>
  <si>
    <t>4.3637517892675755</t>
  </si>
  <si>
    <t>77.36842105263158</t>
  </si>
  <si>
    <t>4.334060030397862</t>
  </si>
  <si>
    <t>52.86206896551724</t>
  </si>
  <si>
    <t>4.285996728021399</t>
  </si>
  <si>
    <t>50.607142857142854</t>
  </si>
  <si>
    <t>4.256467099389273</t>
  </si>
  <si>
    <t>52.714285714285715</t>
  </si>
  <si>
    <t>4.173581373813298</t>
  </si>
  <si>
    <t>57.833333333333336</t>
  </si>
  <si>
    <t>4.171912927857044</t>
  </si>
  <si>
    <t>24.88888888888889</t>
  </si>
  <si>
    <t>4.159802757811979</t>
  </si>
  <si>
    <t>65.53125</t>
  </si>
  <si>
    <t>4.159576012003961</t>
  </si>
  <si>
    <t>64.65625</t>
  </si>
  <si>
    <t>4.102111368879702</t>
  </si>
  <si>
    <t>82.43243243243244</t>
  </si>
  <si>
    <t>4.089232944153823</t>
  </si>
  <si>
    <t>62.58064516129032</t>
  </si>
  <si>
    <t>4.051900098181028</t>
  </si>
  <si>
    <t>57.035714285714285</t>
  </si>
  <si>
    <t>4.049000236117985</t>
  </si>
  <si>
    <t>4.01398097692217</t>
  </si>
  <si>
    <t>40.40909090909091</t>
  </si>
  <si>
    <t>3.994826276463538</t>
  </si>
  <si>
    <t>66.43333333333334</t>
  </si>
  <si>
    <t>3.8791414992310185</t>
  </si>
  <si>
    <t>55.107142857142854</t>
  </si>
  <si>
    <t>3.764549001352923</t>
  </si>
  <si>
    <t>71.70967741935483</t>
  </si>
  <si>
    <t>3.7561563085798992</t>
  </si>
  <si>
    <t>58.81481481481482</t>
  </si>
  <si>
    <t>3.751507132278653</t>
  </si>
  <si>
    <t>45.0</t>
  </si>
  <si>
    <t>3.7092090152105057</t>
  </si>
  <si>
    <t>67.16666666666667</t>
  </si>
  <si>
    <t>3.622123618605144</t>
  </si>
  <si>
    <t>80.84375</t>
  </si>
  <si>
    <t>3.578976647292348</t>
  </si>
  <si>
    <t>3.5454020406928763</t>
  </si>
  <si>
    <t>33.1875</t>
  </si>
  <si>
    <t>3.5294951953499405</t>
  </si>
  <si>
    <t>3.515357635024348</t>
  </si>
  <si>
    <t>79.48387096774194</t>
  </si>
  <si>
    <t>3.4753710363298076</t>
  </si>
  <si>
    <t>42.38095238095238</t>
  </si>
  <si>
    <t>3.4650320030409216</t>
  </si>
  <si>
    <t>48.578947368421055</t>
  </si>
  <si>
    <t>3.4633182036303496</t>
  </si>
  <si>
    <t>61.24</t>
  </si>
  <si>
    <t>3.4563309769842783</t>
  </si>
  <si>
    <t>65.25925925925925</t>
  </si>
  <si>
    <t>3.4405737591805163</t>
  </si>
  <si>
    <t>60.18181818181818</t>
  </si>
  <si>
    <t>3.3457802348801255</t>
  </si>
  <si>
    <t>52.78260869565217</t>
  </si>
  <si>
    <t>3.3360342639950367</t>
  </si>
  <si>
    <t>55.72727272727273</t>
  </si>
  <si>
    <t>3.3350945249560313</t>
  </si>
  <si>
    <t>72.96428571428571</t>
  </si>
  <si>
    <t>3.3349485268233194</t>
  </si>
  <si>
    <t>48.65</t>
  </si>
  <si>
    <t>3.3291187136609572</t>
  </si>
  <si>
    <t>83.1</t>
  </si>
  <si>
    <t>3.3224302098320484</t>
  </si>
  <si>
    <t>31.133333333333333</t>
  </si>
  <si>
    <t>3.2408241944616476</t>
  </si>
  <si>
    <t>67.56</t>
  </si>
  <si>
    <t>3.2038921868193064</t>
  </si>
  <si>
    <t>46.05263157894737</t>
  </si>
  <si>
    <t>3.1822598704235068</t>
  </si>
  <si>
    <t>65.56</t>
  </si>
  <si>
    <t>3.1809603003493336</t>
  </si>
  <si>
    <t>65.96</t>
  </si>
  <si>
    <t>3.170058222658258</t>
  </si>
  <si>
    <t>55.94736842105263</t>
  </si>
  <si>
    <t>3.0765941235872027</t>
  </si>
  <si>
    <t>2.975544433696152</t>
  </si>
  <si>
    <t>2.9751457868232998</t>
  </si>
  <si>
    <t>54.55</t>
  </si>
  <si>
    <t>2.9677188638587917</t>
  </si>
  <si>
    <t>51.05555555555556</t>
  </si>
  <si>
    <t>2.9615676636954213</t>
  </si>
  <si>
    <t>2.9361483586940196</t>
  </si>
  <si>
    <t>59.95238095238095</t>
  </si>
  <si>
    <t>2.9243542779123985</t>
  </si>
  <si>
    <t>58.95</t>
  </si>
  <si>
    <t>2.914652821033621</t>
  </si>
  <si>
    <t>48.111111111111114</t>
  </si>
  <si>
    <t>2.9053101613740786</t>
  </si>
  <si>
    <t>60.95454545454545</t>
  </si>
  <si>
    <t>2.888475504910454</t>
  </si>
  <si>
    <t>76.88</t>
  </si>
  <si>
    <t>2.875373974506748</t>
  </si>
  <si>
    <t>60.4</t>
  </si>
  <si>
    <t>2.8651945288337783</t>
  </si>
  <si>
    <t>42.53333333333333</t>
  </si>
  <si>
    <t>2.787750658811246</t>
  </si>
  <si>
    <t>54.9</t>
  </si>
  <si>
    <t>2.7674605094006766</t>
  </si>
  <si>
    <t>83.08</t>
  </si>
  <si>
    <t>2.7172467474127777</t>
  </si>
  <si>
    <t>70.4090909090909</t>
  </si>
  <si>
    <t>2.715259798356824</t>
  </si>
  <si>
    <t>26.083333333333332</t>
  </si>
  <si>
    <t>2.7117098173509793</t>
  </si>
  <si>
    <t>56.833333333333336</t>
  </si>
  <si>
    <t>2.68709432066469</t>
  </si>
  <si>
    <t>75.08695652173913</t>
  </si>
  <si>
    <t>2.66946560653683</t>
  </si>
  <si>
    <t>82.5</t>
  </si>
  <si>
    <t>2.667721705483798</t>
  </si>
  <si>
    <t>72.0909090909091</t>
  </si>
  <si>
    <t>2.6594322875653584</t>
  </si>
  <si>
    <t>2.63404286220733</t>
  </si>
  <si>
    <t>34.3</t>
  </si>
  <si>
    <t>2.607168407373062</t>
  </si>
  <si>
    <t>19.875</t>
  </si>
  <si>
    <t>2.6013297431524114</t>
  </si>
  <si>
    <t>86.58333333333333</t>
  </si>
  <si>
    <t>2.5659902762199045</t>
  </si>
  <si>
    <t>76.31818181818181</t>
  </si>
  <si>
    <t>2.552723375453023</t>
  </si>
  <si>
    <t>2.5424698667190304</t>
  </si>
  <si>
    <t>50.0625</t>
  </si>
  <si>
    <t>2.4743506745881634</t>
  </si>
  <si>
    <t>82.68181818181819</t>
  </si>
  <si>
    <t>Lewis &amp; Clark</t>
  </si>
  <si>
    <t>https://boardgamegeek.com/boardgame/140620/lewis-clark</t>
  </si>
  <si>
    <t>2.4616303405887225</t>
  </si>
  <si>
    <t>60.705882352941174</t>
  </si>
  <si>
    <t>2.4410480548184346</t>
  </si>
  <si>
    <t>54.76470588235294</t>
  </si>
  <si>
    <t>2.3974903714282902</t>
  </si>
  <si>
    <t>58.76470588235294</t>
  </si>
  <si>
    <t>2.3843087340747866</t>
  </si>
  <si>
    <t>34.25</t>
  </si>
  <si>
    <t>2.3832781454841663</t>
  </si>
  <si>
    <t>69.26315789473684</t>
  </si>
  <si>
    <t>2.366676423644918</t>
  </si>
  <si>
    <t>81.47619047619048</t>
  </si>
  <si>
    <t>2.35789867190779</t>
  </si>
  <si>
    <t>39.23076923076923</t>
  </si>
  <si>
    <t>2.3493944476349222</t>
  </si>
  <si>
    <t>88.13636363636364</t>
  </si>
  <si>
    <t>2.3228616527299657</t>
  </si>
  <si>
    <t>2.2719132068480263</t>
  </si>
  <si>
    <t>78.85</t>
  </si>
  <si>
    <t>2.268939114769527</t>
  </si>
  <si>
    <t>2.258713655864937</t>
  </si>
  <si>
    <t>2.2529020292028132</t>
  </si>
  <si>
    <t>80.35</t>
  </si>
  <si>
    <t>2.2384870546340836</t>
  </si>
  <si>
    <t>50.06666666666667</t>
  </si>
  <si>
    <t>2.2167477154640585</t>
  </si>
  <si>
    <t>2.2134892045165047</t>
  </si>
  <si>
    <t>2.208693213560541</t>
  </si>
  <si>
    <t>50.93333333333333</t>
  </si>
  <si>
    <t>2.208318731365474</t>
  </si>
  <si>
    <t>71.11111111111111</t>
  </si>
  <si>
    <t>2.189257514607828</t>
  </si>
  <si>
    <t>2.1656641609880825</t>
  </si>
  <si>
    <t>59.4375</t>
  </si>
  <si>
    <t>2.164850468294726</t>
  </si>
  <si>
    <t>64.125</t>
  </si>
  <si>
    <t>2.144595310812262</t>
  </si>
  <si>
    <t>39.44444444444444</t>
  </si>
  <si>
    <t>2.125505690784</t>
  </si>
  <si>
    <t>60.1875</t>
  </si>
  <si>
    <t>2.1228718268889857</t>
  </si>
  <si>
    <t>67.52941176470588</t>
  </si>
  <si>
    <t>2.057127090342567</t>
  </si>
  <si>
    <t>63.8125</t>
  </si>
  <si>
    <t>2.054233791387083</t>
  </si>
  <si>
    <t>70.625</t>
  </si>
  <si>
    <t>2.0533822460747984</t>
  </si>
  <si>
    <t>43.0</t>
  </si>
  <si>
    <t>2.0337706689185615</t>
  </si>
  <si>
    <t>80.61111111111111</t>
  </si>
  <si>
    <t>2.0321966745404003</t>
  </si>
  <si>
    <t>51.416666666666664</t>
  </si>
  <si>
    <t>2.0245216165064597</t>
  </si>
  <si>
    <t>43.25</t>
  </si>
  <si>
    <t>1.976707397254869</t>
  </si>
  <si>
    <t>1.9737063183827672</t>
  </si>
  <si>
    <t>47.84615384615385</t>
  </si>
  <si>
    <t>1.9658569421861072</t>
  </si>
  <si>
    <t>1.9294954165500344</t>
  </si>
  <si>
    <t>1.9279548945524796</t>
  </si>
  <si>
    <t>51.23076923076923</t>
  </si>
  <si>
    <t>1.9186786754216285</t>
  </si>
  <si>
    <t>1.913094638907958</t>
  </si>
  <si>
    <t>88.88888888888889</t>
  </si>
  <si>
    <t>1.9037611353251314</t>
  </si>
  <si>
    <t>81.05882352941177</t>
  </si>
  <si>
    <t>1.8996732284893638</t>
  </si>
  <si>
    <t>60.357142857142854</t>
  </si>
  <si>
    <t>1.8955991160534067</t>
  </si>
  <si>
    <t>73.25</t>
  </si>
  <si>
    <t>1.8812711914576963</t>
  </si>
  <si>
    <t>75.25</t>
  </si>
  <si>
    <t>1.8753362176777757</t>
  </si>
  <si>
    <t>68.6</t>
  </si>
  <si>
    <t>1.8614511233194935</t>
  </si>
  <si>
    <t>84.6470588235294</t>
  </si>
  <si>
    <t>1.8589065223737566</t>
  </si>
  <si>
    <t>84.70588235294117</t>
  </si>
  <si>
    <t>1.827925119220348</t>
  </si>
  <si>
    <t>70.66666666666667</t>
  </si>
  <si>
    <t>1.826451595865737</t>
  </si>
  <si>
    <t>70.46666666666667</t>
  </si>
  <si>
    <t>1.8256890674231137</t>
  </si>
  <si>
    <t>56.75</t>
  </si>
  <si>
    <t>1.7413324941679509</t>
  </si>
  <si>
    <t>43.6</t>
  </si>
  <si>
    <t>1.7377657073202049</t>
  </si>
  <si>
    <t>54.583333333333336</t>
  </si>
  <si>
    <t>1.7319406684921848</t>
  </si>
  <si>
    <t>54.09090909090909</t>
  </si>
  <si>
    <t>1.7020233604410364</t>
  </si>
  <si>
    <t>1.6886070295511688</t>
  </si>
  <si>
    <t>1.6852410909794708</t>
  </si>
  <si>
    <t>32.44444444444444</t>
  </si>
  <si>
    <t>1.6835312448368676</t>
  </si>
  <si>
    <t>50.8</t>
  </si>
  <si>
    <t>1.669924524127576</t>
  </si>
  <si>
    <t>82.4</t>
  </si>
  <si>
    <t>1.662090251321406</t>
  </si>
  <si>
    <t>73.92857142857143</t>
  </si>
  <si>
    <t>1.6478047208110418</t>
  </si>
  <si>
    <t>15.166666666666666</t>
  </si>
  <si>
    <t>1.6350616782274476</t>
  </si>
  <si>
    <t>67.3076923076923</t>
  </si>
  <si>
    <t>1.6347446384916227</t>
  </si>
  <si>
    <t>1.6141700967482295</t>
  </si>
  <si>
    <t>44.22222222222222</t>
  </si>
  <si>
    <t>Cartographers: A Roll Player Tale</t>
  </si>
  <si>
    <t>https://boardgamegeek.com/boardgame/263918/cartographers-roll-player-tale</t>
  </si>
  <si>
    <t>1.5764915819644507</t>
  </si>
  <si>
    <t>27.75</t>
  </si>
  <si>
    <t>1.5693310430450504</t>
  </si>
  <si>
    <t>81.35714285714286</t>
  </si>
  <si>
    <t>1.5627174575319165</t>
  </si>
  <si>
    <t>63.666666666666664</t>
  </si>
  <si>
    <t>1.5348402350135242</t>
  </si>
  <si>
    <t>72.84615384615384</t>
  </si>
  <si>
    <t>1.5291669408444366</t>
  </si>
  <si>
    <t>84.78571428571429</t>
  </si>
  <si>
    <t>1.5193516260317832</t>
  </si>
  <si>
    <t>75.92307692307692</t>
  </si>
  <si>
    <t>1.5143492074220664</t>
  </si>
  <si>
    <t>1.5063798304035774</t>
  </si>
  <si>
    <t>75.84615384615384</t>
  </si>
  <si>
    <t>1.5005241590075649</t>
  </si>
  <si>
    <t>64.72727272727273</t>
  </si>
  <si>
    <t>1.4917269868243421</t>
  </si>
  <si>
    <t>88.78571428571429</t>
  </si>
  <si>
    <t>1.4875273589102258</t>
  </si>
  <si>
    <t>1.4866029687447142</t>
  </si>
  <si>
    <t>89.42857142857143</t>
  </si>
  <si>
    <t>1.4849761208319134</t>
  </si>
  <si>
    <t>1.4638740801126584</t>
  </si>
  <si>
    <t>66.0909090909091</t>
  </si>
  <si>
    <t>1.4572078885882052</t>
  </si>
  <si>
    <t>53.8</t>
  </si>
  <si>
    <t>1.4448646732978458</t>
  </si>
  <si>
    <t>44.666666666666664</t>
  </si>
  <si>
    <t>1.4169148687356936</t>
  </si>
  <si>
    <t>1.4115299601322087</t>
  </si>
  <si>
    <t>69.63636363636364</t>
  </si>
  <si>
    <t>1.4111605537592775</t>
  </si>
  <si>
    <t>85.76923076923077</t>
  </si>
  <si>
    <t>1.341935843306327</t>
  </si>
  <si>
    <t>66.1</t>
  </si>
  <si>
    <t>1.3295522161839313</t>
  </si>
  <si>
    <t>82.58333333333333</t>
  </si>
  <si>
    <t>Twice As Clever</t>
  </si>
  <si>
    <t>1.2835844544598793</t>
  </si>
  <si>
    <t>64.7</t>
  </si>
  <si>
    <t>The Lord of the Rings: Journeys in Middle-earth</t>
  </si>
  <si>
    <t>1.273915527597184</t>
  </si>
  <si>
    <t>50.125</t>
  </si>
  <si>
    <t>1.2684368270758677</t>
  </si>
  <si>
    <t>64.8</t>
  </si>
  <si>
    <t>1.2663063175306477</t>
  </si>
  <si>
    <t>55.25</t>
  </si>
  <si>
    <t>1.2388247717054668</t>
  </si>
  <si>
    <t>68.7</t>
  </si>
  <si>
    <t>1.202318293861873</t>
  </si>
  <si>
    <t>38.0</t>
  </si>
  <si>
    <t>1.1930027012311837</t>
  </si>
  <si>
    <t>Shadow Hunters</t>
  </si>
  <si>
    <t>https://boardgamegeek.com/boardgame/24068/shadow-hunters</t>
  </si>
  <si>
    <t>1.1890267295940897</t>
  </si>
  <si>
    <t>86.36363636363636</t>
  </si>
  <si>
    <t>1.188594055607067</t>
  </si>
  <si>
    <t>45.333333333333336</t>
  </si>
  <si>
    <t>1.1868041364640114</t>
  </si>
  <si>
    <t>86.45454545454545</t>
  </si>
  <si>
    <t>1.1680369230429628</t>
  </si>
  <si>
    <t>77.2</t>
  </si>
  <si>
    <t>1.1676583976948387</t>
  </si>
  <si>
    <t>78.1</t>
  </si>
  <si>
    <t>1.155789527073418</t>
  </si>
  <si>
    <t>59.125</t>
  </si>
  <si>
    <t>1.1422370507063309</t>
  </si>
  <si>
    <t>49.42857142857143</t>
  </si>
  <si>
    <t>1.13914327788105</t>
  </si>
  <si>
    <t>1.1325343251994755</t>
  </si>
  <si>
    <t>65.22222222222223</t>
  </si>
  <si>
    <t>1.1214128052011878</t>
  </si>
  <si>
    <t>67.44444444444444</t>
  </si>
  <si>
    <t>1.1108588077876689</t>
  </si>
  <si>
    <t>31.5</t>
  </si>
  <si>
    <t>1.1014544939296076</t>
  </si>
  <si>
    <t>65.625</t>
  </si>
  <si>
    <t>1.0876337463689996</t>
  </si>
  <si>
    <t>1.0871428389858246</t>
  </si>
  <si>
    <t>85.1</t>
  </si>
  <si>
    <t>1.0553581892323836</t>
  </si>
  <si>
    <t>1.0551734082209787</t>
  </si>
  <si>
    <t>74.66666666666667</t>
  </si>
  <si>
    <t>1.0504730602286023</t>
  </si>
  <si>
    <t>1.0367584719401672</t>
  </si>
  <si>
    <t>65.125</t>
  </si>
  <si>
    <t>1.0232436289492324</t>
  </si>
  <si>
    <t>1.0230216470912927</t>
  </si>
  <si>
    <t>53.857142857142854</t>
  </si>
  <si>
    <t>1.0052251897164324</t>
  </si>
  <si>
    <t>69.625</t>
  </si>
  <si>
    <t>0.9816173946627809</t>
  </si>
  <si>
    <t>84.77777777777777</t>
  </si>
  <si>
    <t>0.9771720358958961</t>
  </si>
  <si>
    <t>74.625</t>
  </si>
  <si>
    <t>0.969591614524704</t>
  </si>
  <si>
    <t>74.125</t>
  </si>
  <si>
    <t>0.968059669967694</t>
  </si>
  <si>
    <t>Clank! In! Space!</t>
  </si>
  <si>
    <t>https://boardgamegeek.com/boardgame/233371/clank-space</t>
  </si>
  <si>
    <t>0.9663165243881672</t>
  </si>
  <si>
    <t>72.25</t>
  </si>
  <si>
    <t>0.9524519155324181</t>
  </si>
  <si>
    <t>56.57142857142857</t>
  </si>
  <si>
    <t>0.9380265385832531</t>
  </si>
  <si>
    <t>46.333333333333336</t>
  </si>
  <si>
    <t>0.9361511793971892</t>
  </si>
  <si>
    <t>61.142857142857146</t>
  </si>
  <si>
    <t>0.9344374839126748</t>
  </si>
  <si>
    <t>0.9319825456443003</t>
  </si>
  <si>
    <t>59.333333333333336</t>
  </si>
  <si>
    <t>0.9255192774660541</t>
  </si>
  <si>
    <t>0.9162396034284936</t>
  </si>
  <si>
    <t>0.9160080282921774</t>
  </si>
  <si>
    <t>61.714285714285715</t>
  </si>
  <si>
    <t>0.88926587780091</t>
  </si>
  <si>
    <t>69.14285714285714</t>
  </si>
  <si>
    <t>0.8846648756098152</t>
  </si>
  <si>
    <t>84.125</t>
  </si>
  <si>
    <t>0.8799683091771686</t>
  </si>
  <si>
    <t>47.6</t>
  </si>
  <si>
    <t>0.8629100263756628</t>
  </si>
  <si>
    <t>86.375</t>
  </si>
  <si>
    <t>0.8599191091984693</t>
  </si>
  <si>
    <t>0.8561302555687698</t>
  </si>
  <si>
    <t>0.8535245112514543</t>
  </si>
  <si>
    <t>70.71428571428571</t>
  </si>
  <si>
    <t>0.8481891575999472</t>
  </si>
  <si>
    <t>89.75</t>
  </si>
  <si>
    <t>0.8480902728050641</t>
  </si>
  <si>
    <t>61.166666666666664</t>
  </si>
  <si>
    <t>0.846312221602456</t>
  </si>
  <si>
    <t>0.843268023973826</t>
  </si>
  <si>
    <t>72.42857142857143</t>
  </si>
  <si>
    <t>0.8287113950784848</t>
  </si>
  <si>
    <t>57.666666666666664</t>
  </si>
  <si>
    <t>0.8191175331322875</t>
  </si>
  <si>
    <t>79.28571428571429</t>
  </si>
  <si>
    <t>0.8069831456506992</t>
  </si>
  <si>
    <t>0.7950876170930868</t>
  </si>
  <si>
    <t>51.4</t>
  </si>
  <si>
    <t>0.7767445840755406</t>
  </si>
  <si>
    <t>82.85714285714286</t>
  </si>
  <si>
    <t>0.7746902501377535</t>
  </si>
  <si>
    <t>0.7700008995354942</t>
  </si>
  <si>
    <t>84.14285714285714</t>
  </si>
  <si>
    <t>0.7601743662646101</t>
  </si>
  <si>
    <t>0.7593472907014437</t>
  </si>
  <si>
    <t>0.7540843816759921</t>
  </si>
  <si>
    <t>46.6</t>
  </si>
  <si>
    <t>0.7534565399725364</t>
  </si>
  <si>
    <t>87.14285714285714</t>
  </si>
  <si>
    <t>0.7367401108430802</t>
  </si>
  <si>
    <t>90.57142857142857</t>
  </si>
  <si>
    <t>0.7257705971042914</t>
  </si>
  <si>
    <t>70.5</t>
  </si>
  <si>
    <t>0.7218869690460257</t>
  </si>
  <si>
    <t>0.7194857872910557</t>
  </si>
  <si>
    <t>0.7149155372934193</t>
  </si>
  <si>
    <t>0.7083371358126928</t>
  </si>
  <si>
    <t>0.6905892050989259</t>
  </si>
  <si>
    <t>0.686252014870643</t>
  </si>
  <si>
    <t>0.6698952925400128</t>
  </si>
  <si>
    <t>0.6603637261914311</t>
  </si>
  <si>
    <t>0.6601355865976979</t>
  </si>
  <si>
    <t>65.6</t>
  </si>
  <si>
    <t>0.6483268620264022</t>
  </si>
  <si>
    <t>0.6475136897158629</t>
  </si>
  <si>
    <t>66.6</t>
  </si>
  <si>
    <t>0.6474764647537631</t>
  </si>
  <si>
    <t>0.6467057102096987</t>
  </si>
  <si>
    <t>86.83333333333333</t>
  </si>
  <si>
    <t>0.6359670069496554</t>
  </si>
  <si>
    <t>0.6337344046955217</t>
  </si>
  <si>
    <t>0.6317305417981057</t>
  </si>
  <si>
    <t>0.629904185938129</t>
  </si>
  <si>
    <t>44.25</t>
  </si>
  <si>
    <t>0.6296220826348979</t>
  </si>
  <si>
    <t>68.8</t>
  </si>
  <si>
    <t>0.6274923639090618</t>
  </si>
  <si>
    <t>49.75</t>
  </si>
  <si>
    <t>0.6273616962233652</t>
  </si>
  <si>
    <t>43.75</t>
  </si>
  <si>
    <t>0.616822797881493</t>
  </si>
  <si>
    <t>Diamonds</t>
  </si>
  <si>
    <t>https://boardgamegeek.com/boardgame/152162/diamonds</t>
  </si>
  <si>
    <t>0.6062320142153761</t>
  </si>
  <si>
    <t>0.5959823879953144</t>
  </si>
  <si>
    <t>73.8</t>
  </si>
  <si>
    <t>0.5904940752934482</t>
  </si>
  <si>
    <t>0.5901791770877707</t>
  </si>
  <si>
    <t>74.6</t>
  </si>
  <si>
    <t>0.5892572018318792</t>
  </si>
  <si>
    <t>73.2</t>
  </si>
  <si>
    <t>0.5674500897298753</t>
  </si>
  <si>
    <t>35.666666666666664</t>
  </si>
  <si>
    <t>0.5655942099267974</t>
  </si>
  <si>
    <t>0.5573642930386579</t>
  </si>
  <si>
    <t>0.5572479839849199</t>
  </si>
  <si>
    <t>58.75</t>
  </si>
  <si>
    <t>0.5411407409448575</t>
  </si>
  <si>
    <t>85.8</t>
  </si>
  <si>
    <t>0.5351960950756371</t>
  </si>
  <si>
    <t>0.5296086490426086</t>
  </si>
  <si>
    <t>61.75</t>
  </si>
  <si>
    <t>0.5274236420693452</t>
  </si>
  <si>
    <t>90.6</t>
  </si>
  <si>
    <t>0.5244302982441758</t>
  </si>
  <si>
    <t>0.5204370697914333</t>
  </si>
  <si>
    <t>92.6</t>
  </si>
  <si>
    <t>0.5194208370138967</t>
  </si>
  <si>
    <t>92.8</t>
  </si>
  <si>
    <t>0.5155848490578334</t>
  </si>
  <si>
    <t>0.5079956807561756</t>
  </si>
  <si>
    <t>66.75</t>
  </si>
  <si>
    <t>0.5079724606626143</t>
  </si>
  <si>
    <t>0.5062769536019224</t>
  </si>
  <si>
    <t>0.4967156071565653</t>
  </si>
  <si>
    <t>0.4915418889679424</t>
  </si>
  <si>
    <t>0.48377479097464404</t>
  </si>
  <si>
    <t>0.4812270469788212</t>
  </si>
  <si>
    <t>0.47840413732464304</t>
  </si>
  <si>
    <t>0.477919931568327</t>
  </si>
  <si>
    <t>0.4743828590919856</t>
  </si>
  <si>
    <t>0.4671354726785397</t>
  </si>
  <si>
    <t>0.4639367902369915</t>
  </si>
  <si>
    <t>0.46220130557102107</t>
  </si>
  <si>
    <t>0.4561111208311607</t>
  </si>
  <si>
    <t>0.4509259349643858</t>
  </si>
  <si>
    <t>0.4498066755566653</t>
  </si>
  <si>
    <t>0.4478265111581735</t>
  </si>
  <si>
    <t>0.4453800904656966</t>
  </si>
  <si>
    <t>0.4349370210512305</t>
  </si>
  <si>
    <t>85.5</t>
  </si>
  <si>
    <t>0.43472884604902073</t>
  </si>
  <si>
    <t>0.42890770611465223</t>
  </si>
  <si>
    <t>0.42884968719011796</t>
  </si>
  <si>
    <t>0.4270997130466871</t>
  </si>
  <si>
    <t>0.42655903484787144</t>
  </si>
  <si>
    <t>0.4258519464576908</t>
  </si>
  <si>
    <t>0.42438205921837746</t>
  </si>
  <si>
    <t>0.4197653965793567</t>
  </si>
  <si>
    <t>0.41495543547532887</t>
  </si>
  <si>
    <t>Wiz-War (eighth edition)</t>
  </si>
  <si>
    <t>0.41207652173351145</t>
  </si>
  <si>
    <t>94.25</t>
  </si>
  <si>
    <t>0.41102970357276675</t>
  </si>
  <si>
    <t>94.75</t>
  </si>
  <si>
    <t>0.4088588588234449</t>
  </si>
  <si>
    <t>95.75</t>
  </si>
  <si>
    <t>0.40741066734118736</t>
  </si>
  <si>
    <t>0.4010908170763122</t>
  </si>
  <si>
    <t>0.3979450561409681</t>
  </si>
  <si>
    <t>62.333333333333336</t>
  </si>
  <si>
    <t>0.3955935097146057</t>
  </si>
  <si>
    <t>0.39547072044905107</t>
  </si>
  <si>
    <t>0.3915521642169143</t>
  </si>
  <si>
    <t>0.3897689362931626</t>
  </si>
  <si>
    <t>0.3865266149182873</t>
  </si>
  <si>
    <t>0.38586707580829294</t>
  </si>
  <si>
    <t>65.66666666666667</t>
  </si>
  <si>
    <t>0.381644558245341</t>
  </si>
  <si>
    <t>64.33333333333333</t>
  </si>
  <si>
    <t>0.378334371984133</t>
  </si>
  <si>
    <t>67.0</t>
  </si>
  <si>
    <t>0.36973063922457644</t>
  </si>
  <si>
    <t>0.36456639147298586</t>
  </si>
  <si>
    <t>0.3627197104619775</t>
  </si>
  <si>
    <t>71.66666666666667</t>
  </si>
  <si>
    <t>0.3624270002818998</t>
  </si>
  <si>
    <t>68.66666666666667</t>
  </si>
  <si>
    <t>0.36045062976256037</t>
  </si>
  <si>
    <t>75.33333333333333</t>
  </si>
  <si>
    <t>0.36009923287421663</t>
  </si>
  <si>
    <t>0.35773965757071957</t>
  </si>
  <si>
    <t>0.35735057600612086</t>
  </si>
  <si>
    <t>0.3558655099738874</t>
  </si>
  <si>
    <t>0.3556056244213937</t>
  </si>
  <si>
    <t>0.3534417441555331</t>
  </si>
  <si>
    <t>78.33333333333333</t>
  </si>
  <si>
    <t>0.3531804674323923</t>
  </si>
  <si>
    <t>0.3524261510358223</t>
  </si>
  <si>
    <t>0.3480949789417713</t>
  </si>
  <si>
    <t>77.33333333333333</t>
  </si>
  <si>
    <t>0.3452030952654197</t>
  </si>
  <si>
    <t>0.3445187871837202</t>
  </si>
  <si>
    <t>80.33333333333333</t>
  </si>
  <si>
    <t>0.3444525113296928</t>
  </si>
  <si>
    <t>0.34255887433631343</t>
  </si>
  <si>
    <t>0.3415744743753341</t>
  </si>
  <si>
    <t>0.3399979996731187</t>
  </si>
  <si>
    <t>0.3355053838586863</t>
  </si>
  <si>
    <t>0.33309229737346885</t>
  </si>
  <si>
    <t>0.3309561076308325</t>
  </si>
  <si>
    <t>40.5</t>
  </si>
  <si>
    <t>0.32266498555931866</t>
  </si>
  <si>
    <t>0.3188732051076866</t>
  </si>
  <si>
    <t>0.31753212645389095</t>
  </si>
  <si>
    <t>0.31685107094550585</t>
  </si>
  <si>
    <t>0.31577757438304255</t>
  </si>
  <si>
    <t>0.31433873110440064</t>
  </si>
  <si>
    <t>0.31298139704342953</t>
  </si>
  <si>
    <t>0.3107102119288996</t>
  </si>
  <si>
    <t>93.33333333333333</t>
  </si>
  <si>
    <t>0.31004903057043665</t>
  </si>
  <si>
    <t>0.3091044248119885</t>
  </si>
  <si>
    <t>94.33333333333333</t>
  </si>
  <si>
    <t>0.30898586275329226</t>
  </si>
  <si>
    <t>0.2935278539904851</t>
  </si>
  <si>
    <t>48.0</t>
  </si>
  <si>
    <t>0.2735079324233535</t>
  </si>
  <si>
    <t>0.2730460538379667</t>
  </si>
  <si>
    <t>0.26439898730535727</t>
  </si>
  <si>
    <t>68.5</t>
  </si>
  <si>
    <t>0.26293009640745124</t>
  </si>
  <si>
    <t>62.5</t>
  </si>
  <si>
    <t>0.25549806224072613</t>
  </si>
  <si>
    <t>0.2526214028468332</t>
  </si>
  <si>
    <t>0.2524653496756998</t>
  </si>
  <si>
    <t>0.24916957135649573</t>
  </si>
  <si>
    <t>0.24803273677044896</t>
  </si>
  <si>
    <t>0.24586499149789456</t>
  </si>
  <si>
    <t>0.24507802712902654</t>
  </si>
  <si>
    <t>0.2415621808245006</t>
  </si>
  <si>
    <t>0.23990871401920855</t>
  </si>
  <si>
    <t>69.5</t>
  </si>
  <si>
    <t>0.23853514196569095</t>
  </si>
  <si>
    <t>Pax Pamir (Second Edition)</t>
  </si>
  <si>
    <t>0.23740016446460332</t>
  </si>
  <si>
    <t>0.23285575096902308</t>
  </si>
  <si>
    <t>0.2324093823391365</t>
  </si>
  <si>
    <t>0.23124598807298793</t>
  </si>
  <si>
    <t>0.22651093902282377</t>
  </si>
  <si>
    <t>78.5</t>
  </si>
  <si>
    <t>0.22440993714404583</t>
  </si>
  <si>
    <t>0.22393528274725322</t>
  </si>
  <si>
    <t>0.2236199012037135</t>
  </si>
  <si>
    <t>0.22267961386994975</t>
  </si>
  <si>
    <t>81.5</t>
  </si>
  <si>
    <t>Twilight Imperium (Fourth Edition)</t>
  </si>
  <si>
    <t>0.22242580536896603</t>
  </si>
  <si>
    <t>0.22179334966307634</t>
  </si>
  <si>
    <t>0.22087930917687112</t>
  </si>
  <si>
    <t>0.21938574671111982</t>
  </si>
  <si>
    <t>0.21565091471848175</t>
  </si>
  <si>
    <t>86.5</t>
  </si>
  <si>
    <t>0.21517351532863632</t>
  </si>
  <si>
    <t>0.2144012340835049</t>
  </si>
  <si>
    <t>0.2138325612040744</t>
  </si>
  <si>
    <t>0.2133661521465336</t>
  </si>
  <si>
    <t>0.2132420285423844</t>
  </si>
  <si>
    <t>0.21290638461556968</t>
  </si>
  <si>
    <t>0.21106306411784348</t>
  </si>
  <si>
    <t>0.2096127266439174</t>
  </si>
  <si>
    <t>0.20852365314523436</t>
  </si>
  <si>
    <t>Twilight Imperium (Third Edition)</t>
  </si>
  <si>
    <t>0.20806186061660176</t>
  </si>
  <si>
    <t>0.2069438718523079</t>
  </si>
  <si>
    <t>0.20361308966373648</t>
  </si>
  <si>
    <t>0.20314212462587933</t>
  </si>
  <si>
    <t>0.2020383980392831</t>
  </si>
  <si>
    <t>0.15811388300841897</t>
  </si>
  <si>
    <t>NÄ“tÄ-Tanka: Deluxe Edition</t>
  </si>
  <si>
    <t>0.14433756729740643</t>
  </si>
  <si>
    <t>0.13608276348795434</t>
  </si>
  <si>
    <t>0.12598815766974242</t>
  </si>
  <si>
    <t>0.11952286093343936</t>
  </si>
  <si>
    <t>Sid Meier's Civilization: A New Dawn</t>
  </si>
  <si>
    <t>https://boardgamegeek.com/boardgame/233247/sid-meiers-civilization-new-dawn</t>
  </si>
  <si>
    <t>0.10721125348377948</t>
  </si>
  <si>
    <t>Corinth</t>
  </si>
  <si>
    <t>https://boardgamegeek.com/boardgame/269725/corinth</t>
  </si>
  <si>
    <t>Sorry! Sliders</t>
  </si>
  <si>
    <t>https://boardgamegeek.com/boardgame/37196/sorry-sliders</t>
  </si>
  <si>
    <t>Modern Art</t>
  </si>
  <si>
    <t>https://boardgamegeek.com/boardgame/118/modern-art</t>
  </si>
  <si>
    <t>Outlive</t>
  </si>
  <si>
    <t>https://boardgamegeek.com/boardgame/191051/outlive</t>
  </si>
  <si>
    <t>Rank</t>
  </si>
  <si>
    <t>New position</t>
  </si>
  <si>
    <t>Old position (250)</t>
  </si>
  <si>
    <t>Old position (all)</t>
  </si>
  <si>
    <t>Diff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</si>
</sst>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89"/>
  <sheetViews>
    <sheetView topLeftCell="A661" zoomScale="130" zoomScaleNormal="130" workbookViewId="0">
      <selection activeCell="B211" sqref="B211"/>
    </sheetView>
  </sheetViews>
  <sheetFormatPr baseColWidth="10" defaultRowHeight="15" outlineLevelCol="1"/>
  <cols>
    <col min="1" max="1" width="42.28515625" customWidth="1"/>
    <col min="2" max="10" width="11.42578125" customWidth="1" outlineLevel="1"/>
    <col min="12" max="12" width="12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3466</v>
      </c>
      <c r="L1" t="s">
        <v>3467</v>
      </c>
    </row>
    <row r="2" spans="1:12">
      <c r="A2" t="s">
        <v>10</v>
      </c>
      <c r="B2" t="s">
        <v>11</v>
      </c>
      <c r="C2">
        <v>2010</v>
      </c>
      <c r="D2" t="s">
        <v>2573</v>
      </c>
      <c r="E2">
        <v>115</v>
      </c>
      <c r="F2" t="s">
        <v>2574</v>
      </c>
      <c r="G2">
        <v>1</v>
      </c>
      <c r="H2">
        <v>96</v>
      </c>
      <c r="I2">
        <v>6</v>
      </c>
      <c r="J2" t="s">
        <v>14</v>
      </c>
      <c r="K2">
        <v>1</v>
      </c>
      <c r="L2">
        <f>MATCH(B2,'pivot 2021'!$B$2:$B$251,0)</f>
        <v>1</v>
      </c>
    </row>
    <row r="3" spans="1:12">
      <c r="A3" t="s">
        <v>15</v>
      </c>
      <c r="B3" t="s">
        <v>16</v>
      </c>
      <c r="C3">
        <v>2008</v>
      </c>
      <c r="D3" t="s">
        <v>2575</v>
      </c>
      <c r="E3">
        <v>124</v>
      </c>
      <c r="F3" t="s">
        <v>2576</v>
      </c>
      <c r="G3">
        <v>1</v>
      </c>
      <c r="H3">
        <v>70</v>
      </c>
      <c r="I3">
        <v>23</v>
      </c>
      <c r="J3" t="s">
        <v>14</v>
      </c>
      <c r="K3">
        <f>K2+1</f>
        <v>2</v>
      </c>
      <c r="L3">
        <f>MATCH(B3,'pivot 2021'!$B$2:$B$251,0)</f>
        <v>2</v>
      </c>
    </row>
    <row r="4" spans="1:12">
      <c r="A4" t="s">
        <v>19</v>
      </c>
      <c r="B4" t="s">
        <v>20</v>
      </c>
      <c r="C4">
        <v>2000</v>
      </c>
      <c r="D4" t="s">
        <v>2577</v>
      </c>
      <c r="E4">
        <v>124</v>
      </c>
      <c r="F4" t="s">
        <v>2578</v>
      </c>
      <c r="G4">
        <v>3</v>
      </c>
      <c r="H4">
        <v>86</v>
      </c>
      <c r="I4">
        <v>4</v>
      </c>
      <c r="J4" t="s">
        <v>14</v>
      </c>
      <c r="K4">
        <f t="shared" ref="K4:K67" si="0">K3+1</f>
        <v>3</v>
      </c>
      <c r="L4">
        <f>MATCH(B4,'pivot 2021'!$B$2:$B$251,0)</f>
        <v>3</v>
      </c>
    </row>
    <row r="5" spans="1:12">
      <c r="A5" t="s">
        <v>23</v>
      </c>
      <c r="B5" t="s">
        <v>24</v>
      </c>
      <c r="C5">
        <v>2014</v>
      </c>
      <c r="D5" t="s">
        <v>2579</v>
      </c>
      <c r="E5">
        <v>73</v>
      </c>
      <c r="F5" t="s">
        <v>2580</v>
      </c>
      <c r="G5">
        <v>1</v>
      </c>
      <c r="H5">
        <v>71</v>
      </c>
      <c r="I5">
        <v>10</v>
      </c>
      <c r="J5" t="s">
        <v>14</v>
      </c>
      <c r="K5">
        <f t="shared" si="0"/>
        <v>4</v>
      </c>
      <c r="L5">
        <f>MATCH(B5,'pivot 2021'!$B$2:$B$251,0)</f>
        <v>4</v>
      </c>
    </row>
    <row r="6" spans="1:12">
      <c r="A6" t="s">
        <v>27</v>
      </c>
      <c r="B6" t="s">
        <v>28</v>
      </c>
      <c r="C6">
        <v>2012</v>
      </c>
      <c r="D6" t="s">
        <v>2581</v>
      </c>
      <c r="E6">
        <v>91</v>
      </c>
      <c r="F6" t="s">
        <v>2582</v>
      </c>
      <c r="G6">
        <v>1</v>
      </c>
      <c r="H6">
        <v>45</v>
      </c>
      <c r="I6">
        <v>32</v>
      </c>
      <c r="J6" t="s">
        <v>14</v>
      </c>
      <c r="K6">
        <f t="shared" si="0"/>
        <v>5</v>
      </c>
      <c r="L6">
        <f>MATCH(B6,'pivot 2021'!$B$2:$B$251,0)</f>
        <v>5</v>
      </c>
    </row>
    <row r="7" spans="1:12">
      <c r="A7" t="s">
        <v>31</v>
      </c>
      <c r="B7" t="s">
        <v>32</v>
      </c>
      <c r="C7">
        <v>2008</v>
      </c>
      <c r="D7" t="s">
        <v>2583</v>
      </c>
      <c r="E7">
        <v>124</v>
      </c>
      <c r="F7" t="s">
        <v>2584</v>
      </c>
      <c r="G7">
        <v>3</v>
      </c>
      <c r="H7">
        <v>62</v>
      </c>
      <c r="I7">
        <v>15</v>
      </c>
      <c r="J7" t="s">
        <v>14</v>
      </c>
      <c r="K7">
        <f t="shared" si="0"/>
        <v>6</v>
      </c>
      <c r="L7">
        <f>MATCH(B7,'pivot 2021'!$B$2:$B$251,0)</f>
        <v>6</v>
      </c>
    </row>
    <row r="8" spans="1:12">
      <c r="A8" t="s">
        <v>39</v>
      </c>
      <c r="B8" t="s">
        <v>40</v>
      </c>
      <c r="C8">
        <v>2011</v>
      </c>
      <c r="D8" t="s">
        <v>2585</v>
      </c>
      <c r="E8">
        <v>108</v>
      </c>
      <c r="F8" t="s">
        <v>2586</v>
      </c>
      <c r="G8">
        <v>2</v>
      </c>
      <c r="H8">
        <v>36</v>
      </c>
      <c r="I8">
        <v>61</v>
      </c>
      <c r="J8" t="s">
        <v>14</v>
      </c>
      <c r="K8">
        <f t="shared" si="0"/>
        <v>7</v>
      </c>
      <c r="L8">
        <f>MATCH(B8,'pivot 2021'!$B$2:$B$251,0)</f>
        <v>8</v>
      </c>
    </row>
    <row r="9" spans="1:12">
      <c r="A9" t="s">
        <v>47</v>
      </c>
      <c r="B9" t="s">
        <v>48</v>
      </c>
      <c r="C9">
        <v>2007</v>
      </c>
      <c r="D9" t="s">
        <v>2587</v>
      </c>
      <c r="E9">
        <v>113</v>
      </c>
      <c r="F9" t="s">
        <v>2588</v>
      </c>
      <c r="G9">
        <v>2</v>
      </c>
      <c r="H9">
        <v>44</v>
      </c>
      <c r="I9">
        <v>76</v>
      </c>
      <c r="J9" t="s">
        <v>14</v>
      </c>
      <c r="K9">
        <f t="shared" si="0"/>
        <v>8</v>
      </c>
      <c r="L9">
        <f>MATCH(B9,'pivot 2021'!$B$2:$B$251,0)</f>
        <v>10</v>
      </c>
    </row>
    <row r="10" spans="1:12">
      <c r="A10" t="s">
        <v>43</v>
      </c>
      <c r="B10" t="s">
        <v>44</v>
      </c>
      <c r="C10">
        <v>2007</v>
      </c>
      <c r="D10" t="s">
        <v>2589</v>
      </c>
      <c r="E10">
        <v>124</v>
      </c>
      <c r="F10" t="s">
        <v>2590</v>
      </c>
      <c r="G10">
        <v>2</v>
      </c>
      <c r="H10">
        <v>35</v>
      </c>
      <c r="I10">
        <v>35</v>
      </c>
      <c r="J10" t="s">
        <v>14</v>
      </c>
      <c r="K10">
        <f t="shared" si="0"/>
        <v>9</v>
      </c>
      <c r="L10">
        <f>MATCH(B10,'pivot 2021'!$B$2:$B$251,0)</f>
        <v>9</v>
      </c>
    </row>
    <row r="11" spans="1:12">
      <c r="A11" t="s">
        <v>35</v>
      </c>
      <c r="B11" t="s">
        <v>36</v>
      </c>
      <c r="C11">
        <v>2016</v>
      </c>
      <c r="D11" t="s">
        <v>2591</v>
      </c>
      <c r="E11">
        <v>44</v>
      </c>
      <c r="F11" t="s">
        <v>2592</v>
      </c>
      <c r="G11">
        <v>1</v>
      </c>
      <c r="H11">
        <v>43</v>
      </c>
      <c r="I11">
        <v>3</v>
      </c>
      <c r="J11" t="s">
        <v>14</v>
      </c>
      <c r="K11">
        <f t="shared" si="0"/>
        <v>10</v>
      </c>
      <c r="L11">
        <f>MATCH(B11,'pivot 2021'!$B$2:$B$251,0)</f>
        <v>7</v>
      </c>
    </row>
    <row r="12" spans="1:12">
      <c r="A12" t="s">
        <v>51</v>
      </c>
      <c r="B12" t="s">
        <v>52</v>
      </c>
      <c r="C12">
        <v>2015</v>
      </c>
      <c r="D12" t="s">
        <v>2593</v>
      </c>
      <c r="E12">
        <v>57</v>
      </c>
      <c r="F12" t="s">
        <v>2594</v>
      </c>
      <c r="G12">
        <v>1</v>
      </c>
      <c r="H12">
        <v>31</v>
      </c>
      <c r="I12">
        <v>30</v>
      </c>
      <c r="J12" t="s">
        <v>14</v>
      </c>
      <c r="K12">
        <f t="shared" si="0"/>
        <v>11</v>
      </c>
      <c r="L12">
        <f>MATCH(B12,'pivot 2021'!$B$2:$B$251,0)</f>
        <v>11</v>
      </c>
    </row>
    <row r="13" spans="1:12">
      <c r="A13" t="s">
        <v>59</v>
      </c>
      <c r="B13" t="s">
        <v>60</v>
      </c>
      <c r="C13">
        <v>2004</v>
      </c>
      <c r="D13" t="s">
        <v>2595</v>
      </c>
      <c r="E13">
        <v>124</v>
      </c>
      <c r="F13" t="s">
        <v>2596</v>
      </c>
      <c r="G13">
        <v>6</v>
      </c>
      <c r="H13">
        <v>11</v>
      </c>
      <c r="I13">
        <v>36</v>
      </c>
      <c r="J13" t="s">
        <v>14</v>
      </c>
      <c r="K13">
        <f t="shared" si="0"/>
        <v>12</v>
      </c>
      <c r="L13">
        <f>MATCH(B13,'pivot 2021'!$B$2:$B$251,0)</f>
        <v>13</v>
      </c>
    </row>
    <row r="14" spans="1:12">
      <c r="A14" t="s">
        <v>63</v>
      </c>
      <c r="B14" t="s">
        <v>64</v>
      </c>
      <c r="C14">
        <v>2011</v>
      </c>
      <c r="D14" t="s">
        <v>2597</v>
      </c>
      <c r="E14">
        <v>110</v>
      </c>
      <c r="F14" t="s">
        <v>2598</v>
      </c>
      <c r="G14">
        <v>8</v>
      </c>
      <c r="H14">
        <v>10</v>
      </c>
      <c r="I14">
        <v>11</v>
      </c>
      <c r="J14" t="s">
        <v>14</v>
      </c>
      <c r="K14">
        <f t="shared" si="0"/>
        <v>13</v>
      </c>
      <c r="L14">
        <f>MATCH(B14,'pivot 2021'!$B$2:$B$251,0)</f>
        <v>14</v>
      </c>
    </row>
    <row r="15" spans="1:12">
      <c r="A15" t="s">
        <v>67</v>
      </c>
      <c r="B15" t="s">
        <v>68</v>
      </c>
      <c r="C15">
        <v>1995</v>
      </c>
      <c r="D15" t="s">
        <v>2599</v>
      </c>
      <c r="E15">
        <v>124</v>
      </c>
      <c r="F15" t="s">
        <v>2600</v>
      </c>
      <c r="G15">
        <v>7</v>
      </c>
      <c r="H15">
        <v>13</v>
      </c>
      <c r="I15">
        <v>37</v>
      </c>
      <c r="J15" t="s">
        <v>14</v>
      </c>
      <c r="K15">
        <f t="shared" si="0"/>
        <v>14</v>
      </c>
      <c r="L15">
        <f>MATCH(B15,'pivot 2021'!$B$2:$B$251,0)</f>
        <v>15</v>
      </c>
    </row>
    <row r="16" spans="1:12">
      <c r="A16" t="s">
        <v>71</v>
      </c>
      <c r="B16" t="s">
        <v>72</v>
      </c>
      <c r="C16">
        <v>2008</v>
      </c>
      <c r="D16" t="s">
        <v>2601</v>
      </c>
      <c r="E16">
        <v>124</v>
      </c>
      <c r="F16" t="s">
        <v>2602</v>
      </c>
      <c r="G16">
        <v>7</v>
      </c>
      <c r="H16">
        <v>21</v>
      </c>
      <c r="I16">
        <v>17</v>
      </c>
      <c r="J16" t="s">
        <v>14</v>
      </c>
      <c r="K16">
        <f t="shared" si="0"/>
        <v>15</v>
      </c>
      <c r="L16">
        <f>MATCH(B16,'pivot 2021'!$B$2:$B$251,0)</f>
        <v>16</v>
      </c>
    </row>
    <row r="17" spans="1:12">
      <c r="A17" t="s">
        <v>83</v>
      </c>
      <c r="B17" t="s">
        <v>84</v>
      </c>
      <c r="C17">
        <v>2012</v>
      </c>
      <c r="D17" t="s">
        <v>2603</v>
      </c>
      <c r="E17">
        <v>98</v>
      </c>
      <c r="F17" t="s">
        <v>2604</v>
      </c>
      <c r="G17">
        <v>2</v>
      </c>
      <c r="H17">
        <v>26</v>
      </c>
      <c r="I17">
        <v>63</v>
      </c>
      <c r="J17" t="s">
        <v>14</v>
      </c>
      <c r="K17">
        <f t="shared" si="0"/>
        <v>16</v>
      </c>
      <c r="L17">
        <f>MATCH(B17,'pivot 2021'!$B$2:$B$251,0)</f>
        <v>19</v>
      </c>
    </row>
    <row r="18" spans="1:12">
      <c r="A18" t="s">
        <v>55</v>
      </c>
      <c r="B18" t="s">
        <v>56</v>
      </c>
      <c r="C18">
        <v>2017</v>
      </c>
      <c r="D18" t="s">
        <v>2605</v>
      </c>
      <c r="E18">
        <v>31</v>
      </c>
      <c r="F18" t="s">
        <v>2606</v>
      </c>
      <c r="G18">
        <v>1</v>
      </c>
      <c r="H18">
        <v>30</v>
      </c>
      <c r="I18">
        <v>2</v>
      </c>
      <c r="J18" t="s">
        <v>14</v>
      </c>
      <c r="K18">
        <f t="shared" si="0"/>
        <v>17</v>
      </c>
      <c r="L18">
        <f>MATCH(B18,'pivot 2021'!$B$2:$B$251,0)</f>
        <v>12</v>
      </c>
    </row>
    <row r="19" spans="1:12">
      <c r="A19" t="s">
        <v>91</v>
      </c>
      <c r="B19" t="s">
        <v>92</v>
      </c>
      <c r="C19">
        <v>2008</v>
      </c>
      <c r="D19" t="s">
        <v>2607</v>
      </c>
      <c r="E19">
        <v>122</v>
      </c>
      <c r="F19" t="s">
        <v>2608</v>
      </c>
      <c r="G19">
        <v>5</v>
      </c>
      <c r="H19">
        <v>11</v>
      </c>
      <c r="I19" t="s">
        <v>14</v>
      </c>
      <c r="J19">
        <v>2</v>
      </c>
      <c r="K19">
        <f t="shared" si="0"/>
        <v>18</v>
      </c>
      <c r="L19">
        <f>MATCH(B19,'pivot 2021'!$B$2:$B$251,0)</f>
        <v>21</v>
      </c>
    </row>
    <row r="20" spans="1:12">
      <c r="A20" t="s">
        <v>95</v>
      </c>
      <c r="B20" t="s">
        <v>96</v>
      </c>
      <c r="C20">
        <v>2009</v>
      </c>
      <c r="D20" t="s">
        <v>2609</v>
      </c>
      <c r="E20">
        <v>101</v>
      </c>
      <c r="F20" t="s">
        <v>2610</v>
      </c>
      <c r="G20">
        <v>3</v>
      </c>
      <c r="H20">
        <v>21</v>
      </c>
      <c r="I20" t="s">
        <v>14</v>
      </c>
      <c r="J20">
        <v>20</v>
      </c>
      <c r="K20">
        <f t="shared" si="0"/>
        <v>19</v>
      </c>
      <c r="L20">
        <f>MATCH(B20,'pivot 2021'!$B$2:$B$251,0)</f>
        <v>22</v>
      </c>
    </row>
    <row r="21" spans="1:12">
      <c r="A21" t="s">
        <v>75</v>
      </c>
      <c r="B21" t="s">
        <v>76</v>
      </c>
      <c r="C21">
        <v>2015</v>
      </c>
      <c r="D21" t="s">
        <v>2611</v>
      </c>
      <c r="E21">
        <v>55</v>
      </c>
      <c r="F21" t="s">
        <v>2612</v>
      </c>
      <c r="G21">
        <v>2</v>
      </c>
      <c r="H21">
        <v>36</v>
      </c>
      <c r="I21">
        <v>7</v>
      </c>
      <c r="J21" t="s">
        <v>14</v>
      </c>
      <c r="K21">
        <f t="shared" si="0"/>
        <v>20</v>
      </c>
      <c r="L21">
        <f>MATCH(B21,'pivot 2021'!$B$2:$B$251,0)</f>
        <v>17</v>
      </c>
    </row>
    <row r="22" spans="1:12">
      <c r="A22" t="s">
        <v>87</v>
      </c>
      <c r="B22" t="s">
        <v>88</v>
      </c>
      <c r="C22">
        <v>2016</v>
      </c>
      <c r="D22" t="s">
        <v>2613</v>
      </c>
      <c r="E22">
        <v>46</v>
      </c>
      <c r="F22" t="s">
        <v>2614</v>
      </c>
      <c r="G22">
        <v>1</v>
      </c>
      <c r="H22">
        <v>42</v>
      </c>
      <c r="I22">
        <v>19</v>
      </c>
      <c r="J22" t="s">
        <v>14</v>
      </c>
      <c r="K22">
        <f t="shared" si="0"/>
        <v>21</v>
      </c>
      <c r="L22">
        <f>MATCH(B22,'pivot 2021'!$B$2:$B$251,0)</f>
        <v>20</v>
      </c>
    </row>
    <row r="23" spans="1:12">
      <c r="A23" t="s">
        <v>111</v>
      </c>
      <c r="B23" t="s">
        <v>112</v>
      </c>
      <c r="C23">
        <v>2002</v>
      </c>
      <c r="D23" t="s">
        <v>2615</v>
      </c>
      <c r="E23">
        <v>105</v>
      </c>
      <c r="F23" t="s">
        <v>2616</v>
      </c>
      <c r="G23">
        <v>6</v>
      </c>
      <c r="H23">
        <v>14</v>
      </c>
      <c r="I23">
        <v>48</v>
      </c>
      <c r="J23" t="s">
        <v>14</v>
      </c>
      <c r="K23">
        <f t="shared" si="0"/>
        <v>22</v>
      </c>
      <c r="L23">
        <f>MATCH(B23,'pivot 2021'!$B$2:$B$251,0)</f>
        <v>26</v>
      </c>
    </row>
    <row r="24" spans="1:12">
      <c r="A24" t="s">
        <v>119</v>
      </c>
      <c r="B24" t="s">
        <v>120</v>
      </c>
      <c r="C24">
        <v>2004</v>
      </c>
      <c r="D24" t="s">
        <v>2617</v>
      </c>
      <c r="E24">
        <v>102</v>
      </c>
      <c r="F24" t="s">
        <v>2618</v>
      </c>
      <c r="G24">
        <v>6</v>
      </c>
      <c r="H24">
        <v>9</v>
      </c>
      <c r="I24" t="s">
        <v>14</v>
      </c>
      <c r="J24">
        <v>2</v>
      </c>
      <c r="K24">
        <f t="shared" si="0"/>
        <v>23</v>
      </c>
      <c r="L24">
        <f>MATCH(B24,'pivot 2021'!$B$2:$B$251,0)</f>
        <v>28</v>
      </c>
    </row>
    <row r="25" spans="1:12">
      <c r="A25" t="s">
        <v>107</v>
      </c>
      <c r="B25" t="s">
        <v>108</v>
      </c>
      <c r="C25">
        <v>2010</v>
      </c>
      <c r="D25" t="s">
        <v>2619</v>
      </c>
      <c r="E25">
        <v>91</v>
      </c>
      <c r="F25" t="s">
        <v>2620</v>
      </c>
      <c r="G25">
        <v>4</v>
      </c>
      <c r="H25">
        <v>16</v>
      </c>
      <c r="I25">
        <v>53</v>
      </c>
      <c r="J25" t="s">
        <v>14</v>
      </c>
      <c r="K25">
        <f t="shared" si="0"/>
        <v>24</v>
      </c>
      <c r="L25">
        <f>MATCH(B25,'pivot 2021'!$B$2:$B$251,0)</f>
        <v>25</v>
      </c>
    </row>
    <row r="26" spans="1:12">
      <c r="A26" t="s">
        <v>99</v>
      </c>
      <c r="B26" t="s">
        <v>100</v>
      </c>
      <c r="C26">
        <v>2005</v>
      </c>
      <c r="D26" t="s">
        <v>2621</v>
      </c>
      <c r="E26">
        <v>124</v>
      </c>
      <c r="F26" t="s">
        <v>2622</v>
      </c>
      <c r="G26">
        <v>18</v>
      </c>
      <c r="H26">
        <v>0</v>
      </c>
      <c r="I26">
        <v>38</v>
      </c>
      <c r="J26" t="s">
        <v>14</v>
      </c>
      <c r="K26">
        <f t="shared" si="0"/>
        <v>25</v>
      </c>
      <c r="L26">
        <f>MATCH(B26,'pivot 2021'!$B$2:$B$251,0)</f>
        <v>23</v>
      </c>
    </row>
    <row r="27" spans="1:12">
      <c r="A27" t="s">
        <v>103</v>
      </c>
      <c r="B27" t="s">
        <v>104</v>
      </c>
      <c r="C27">
        <v>2014</v>
      </c>
      <c r="D27" t="s">
        <v>2623</v>
      </c>
      <c r="E27">
        <v>63</v>
      </c>
      <c r="F27" t="s">
        <v>2624</v>
      </c>
      <c r="G27">
        <v>4</v>
      </c>
      <c r="H27">
        <v>22</v>
      </c>
      <c r="I27">
        <v>14</v>
      </c>
      <c r="J27" t="s">
        <v>14</v>
      </c>
      <c r="K27">
        <f t="shared" si="0"/>
        <v>26</v>
      </c>
      <c r="L27">
        <f>MATCH(B27,'pivot 2021'!$B$2:$B$251,0)</f>
        <v>24</v>
      </c>
    </row>
    <row r="28" spans="1:12">
      <c r="A28" t="s">
        <v>127</v>
      </c>
      <c r="B28" t="s">
        <v>128</v>
      </c>
      <c r="C28">
        <v>1999</v>
      </c>
      <c r="D28" t="s">
        <v>2625</v>
      </c>
      <c r="E28">
        <v>123</v>
      </c>
      <c r="F28" t="s">
        <v>2626</v>
      </c>
      <c r="G28">
        <v>22</v>
      </c>
      <c r="H28">
        <v>0</v>
      </c>
      <c r="I28">
        <v>33</v>
      </c>
      <c r="J28" t="s">
        <v>14</v>
      </c>
      <c r="K28">
        <f t="shared" si="0"/>
        <v>27</v>
      </c>
      <c r="L28">
        <f>MATCH(B28,'pivot 2021'!$B$2:$B$251,0)</f>
        <v>30</v>
      </c>
    </row>
    <row r="29" spans="1:12">
      <c r="A29" t="s">
        <v>115</v>
      </c>
      <c r="B29" t="s">
        <v>116</v>
      </c>
      <c r="C29">
        <v>2017</v>
      </c>
      <c r="D29" t="s">
        <v>2627</v>
      </c>
      <c r="E29">
        <v>39</v>
      </c>
      <c r="F29" t="s">
        <v>2628</v>
      </c>
      <c r="G29">
        <v>1</v>
      </c>
      <c r="H29">
        <v>30</v>
      </c>
      <c r="I29">
        <v>8</v>
      </c>
      <c r="J29" t="s">
        <v>14</v>
      </c>
      <c r="K29">
        <f t="shared" si="0"/>
        <v>28</v>
      </c>
      <c r="L29">
        <f>MATCH(B29,'pivot 2021'!$B$2:$B$251,0)</f>
        <v>27</v>
      </c>
    </row>
    <row r="30" spans="1:12">
      <c r="A30" t="s">
        <v>131</v>
      </c>
      <c r="B30" t="s">
        <v>132</v>
      </c>
      <c r="C30">
        <v>2009</v>
      </c>
      <c r="D30" t="s">
        <v>2629</v>
      </c>
      <c r="E30">
        <v>109</v>
      </c>
      <c r="F30" t="s">
        <v>2630</v>
      </c>
      <c r="G30">
        <v>18</v>
      </c>
      <c r="H30">
        <v>0</v>
      </c>
      <c r="I30">
        <v>18</v>
      </c>
      <c r="J30" t="s">
        <v>14</v>
      </c>
      <c r="K30">
        <f t="shared" si="0"/>
        <v>29</v>
      </c>
      <c r="L30">
        <f>MATCH(B30,'pivot 2021'!$B$2:$B$251,0)</f>
        <v>31</v>
      </c>
    </row>
    <row r="31" spans="1:12">
      <c r="A31" t="s">
        <v>123</v>
      </c>
      <c r="B31" t="s">
        <v>124</v>
      </c>
      <c r="C31">
        <v>2016</v>
      </c>
      <c r="D31" t="s">
        <v>2631</v>
      </c>
      <c r="E31">
        <v>42</v>
      </c>
      <c r="F31" t="s">
        <v>2632</v>
      </c>
      <c r="G31">
        <v>2</v>
      </c>
      <c r="H31">
        <v>27</v>
      </c>
      <c r="I31">
        <v>5</v>
      </c>
      <c r="J31" t="s">
        <v>14</v>
      </c>
      <c r="K31">
        <f t="shared" si="0"/>
        <v>30</v>
      </c>
      <c r="L31">
        <f>MATCH(B31,'pivot 2021'!$B$2:$B$251,0)</f>
        <v>29</v>
      </c>
    </row>
    <row r="32" spans="1:12">
      <c r="A32" t="s">
        <v>139</v>
      </c>
      <c r="B32" t="s">
        <v>140</v>
      </c>
      <c r="C32">
        <v>2012</v>
      </c>
      <c r="D32" t="s">
        <v>2633</v>
      </c>
      <c r="E32">
        <v>78</v>
      </c>
      <c r="F32" t="s">
        <v>2634</v>
      </c>
      <c r="G32">
        <v>4</v>
      </c>
      <c r="H32">
        <v>6</v>
      </c>
      <c r="I32">
        <v>44</v>
      </c>
      <c r="J32" t="s">
        <v>14</v>
      </c>
      <c r="K32">
        <f t="shared" si="0"/>
        <v>31</v>
      </c>
      <c r="L32">
        <f>MATCH(B32,'pivot 2021'!$B$2:$B$251,0)</f>
        <v>33</v>
      </c>
    </row>
    <row r="33" spans="1:12">
      <c r="A33" t="s">
        <v>135</v>
      </c>
      <c r="B33" t="s">
        <v>136</v>
      </c>
      <c r="C33">
        <v>1997</v>
      </c>
      <c r="D33" t="s">
        <v>2635</v>
      </c>
      <c r="E33">
        <v>120</v>
      </c>
      <c r="F33" t="s">
        <v>2636</v>
      </c>
      <c r="G33">
        <v>31</v>
      </c>
      <c r="H33">
        <v>0</v>
      </c>
      <c r="I33">
        <v>58</v>
      </c>
      <c r="J33" t="s">
        <v>14</v>
      </c>
      <c r="K33">
        <f t="shared" si="0"/>
        <v>32</v>
      </c>
      <c r="L33">
        <f>MATCH(B33,'pivot 2021'!$B$2:$B$251,0)</f>
        <v>32</v>
      </c>
    </row>
    <row r="34" spans="1:12">
      <c r="A34" t="s">
        <v>147</v>
      </c>
      <c r="B34" t="s">
        <v>148</v>
      </c>
      <c r="C34">
        <v>2015</v>
      </c>
      <c r="D34" t="s">
        <v>2637</v>
      </c>
      <c r="E34">
        <v>55</v>
      </c>
      <c r="F34" t="s">
        <v>2638</v>
      </c>
      <c r="G34">
        <v>2</v>
      </c>
      <c r="H34">
        <v>19</v>
      </c>
      <c r="I34">
        <v>68</v>
      </c>
      <c r="J34" t="s">
        <v>14</v>
      </c>
      <c r="K34">
        <f t="shared" si="0"/>
        <v>33</v>
      </c>
      <c r="L34">
        <f>MATCH(B34,'pivot 2021'!$B$2:$B$251,0)</f>
        <v>35</v>
      </c>
    </row>
    <row r="35" spans="1:12">
      <c r="A35" t="s">
        <v>143</v>
      </c>
      <c r="B35" t="s">
        <v>144</v>
      </c>
      <c r="C35">
        <v>2014</v>
      </c>
      <c r="D35" t="s">
        <v>2639</v>
      </c>
      <c r="E35">
        <v>73</v>
      </c>
      <c r="F35" t="s">
        <v>2640</v>
      </c>
      <c r="G35">
        <v>5</v>
      </c>
      <c r="H35">
        <v>7</v>
      </c>
      <c r="I35">
        <v>66</v>
      </c>
      <c r="J35" t="s">
        <v>14</v>
      </c>
      <c r="K35">
        <f t="shared" si="0"/>
        <v>34</v>
      </c>
      <c r="L35">
        <f>MATCH(B35,'pivot 2021'!$B$2:$B$251,0)</f>
        <v>34</v>
      </c>
    </row>
    <row r="36" spans="1:12">
      <c r="A36" t="s">
        <v>171</v>
      </c>
      <c r="B36" t="s">
        <v>172</v>
      </c>
      <c r="C36">
        <v>1997</v>
      </c>
      <c r="D36" t="s">
        <v>2641</v>
      </c>
      <c r="E36">
        <v>95</v>
      </c>
      <c r="F36" t="s">
        <v>2642</v>
      </c>
      <c r="G36">
        <v>15</v>
      </c>
      <c r="H36">
        <v>0</v>
      </c>
      <c r="I36" t="s">
        <v>14</v>
      </c>
      <c r="J36">
        <v>9</v>
      </c>
      <c r="K36">
        <f t="shared" si="0"/>
        <v>35</v>
      </c>
      <c r="L36">
        <f>MATCH(B36,'pivot 2021'!$B$2:$B$251,0)</f>
        <v>41</v>
      </c>
    </row>
    <row r="37" spans="1:12">
      <c r="A37" t="s">
        <v>79</v>
      </c>
      <c r="B37" t="s">
        <v>80</v>
      </c>
      <c r="C37">
        <v>2019</v>
      </c>
      <c r="D37" t="s">
        <v>2643</v>
      </c>
      <c r="E37">
        <v>16</v>
      </c>
      <c r="F37" t="s">
        <v>2644</v>
      </c>
      <c r="G37">
        <v>1</v>
      </c>
      <c r="H37">
        <v>16</v>
      </c>
      <c r="I37">
        <v>1</v>
      </c>
      <c r="J37" t="s">
        <v>14</v>
      </c>
      <c r="K37">
        <f t="shared" si="0"/>
        <v>36</v>
      </c>
      <c r="L37">
        <f>MATCH(B37,'pivot 2021'!$B$2:$B$251,0)</f>
        <v>18</v>
      </c>
    </row>
    <row r="38" spans="1:12">
      <c r="A38" t="s">
        <v>151</v>
      </c>
      <c r="B38" t="s">
        <v>152</v>
      </c>
      <c r="C38">
        <v>2013</v>
      </c>
      <c r="D38" t="s">
        <v>2645</v>
      </c>
      <c r="E38">
        <v>70</v>
      </c>
      <c r="F38" t="s">
        <v>2646</v>
      </c>
      <c r="G38">
        <v>4</v>
      </c>
      <c r="H38">
        <v>5</v>
      </c>
      <c r="I38">
        <v>22</v>
      </c>
      <c r="J38" t="s">
        <v>14</v>
      </c>
      <c r="K38">
        <f t="shared" si="0"/>
        <v>37</v>
      </c>
      <c r="L38">
        <f>MATCH(B38,'pivot 2021'!$B$2:$B$251,0)</f>
        <v>36</v>
      </c>
    </row>
    <row r="39" spans="1:12">
      <c r="A39" t="s">
        <v>167</v>
      </c>
      <c r="B39" t="s">
        <v>168</v>
      </c>
      <c r="C39">
        <v>2004</v>
      </c>
      <c r="D39" t="s">
        <v>2647</v>
      </c>
      <c r="E39">
        <v>112</v>
      </c>
      <c r="F39" t="s">
        <v>2648</v>
      </c>
      <c r="G39">
        <v>31</v>
      </c>
      <c r="H39">
        <v>0</v>
      </c>
      <c r="I39" t="s">
        <v>14</v>
      </c>
      <c r="J39">
        <v>3</v>
      </c>
      <c r="K39">
        <f t="shared" si="0"/>
        <v>38</v>
      </c>
      <c r="L39">
        <f>MATCH(B39,'pivot 2021'!$B$2:$B$251,0)</f>
        <v>40</v>
      </c>
    </row>
    <row r="40" spans="1:12">
      <c r="A40" t="s">
        <v>175</v>
      </c>
      <c r="B40" t="s">
        <v>176</v>
      </c>
      <c r="C40">
        <v>2010</v>
      </c>
      <c r="D40" t="s">
        <v>2649</v>
      </c>
      <c r="E40">
        <v>87</v>
      </c>
      <c r="F40" t="s">
        <v>2650</v>
      </c>
      <c r="G40">
        <v>7</v>
      </c>
      <c r="H40">
        <v>1</v>
      </c>
      <c r="I40" t="s">
        <v>14</v>
      </c>
      <c r="J40">
        <v>27</v>
      </c>
      <c r="K40">
        <f t="shared" si="0"/>
        <v>39</v>
      </c>
      <c r="L40">
        <f>MATCH(B40,'pivot 2021'!$B$2:$B$251,0)</f>
        <v>42</v>
      </c>
    </row>
    <row r="41" spans="1:12">
      <c r="A41" t="s">
        <v>155</v>
      </c>
      <c r="B41" t="s">
        <v>156</v>
      </c>
      <c r="C41">
        <v>2011</v>
      </c>
      <c r="D41" t="s">
        <v>2651</v>
      </c>
      <c r="E41">
        <v>94</v>
      </c>
      <c r="F41" t="s">
        <v>2652</v>
      </c>
      <c r="G41">
        <v>18</v>
      </c>
      <c r="H41">
        <v>0</v>
      </c>
      <c r="I41">
        <v>25</v>
      </c>
      <c r="J41" t="s">
        <v>14</v>
      </c>
      <c r="K41">
        <f t="shared" si="0"/>
        <v>40</v>
      </c>
      <c r="L41">
        <f>MATCH(B41,'pivot 2021'!$B$2:$B$251,0)</f>
        <v>37</v>
      </c>
    </row>
    <row r="42" spans="1:12">
      <c r="A42" t="s">
        <v>159</v>
      </c>
      <c r="B42" t="s">
        <v>160</v>
      </c>
      <c r="C42">
        <v>2014</v>
      </c>
      <c r="D42" t="s">
        <v>2653</v>
      </c>
      <c r="E42">
        <v>63</v>
      </c>
      <c r="F42" t="s">
        <v>2654</v>
      </c>
      <c r="G42">
        <v>4</v>
      </c>
      <c r="H42">
        <v>12</v>
      </c>
      <c r="I42">
        <v>54</v>
      </c>
      <c r="J42" t="s">
        <v>14</v>
      </c>
      <c r="K42">
        <f t="shared" si="0"/>
        <v>41</v>
      </c>
      <c r="L42">
        <f>MATCH(B42,'pivot 2021'!$B$2:$B$251,0)</f>
        <v>38</v>
      </c>
    </row>
    <row r="43" spans="1:12">
      <c r="A43" t="s">
        <v>187</v>
      </c>
      <c r="B43" t="s">
        <v>188</v>
      </c>
      <c r="C43">
        <v>2009</v>
      </c>
      <c r="D43" t="s">
        <v>2655</v>
      </c>
      <c r="E43">
        <v>69</v>
      </c>
      <c r="F43" t="s">
        <v>2656</v>
      </c>
      <c r="G43">
        <v>8</v>
      </c>
      <c r="H43">
        <v>1</v>
      </c>
      <c r="I43" t="s">
        <v>14</v>
      </c>
      <c r="J43">
        <v>46</v>
      </c>
      <c r="K43">
        <f t="shared" si="0"/>
        <v>42</v>
      </c>
      <c r="L43">
        <f>MATCH(B43,'pivot 2021'!$B$2:$B$251,0)</f>
        <v>45</v>
      </c>
    </row>
    <row r="44" spans="1:12">
      <c r="A44" t="s">
        <v>183</v>
      </c>
      <c r="B44" t="s">
        <v>184</v>
      </c>
      <c r="C44">
        <v>2014</v>
      </c>
      <c r="D44" t="s">
        <v>2657</v>
      </c>
      <c r="E44">
        <v>67</v>
      </c>
      <c r="F44" t="s">
        <v>2658</v>
      </c>
      <c r="G44">
        <v>4</v>
      </c>
      <c r="H44">
        <v>8</v>
      </c>
      <c r="I44">
        <v>78</v>
      </c>
      <c r="J44" t="s">
        <v>14</v>
      </c>
      <c r="K44">
        <f t="shared" si="0"/>
        <v>43</v>
      </c>
      <c r="L44">
        <f>MATCH(B44,'pivot 2021'!$B$2:$B$251,0)</f>
        <v>44</v>
      </c>
    </row>
    <row r="45" spans="1:12">
      <c r="A45" t="s">
        <v>179</v>
      </c>
      <c r="B45" t="s">
        <v>180</v>
      </c>
      <c r="C45">
        <v>2012</v>
      </c>
      <c r="D45" t="s">
        <v>2659</v>
      </c>
      <c r="E45">
        <v>77</v>
      </c>
      <c r="F45" t="s">
        <v>2660</v>
      </c>
      <c r="G45">
        <v>4</v>
      </c>
      <c r="H45">
        <v>7</v>
      </c>
      <c r="I45">
        <v>40</v>
      </c>
      <c r="J45" t="s">
        <v>14</v>
      </c>
      <c r="K45">
        <f t="shared" si="0"/>
        <v>44</v>
      </c>
      <c r="L45">
        <f>MATCH(B45,'pivot 2021'!$B$2:$B$251,0)</f>
        <v>43</v>
      </c>
    </row>
    <row r="46" spans="1:12">
      <c r="A46" t="s">
        <v>199</v>
      </c>
      <c r="B46" t="s">
        <v>200</v>
      </c>
      <c r="C46">
        <v>2000</v>
      </c>
      <c r="D46" t="s">
        <v>2661</v>
      </c>
      <c r="E46">
        <v>74</v>
      </c>
      <c r="F46" t="s">
        <v>202</v>
      </c>
      <c r="G46">
        <v>15</v>
      </c>
      <c r="H46">
        <v>0</v>
      </c>
      <c r="I46" t="s">
        <v>14</v>
      </c>
      <c r="J46">
        <v>44</v>
      </c>
      <c r="K46">
        <f t="shared" si="0"/>
        <v>45</v>
      </c>
      <c r="L46">
        <f>MATCH(B46,'pivot 2021'!$B$2:$B$251,0)</f>
        <v>48</v>
      </c>
    </row>
    <row r="47" spans="1:12">
      <c r="A47" t="s">
        <v>195</v>
      </c>
      <c r="B47" t="s">
        <v>196</v>
      </c>
      <c r="C47">
        <v>2012</v>
      </c>
      <c r="D47" t="s">
        <v>2662</v>
      </c>
      <c r="E47">
        <v>67</v>
      </c>
      <c r="F47" t="s">
        <v>2663</v>
      </c>
      <c r="G47">
        <v>4</v>
      </c>
      <c r="H47">
        <v>10</v>
      </c>
      <c r="I47" t="s">
        <v>14</v>
      </c>
      <c r="J47">
        <v>10</v>
      </c>
      <c r="K47">
        <f t="shared" si="0"/>
        <v>46</v>
      </c>
      <c r="L47">
        <f>MATCH(B47,'pivot 2021'!$B$2:$B$251,0)</f>
        <v>47</v>
      </c>
    </row>
    <row r="48" spans="1:12">
      <c r="A48" t="s">
        <v>207</v>
      </c>
      <c r="B48" t="s">
        <v>208</v>
      </c>
      <c r="C48">
        <v>2008</v>
      </c>
      <c r="D48" t="s">
        <v>2664</v>
      </c>
      <c r="E48">
        <v>67</v>
      </c>
      <c r="F48" t="s">
        <v>2665</v>
      </c>
      <c r="G48">
        <v>13</v>
      </c>
      <c r="H48">
        <v>0</v>
      </c>
      <c r="I48" t="s">
        <v>14</v>
      </c>
      <c r="J48">
        <v>57</v>
      </c>
      <c r="K48">
        <f t="shared" si="0"/>
        <v>47</v>
      </c>
      <c r="L48">
        <f>MATCH(B48,'pivot 2021'!$B$2:$B$251,0)</f>
        <v>50</v>
      </c>
    </row>
    <row r="49" spans="1:12">
      <c r="A49" t="s">
        <v>215</v>
      </c>
      <c r="B49" t="s">
        <v>216</v>
      </c>
      <c r="C49">
        <v>2005</v>
      </c>
      <c r="D49" t="s">
        <v>2666</v>
      </c>
      <c r="E49">
        <v>81</v>
      </c>
      <c r="F49" t="s">
        <v>2667</v>
      </c>
      <c r="G49">
        <v>18</v>
      </c>
      <c r="H49">
        <v>0</v>
      </c>
      <c r="I49" t="s">
        <v>14</v>
      </c>
      <c r="J49">
        <v>42</v>
      </c>
      <c r="K49">
        <f t="shared" si="0"/>
        <v>48</v>
      </c>
      <c r="L49">
        <f>MATCH(B49,'pivot 2021'!$B$2:$B$251,0)</f>
        <v>52</v>
      </c>
    </row>
    <row r="50" spans="1:12">
      <c r="A50" t="s">
        <v>191</v>
      </c>
      <c r="B50" t="s">
        <v>192</v>
      </c>
      <c r="C50">
        <v>2013</v>
      </c>
      <c r="D50" t="s">
        <v>2668</v>
      </c>
      <c r="E50">
        <v>78</v>
      </c>
      <c r="F50" t="s">
        <v>2669</v>
      </c>
      <c r="G50">
        <v>21</v>
      </c>
      <c r="H50">
        <v>0</v>
      </c>
      <c r="I50">
        <v>55</v>
      </c>
      <c r="J50" t="s">
        <v>14</v>
      </c>
      <c r="K50">
        <f t="shared" si="0"/>
        <v>49</v>
      </c>
      <c r="L50">
        <f>MATCH(B50,'pivot 2021'!$B$2:$B$251,0)</f>
        <v>46</v>
      </c>
    </row>
    <row r="51" spans="1:12">
      <c r="A51" t="s">
        <v>163</v>
      </c>
      <c r="B51" t="s">
        <v>164</v>
      </c>
      <c r="C51">
        <v>2017</v>
      </c>
      <c r="D51" t="s">
        <v>2670</v>
      </c>
      <c r="E51">
        <v>37</v>
      </c>
      <c r="F51" t="s">
        <v>2671</v>
      </c>
      <c r="G51">
        <v>4</v>
      </c>
      <c r="H51">
        <v>17</v>
      </c>
      <c r="I51">
        <v>16</v>
      </c>
      <c r="J51" t="s">
        <v>14</v>
      </c>
      <c r="K51">
        <f t="shared" si="0"/>
        <v>50</v>
      </c>
      <c r="L51">
        <f>MATCH(B51,'pivot 2021'!$B$2:$B$251,0)</f>
        <v>39</v>
      </c>
    </row>
    <row r="52" spans="1:12">
      <c r="A52" t="s">
        <v>227</v>
      </c>
      <c r="B52" t="s">
        <v>228</v>
      </c>
      <c r="C52">
        <v>2012</v>
      </c>
      <c r="D52" t="s">
        <v>2672</v>
      </c>
      <c r="E52">
        <v>48</v>
      </c>
      <c r="F52" t="s">
        <v>2673</v>
      </c>
      <c r="G52">
        <v>4</v>
      </c>
      <c r="H52">
        <v>12</v>
      </c>
      <c r="I52" t="s">
        <v>14</v>
      </c>
      <c r="J52">
        <v>44</v>
      </c>
      <c r="K52">
        <f t="shared" si="0"/>
        <v>51</v>
      </c>
      <c r="L52">
        <f>MATCH(B52,'pivot 2021'!$B$2:$B$251,0)</f>
        <v>55</v>
      </c>
    </row>
    <row r="53" spans="1:12">
      <c r="A53" t="s">
        <v>219</v>
      </c>
      <c r="B53" t="s">
        <v>220</v>
      </c>
      <c r="C53">
        <v>2011</v>
      </c>
      <c r="D53" t="s">
        <v>2674</v>
      </c>
      <c r="E53">
        <v>62</v>
      </c>
      <c r="F53" t="s">
        <v>2675</v>
      </c>
      <c r="G53">
        <v>8</v>
      </c>
      <c r="H53">
        <v>2</v>
      </c>
      <c r="I53" t="s">
        <v>14</v>
      </c>
      <c r="J53">
        <v>38</v>
      </c>
      <c r="K53">
        <f t="shared" si="0"/>
        <v>52</v>
      </c>
      <c r="L53">
        <f>MATCH(B53,'pivot 2021'!$B$2:$B$251,0)</f>
        <v>53</v>
      </c>
    </row>
    <row r="54" spans="1:12">
      <c r="A54" t="s">
        <v>235</v>
      </c>
      <c r="B54" t="s">
        <v>236</v>
      </c>
      <c r="C54">
        <v>2014</v>
      </c>
      <c r="D54" t="s">
        <v>2676</v>
      </c>
      <c r="E54">
        <v>67</v>
      </c>
      <c r="F54" t="s">
        <v>2677</v>
      </c>
      <c r="G54">
        <v>11</v>
      </c>
      <c r="H54">
        <v>0</v>
      </c>
      <c r="I54" t="s">
        <v>14</v>
      </c>
      <c r="J54">
        <v>5</v>
      </c>
      <c r="K54">
        <f t="shared" si="0"/>
        <v>53</v>
      </c>
      <c r="L54">
        <f>MATCH(B54,'pivot 2021'!$B$2:$B$251,0)</f>
        <v>57</v>
      </c>
    </row>
    <row r="55" spans="1:12">
      <c r="A55" t="s">
        <v>203</v>
      </c>
      <c r="B55" t="s">
        <v>204</v>
      </c>
      <c r="C55">
        <v>1994</v>
      </c>
      <c r="D55" t="s">
        <v>2678</v>
      </c>
      <c r="E55">
        <v>90</v>
      </c>
      <c r="F55" t="s">
        <v>2679</v>
      </c>
      <c r="G55">
        <v>26</v>
      </c>
      <c r="H55">
        <v>0</v>
      </c>
      <c r="I55">
        <v>26</v>
      </c>
      <c r="J55" t="s">
        <v>14</v>
      </c>
      <c r="K55">
        <f t="shared" si="0"/>
        <v>54</v>
      </c>
      <c r="L55">
        <f>MATCH(B55,'pivot 2021'!$B$2:$B$251,0)</f>
        <v>49</v>
      </c>
    </row>
    <row r="56" spans="1:12">
      <c r="A56" t="s">
        <v>211</v>
      </c>
      <c r="B56" t="s">
        <v>212</v>
      </c>
      <c r="C56">
        <v>2016</v>
      </c>
      <c r="D56" t="s">
        <v>2680</v>
      </c>
      <c r="E56">
        <v>43</v>
      </c>
      <c r="F56" t="s">
        <v>2681</v>
      </c>
      <c r="G56">
        <v>8</v>
      </c>
      <c r="H56">
        <v>4</v>
      </c>
      <c r="I56">
        <v>39</v>
      </c>
      <c r="J56" t="s">
        <v>14</v>
      </c>
      <c r="K56">
        <f t="shared" si="0"/>
        <v>55</v>
      </c>
      <c r="L56">
        <f>MATCH(B56,'pivot 2021'!$B$2:$B$251,0)</f>
        <v>51</v>
      </c>
    </row>
    <row r="57" spans="1:12">
      <c r="A57" t="s">
        <v>251</v>
      </c>
      <c r="B57" t="s">
        <v>252</v>
      </c>
      <c r="C57">
        <v>2012</v>
      </c>
      <c r="D57" t="s">
        <v>2682</v>
      </c>
      <c r="E57">
        <v>41</v>
      </c>
      <c r="F57" t="s">
        <v>2683</v>
      </c>
      <c r="G57">
        <v>1</v>
      </c>
      <c r="H57">
        <v>10</v>
      </c>
      <c r="I57" t="s">
        <v>14</v>
      </c>
      <c r="J57">
        <v>28</v>
      </c>
      <c r="K57">
        <f t="shared" si="0"/>
        <v>56</v>
      </c>
      <c r="L57">
        <f>MATCH(B57,'pivot 2021'!$B$2:$B$251,0)</f>
        <v>61</v>
      </c>
    </row>
    <row r="58" spans="1:12">
      <c r="A58" t="s">
        <v>259</v>
      </c>
      <c r="B58" t="s">
        <v>260</v>
      </c>
      <c r="C58">
        <v>2011</v>
      </c>
      <c r="D58" t="s">
        <v>2684</v>
      </c>
      <c r="E58">
        <v>63</v>
      </c>
      <c r="F58" t="s">
        <v>2685</v>
      </c>
      <c r="G58">
        <v>6</v>
      </c>
      <c r="H58">
        <v>2</v>
      </c>
      <c r="I58" t="s">
        <v>14</v>
      </c>
      <c r="J58">
        <v>43</v>
      </c>
      <c r="K58">
        <f t="shared" si="0"/>
        <v>57</v>
      </c>
      <c r="L58">
        <f>MATCH(B58,'pivot 2021'!$B$2:$B$251,0)</f>
        <v>63</v>
      </c>
    </row>
    <row r="59" spans="1:12">
      <c r="A59" t="s">
        <v>263</v>
      </c>
      <c r="B59" t="s">
        <v>264</v>
      </c>
      <c r="C59">
        <v>2012</v>
      </c>
      <c r="D59" t="s">
        <v>2686</v>
      </c>
      <c r="E59">
        <v>66</v>
      </c>
      <c r="F59" t="s">
        <v>2687</v>
      </c>
      <c r="G59">
        <v>20</v>
      </c>
      <c r="H59">
        <v>0</v>
      </c>
      <c r="I59" t="s">
        <v>14</v>
      </c>
      <c r="J59">
        <v>12</v>
      </c>
      <c r="K59">
        <f t="shared" si="0"/>
        <v>58</v>
      </c>
      <c r="L59">
        <f>MATCH(B59,'pivot 2021'!$B$2:$B$251,0)</f>
        <v>64</v>
      </c>
    </row>
    <row r="60" spans="1:12">
      <c r="A60" t="s">
        <v>271</v>
      </c>
      <c r="B60" t="s">
        <v>272</v>
      </c>
      <c r="C60">
        <v>2015</v>
      </c>
      <c r="D60" t="s">
        <v>2688</v>
      </c>
      <c r="E60">
        <v>51</v>
      </c>
      <c r="F60" t="s">
        <v>2689</v>
      </c>
      <c r="G60">
        <v>5</v>
      </c>
      <c r="H60">
        <v>2</v>
      </c>
      <c r="I60" t="s">
        <v>14</v>
      </c>
      <c r="J60">
        <v>3</v>
      </c>
      <c r="K60">
        <f t="shared" si="0"/>
        <v>59</v>
      </c>
      <c r="L60">
        <f>MATCH(B60,'pivot 2021'!$B$2:$B$251,0)</f>
        <v>66</v>
      </c>
    </row>
    <row r="61" spans="1:12">
      <c r="A61" t="s">
        <v>231</v>
      </c>
      <c r="B61" t="s">
        <v>232</v>
      </c>
      <c r="C61">
        <v>2016</v>
      </c>
      <c r="D61" t="s">
        <v>2690</v>
      </c>
      <c r="E61">
        <v>42</v>
      </c>
      <c r="F61" t="s">
        <v>2691</v>
      </c>
      <c r="G61">
        <v>8</v>
      </c>
      <c r="H61">
        <v>3</v>
      </c>
      <c r="I61">
        <v>43</v>
      </c>
      <c r="J61" t="s">
        <v>14</v>
      </c>
      <c r="K61">
        <f t="shared" si="0"/>
        <v>60</v>
      </c>
      <c r="L61">
        <f>MATCH(B61,'pivot 2021'!$B$2:$B$251,0)</f>
        <v>56</v>
      </c>
    </row>
    <row r="62" spans="1:12">
      <c r="A62" t="s">
        <v>279</v>
      </c>
      <c r="B62" t="s">
        <v>280</v>
      </c>
      <c r="C62">
        <v>2010</v>
      </c>
      <c r="D62" t="s">
        <v>2692</v>
      </c>
      <c r="E62">
        <v>50</v>
      </c>
      <c r="F62" t="s">
        <v>358</v>
      </c>
      <c r="G62">
        <v>16</v>
      </c>
      <c r="H62">
        <v>0</v>
      </c>
      <c r="I62" t="s">
        <v>14</v>
      </c>
      <c r="J62">
        <v>68</v>
      </c>
      <c r="K62">
        <f t="shared" si="0"/>
        <v>61</v>
      </c>
      <c r="L62">
        <f>MATCH(B62,'pivot 2021'!$B$2:$B$251,0)</f>
        <v>68</v>
      </c>
    </row>
    <row r="63" spans="1:12">
      <c r="A63" t="s">
        <v>287</v>
      </c>
      <c r="B63" t="s">
        <v>288</v>
      </c>
      <c r="C63">
        <v>2011</v>
      </c>
      <c r="D63" t="s">
        <v>2693</v>
      </c>
      <c r="E63">
        <v>40</v>
      </c>
      <c r="F63" t="s">
        <v>2694</v>
      </c>
      <c r="G63">
        <v>3</v>
      </c>
      <c r="H63">
        <v>6</v>
      </c>
      <c r="I63" t="s">
        <v>14</v>
      </c>
      <c r="J63">
        <v>59</v>
      </c>
      <c r="K63">
        <f t="shared" si="0"/>
        <v>62</v>
      </c>
      <c r="L63">
        <f>MATCH(B63,'pivot 2021'!$B$2:$B$251,0)</f>
        <v>70</v>
      </c>
    </row>
    <row r="64" spans="1:12">
      <c r="A64" t="s">
        <v>283</v>
      </c>
      <c r="B64" t="s">
        <v>284</v>
      </c>
      <c r="C64">
        <v>2005</v>
      </c>
      <c r="D64" t="s">
        <v>2695</v>
      </c>
      <c r="E64">
        <v>49</v>
      </c>
      <c r="F64" t="s">
        <v>2696</v>
      </c>
      <c r="G64">
        <v>18</v>
      </c>
      <c r="H64">
        <v>0</v>
      </c>
      <c r="I64" t="s">
        <v>14</v>
      </c>
      <c r="J64">
        <v>75</v>
      </c>
      <c r="K64">
        <f t="shared" si="0"/>
        <v>63</v>
      </c>
      <c r="L64">
        <f>MATCH(B64,'pivot 2021'!$B$2:$B$251,0)</f>
        <v>69</v>
      </c>
    </row>
    <row r="65" spans="1:12">
      <c r="A65" t="s">
        <v>291</v>
      </c>
      <c r="B65" t="s">
        <v>292</v>
      </c>
      <c r="C65">
        <v>2007</v>
      </c>
      <c r="D65" t="s">
        <v>2697</v>
      </c>
      <c r="E65">
        <v>62</v>
      </c>
      <c r="F65" t="s">
        <v>2698</v>
      </c>
      <c r="G65">
        <v>27</v>
      </c>
      <c r="H65">
        <v>0</v>
      </c>
      <c r="I65" t="s">
        <v>14</v>
      </c>
      <c r="J65">
        <v>60</v>
      </c>
      <c r="K65">
        <f t="shared" si="0"/>
        <v>64</v>
      </c>
      <c r="L65">
        <f>MATCH(B65,'pivot 2021'!$B$2:$B$251,0)</f>
        <v>71</v>
      </c>
    </row>
    <row r="66" spans="1:12">
      <c r="A66" t="s">
        <v>303</v>
      </c>
      <c r="B66" t="s">
        <v>304</v>
      </c>
      <c r="C66">
        <v>2008</v>
      </c>
      <c r="D66" t="s">
        <v>2699</v>
      </c>
      <c r="E66">
        <v>71</v>
      </c>
      <c r="F66" t="s">
        <v>2700</v>
      </c>
      <c r="G66">
        <v>39</v>
      </c>
      <c r="H66">
        <v>0</v>
      </c>
      <c r="I66" t="s">
        <v>14</v>
      </c>
      <c r="J66">
        <v>43</v>
      </c>
      <c r="K66">
        <f t="shared" si="0"/>
        <v>65</v>
      </c>
      <c r="L66">
        <f>MATCH(B66,'pivot 2021'!$B$2:$B$251,0)</f>
        <v>74</v>
      </c>
    </row>
    <row r="67" spans="1:12">
      <c r="A67" t="s">
        <v>295</v>
      </c>
      <c r="B67" t="s">
        <v>296</v>
      </c>
      <c r="C67">
        <v>2014</v>
      </c>
      <c r="D67" t="s">
        <v>2701</v>
      </c>
      <c r="E67">
        <v>38</v>
      </c>
      <c r="F67" t="s">
        <v>2702</v>
      </c>
      <c r="G67">
        <v>4</v>
      </c>
      <c r="H67">
        <v>7</v>
      </c>
      <c r="I67" t="s">
        <v>14</v>
      </c>
      <c r="J67">
        <v>30</v>
      </c>
      <c r="K67">
        <f t="shared" si="0"/>
        <v>66</v>
      </c>
      <c r="L67">
        <f>MATCH(B67,'pivot 2021'!$B$2:$B$251,0)</f>
        <v>72</v>
      </c>
    </row>
    <row r="68" spans="1:12">
      <c r="A68" t="s">
        <v>267</v>
      </c>
      <c r="B68" t="s">
        <v>268</v>
      </c>
      <c r="C68">
        <v>2003</v>
      </c>
      <c r="D68" t="s">
        <v>2703</v>
      </c>
      <c r="E68">
        <v>66</v>
      </c>
      <c r="F68" t="s">
        <v>2704</v>
      </c>
      <c r="G68">
        <v>33</v>
      </c>
      <c r="H68">
        <v>0</v>
      </c>
      <c r="I68" t="s">
        <v>14</v>
      </c>
      <c r="J68">
        <v>49</v>
      </c>
      <c r="K68">
        <f t="shared" ref="K68:K131" si="1">K67+1</f>
        <v>67</v>
      </c>
      <c r="L68">
        <f>MATCH(B68,'pivot 2021'!$B$2:$B$251,0)</f>
        <v>65</v>
      </c>
    </row>
    <row r="69" spans="1:12">
      <c r="A69" t="s">
        <v>311</v>
      </c>
      <c r="B69" t="s">
        <v>312</v>
      </c>
      <c r="C69">
        <v>2004</v>
      </c>
      <c r="D69" t="s">
        <v>2705</v>
      </c>
      <c r="E69">
        <v>68</v>
      </c>
      <c r="F69" t="s">
        <v>2706</v>
      </c>
      <c r="G69">
        <v>34</v>
      </c>
      <c r="H69">
        <v>0</v>
      </c>
      <c r="I69" t="s">
        <v>14</v>
      </c>
      <c r="J69">
        <v>25</v>
      </c>
      <c r="K69">
        <f t="shared" si="1"/>
        <v>68</v>
      </c>
      <c r="L69">
        <f>MATCH(B69,'pivot 2021'!$B$2:$B$251,0)</f>
        <v>76</v>
      </c>
    </row>
    <row r="70" spans="1:12">
      <c r="A70" t="s">
        <v>323</v>
      </c>
      <c r="B70" t="s">
        <v>324</v>
      </c>
      <c r="C70">
        <v>2006</v>
      </c>
      <c r="D70" t="s">
        <v>2707</v>
      </c>
      <c r="E70">
        <v>52</v>
      </c>
      <c r="F70" t="s">
        <v>2708</v>
      </c>
      <c r="G70">
        <v>17</v>
      </c>
      <c r="H70">
        <v>0</v>
      </c>
      <c r="I70" t="s">
        <v>14</v>
      </c>
      <c r="J70">
        <v>69</v>
      </c>
      <c r="K70">
        <f t="shared" si="1"/>
        <v>69</v>
      </c>
      <c r="L70">
        <f>MATCH(B70,'pivot 2021'!$B$2:$B$251,0)</f>
        <v>79</v>
      </c>
    </row>
    <row r="71" spans="1:12">
      <c r="A71" t="s">
        <v>307</v>
      </c>
      <c r="B71" t="s">
        <v>308</v>
      </c>
      <c r="C71">
        <v>2015</v>
      </c>
      <c r="D71" t="s">
        <v>2709</v>
      </c>
      <c r="E71">
        <v>48</v>
      </c>
      <c r="F71" t="s">
        <v>2710</v>
      </c>
      <c r="G71">
        <v>13</v>
      </c>
      <c r="H71">
        <v>0</v>
      </c>
      <c r="I71" t="s">
        <v>14</v>
      </c>
      <c r="J71">
        <v>1</v>
      </c>
      <c r="K71">
        <f t="shared" si="1"/>
        <v>70</v>
      </c>
      <c r="L71">
        <f>MATCH(B71,'pivot 2021'!$B$2:$B$251,0)</f>
        <v>75</v>
      </c>
    </row>
    <row r="72" spans="1:12">
      <c r="A72" t="s">
        <v>243</v>
      </c>
      <c r="B72" t="s">
        <v>244</v>
      </c>
      <c r="C72">
        <v>2016</v>
      </c>
      <c r="D72" t="s">
        <v>2711</v>
      </c>
      <c r="E72">
        <v>42</v>
      </c>
      <c r="F72" t="s">
        <v>2712</v>
      </c>
      <c r="G72">
        <v>14</v>
      </c>
      <c r="H72">
        <v>0</v>
      </c>
      <c r="I72">
        <v>28</v>
      </c>
      <c r="J72" t="s">
        <v>14</v>
      </c>
      <c r="K72">
        <f t="shared" si="1"/>
        <v>71</v>
      </c>
      <c r="L72">
        <f>MATCH(B72,'pivot 2021'!$B$2:$B$251,0)</f>
        <v>59</v>
      </c>
    </row>
    <row r="73" spans="1:12">
      <c r="A73" t="s">
        <v>331</v>
      </c>
      <c r="B73" t="s">
        <v>332</v>
      </c>
      <c r="C73">
        <v>2015</v>
      </c>
      <c r="D73" t="s">
        <v>2713</v>
      </c>
      <c r="E73">
        <v>49</v>
      </c>
      <c r="F73" t="s">
        <v>2714</v>
      </c>
      <c r="G73">
        <v>10</v>
      </c>
      <c r="H73">
        <v>1</v>
      </c>
      <c r="I73" t="s">
        <v>14</v>
      </c>
      <c r="J73">
        <v>4</v>
      </c>
      <c r="K73">
        <f t="shared" si="1"/>
        <v>72</v>
      </c>
      <c r="L73">
        <f>MATCH(B73,'pivot 2021'!$B$2:$B$251,0)</f>
        <v>81</v>
      </c>
    </row>
    <row r="74" spans="1:12">
      <c r="A74" t="s">
        <v>315</v>
      </c>
      <c r="B74" t="s">
        <v>316</v>
      </c>
      <c r="C74">
        <v>2017</v>
      </c>
      <c r="D74" t="s">
        <v>2715</v>
      </c>
      <c r="E74">
        <v>35</v>
      </c>
      <c r="F74" t="s">
        <v>2716</v>
      </c>
      <c r="G74">
        <v>2</v>
      </c>
      <c r="H74">
        <v>5</v>
      </c>
      <c r="I74">
        <v>96</v>
      </c>
      <c r="J74" t="s">
        <v>14</v>
      </c>
      <c r="K74">
        <f t="shared" si="1"/>
        <v>73</v>
      </c>
      <c r="L74">
        <f>MATCH(B74,'pivot 2021'!$B$2:$B$251,0)</f>
        <v>77</v>
      </c>
    </row>
    <row r="75" spans="1:12">
      <c r="A75" t="s">
        <v>255</v>
      </c>
      <c r="B75" t="s">
        <v>256</v>
      </c>
      <c r="C75">
        <v>2016</v>
      </c>
      <c r="D75" t="s">
        <v>2717</v>
      </c>
      <c r="E75">
        <v>41</v>
      </c>
      <c r="F75" t="s">
        <v>2718</v>
      </c>
      <c r="G75">
        <v>1</v>
      </c>
      <c r="H75">
        <v>2</v>
      </c>
      <c r="I75">
        <v>45</v>
      </c>
      <c r="J75" t="s">
        <v>14</v>
      </c>
      <c r="K75">
        <f t="shared" si="1"/>
        <v>74</v>
      </c>
      <c r="L75">
        <f>MATCH(B75,'pivot 2021'!$B$2:$B$251,0)</f>
        <v>62</v>
      </c>
    </row>
    <row r="76" spans="1:12">
      <c r="A76" t="s">
        <v>339</v>
      </c>
      <c r="B76" t="s">
        <v>340</v>
      </c>
      <c r="C76">
        <v>1993</v>
      </c>
      <c r="D76" t="s">
        <v>2719</v>
      </c>
      <c r="E76">
        <v>63</v>
      </c>
      <c r="F76" t="s">
        <v>2720</v>
      </c>
      <c r="G76">
        <v>35</v>
      </c>
      <c r="H76">
        <v>0</v>
      </c>
      <c r="I76" t="s">
        <v>14</v>
      </c>
      <c r="J76">
        <v>55</v>
      </c>
      <c r="K76">
        <f t="shared" si="1"/>
        <v>75</v>
      </c>
      <c r="L76">
        <f>MATCH(B76,'pivot 2021'!$B$2:$B$251,0)</f>
        <v>83</v>
      </c>
    </row>
    <row r="77" spans="1:12">
      <c r="A77" t="s">
        <v>343</v>
      </c>
      <c r="B77" t="s">
        <v>344</v>
      </c>
      <c r="C77">
        <v>2008</v>
      </c>
      <c r="D77" t="s">
        <v>2721</v>
      </c>
      <c r="E77">
        <v>49</v>
      </c>
      <c r="F77" t="s">
        <v>2722</v>
      </c>
      <c r="G77">
        <v>15</v>
      </c>
      <c r="H77">
        <v>0</v>
      </c>
      <c r="I77" t="s">
        <v>14</v>
      </c>
      <c r="J77">
        <v>68</v>
      </c>
      <c r="K77">
        <f t="shared" si="1"/>
        <v>76</v>
      </c>
      <c r="L77">
        <f>MATCH(B77,'pivot 2021'!$B$2:$B$251,0)</f>
        <v>84</v>
      </c>
    </row>
    <row r="78" spans="1:12">
      <c r="A78" t="s">
        <v>351</v>
      </c>
      <c r="B78" t="s">
        <v>352</v>
      </c>
      <c r="C78">
        <v>1991</v>
      </c>
      <c r="D78" t="s">
        <v>2723</v>
      </c>
      <c r="E78">
        <v>49</v>
      </c>
      <c r="F78" t="s">
        <v>2724</v>
      </c>
      <c r="G78">
        <v>21</v>
      </c>
      <c r="H78">
        <v>0</v>
      </c>
      <c r="I78" t="s">
        <v>14</v>
      </c>
      <c r="J78">
        <v>69</v>
      </c>
      <c r="K78">
        <f t="shared" si="1"/>
        <v>77</v>
      </c>
      <c r="L78">
        <f>MATCH(B78,'pivot 2021'!$B$2:$B$251,0)</f>
        <v>86</v>
      </c>
    </row>
    <row r="79" spans="1:12">
      <c r="A79" t="s">
        <v>359</v>
      </c>
      <c r="B79" t="s">
        <v>360</v>
      </c>
      <c r="C79">
        <v>2012</v>
      </c>
      <c r="D79" t="s">
        <v>2725</v>
      </c>
      <c r="E79">
        <v>48</v>
      </c>
      <c r="F79" t="s">
        <v>2726</v>
      </c>
      <c r="G79">
        <v>12</v>
      </c>
      <c r="H79">
        <v>0</v>
      </c>
      <c r="I79" t="s">
        <v>14</v>
      </c>
      <c r="J79">
        <v>14</v>
      </c>
      <c r="K79">
        <f t="shared" si="1"/>
        <v>78</v>
      </c>
      <c r="L79">
        <f>MATCH(B79,'pivot 2021'!$B$2:$B$251,0)</f>
        <v>88</v>
      </c>
    </row>
    <row r="80" spans="1:12">
      <c r="A80" t="s">
        <v>355</v>
      </c>
      <c r="B80" t="s">
        <v>356</v>
      </c>
      <c r="C80">
        <v>2009</v>
      </c>
      <c r="D80" t="s">
        <v>2727</v>
      </c>
      <c r="E80">
        <v>43</v>
      </c>
      <c r="F80" t="s">
        <v>2728</v>
      </c>
      <c r="G80">
        <v>11</v>
      </c>
      <c r="H80">
        <v>0</v>
      </c>
      <c r="I80" t="s">
        <v>14</v>
      </c>
      <c r="J80">
        <v>80</v>
      </c>
      <c r="K80">
        <f t="shared" si="1"/>
        <v>79</v>
      </c>
      <c r="L80">
        <f>MATCH(B80,'pivot 2021'!$B$2:$B$251,0)</f>
        <v>87</v>
      </c>
    </row>
    <row r="81" spans="1:12">
      <c r="A81" t="s">
        <v>347</v>
      </c>
      <c r="B81" t="s">
        <v>348</v>
      </c>
      <c r="C81">
        <v>2014</v>
      </c>
      <c r="D81" t="s">
        <v>2729</v>
      </c>
      <c r="E81">
        <v>50</v>
      </c>
      <c r="F81" t="s">
        <v>2730</v>
      </c>
      <c r="G81">
        <v>15</v>
      </c>
      <c r="H81">
        <v>0</v>
      </c>
      <c r="I81" t="s">
        <v>14</v>
      </c>
      <c r="J81">
        <v>16</v>
      </c>
      <c r="K81">
        <f t="shared" si="1"/>
        <v>80</v>
      </c>
      <c r="L81">
        <f>MATCH(B81,'pivot 2021'!$B$2:$B$251,0)</f>
        <v>85</v>
      </c>
    </row>
    <row r="82" spans="1:12">
      <c r="A82" t="s">
        <v>367</v>
      </c>
      <c r="B82" t="s">
        <v>368</v>
      </c>
      <c r="C82">
        <v>2008</v>
      </c>
      <c r="D82" t="s">
        <v>2731</v>
      </c>
      <c r="E82">
        <v>48</v>
      </c>
      <c r="F82" t="s">
        <v>2732</v>
      </c>
      <c r="G82">
        <v>11</v>
      </c>
      <c r="H82">
        <v>0</v>
      </c>
      <c r="I82" t="s">
        <v>14</v>
      </c>
      <c r="J82">
        <v>74</v>
      </c>
      <c r="K82">
        <f t="shared" si="1"/>
        <v>81</v>
      </c>
      <c r="L82">
        <f>MATCH(B82,'pivot 2021'!$B$2:$B$251,0)</f>
        <v>90</v>
      </c>
    </row>
    <row r="83" spans="1:12">
      <c r="A83" t="s">
        <v>371</v>
      </c>
      <c r="B83" t="s">
        <v>372</v>
      </c>
      <c r="C83">
        <v>2012</v>
      </c>
      <c r="D83" t="s">
        <v>2733</v>
      </c>
      <c r="E83">
        <v>46</v>
      </c>
      <c r="F83" t="s">
        <v>2734</v>
      </c>
      <c r="G83">
        <v>8</v>
      </c>
      <c r="H83">
        <v>1</v>
      </c>
      <c r="I83" t="s">
        <v>14</v>
      </c>
      <c r="J83">
        <v>46</v>
      </c>
      <c r="K83">
        <f t="shared" si="1"/>
        <v>82</v>
      </c>
      <c r="L83">
        <f>MATCH(B83,'pivot 2021'!$B$2:$B$251,0)</f>
        <v>91</v>
      </c>
    </row>
    <row r="84" spans="1:12">
      <c r="A84" t="s">
        <v>247</v>
      </c>
      <c r="B84" t="s">
        <v>248</v>
      </c>
      <c r="C84">
        <v>2015</v>
      </c>
      <c r="D84" t="s">
        <v>2735</v>
      </c>
      <c r="E84">
        <v>48</v>
      </c>
      <c r="F84" t="s">
        <v>2736</v>
      </c>
      <c r="G84">
        <v>19</v>
      </c>
      <c r="H84">
        <v>0</v>
      </c>
      <c r="I84">
        <v>29</v>
      </c>
      <c r="J84" t="s">
        <v>14</v>
      </c>
      <c r="K84">
        <f t="shared" si="1"/>
        <v>83</v>
      </c>
      <c r="L84">
        <f>MATCH(B84,'pivot 2021'!$B$2:$B$251,0)</f>
        <v>60</v>
      </c>
    </row>
    <row r="85" spans="1:12">
      <c r="A85" t="s">
        <v>319</v>
      </c>
      <c r="B85" t="s">
        <v>320</v>
      </c>
      <c r="C85">
        <v>2015</v>
      </c>
      <c r="D85" t="s">
        <v>2737</v>
      </c>
      <c r="E85">
        <v>53</v>
      </c>
      <c r="F85" t="s">
        <v>2738</v>
      </c>
      <c r="G85">
        <v>18</v>
      </c>
      <c r="H85">
        <v>0</v>
      </c>
      <c r="I85">
        <v>85</v>
      </c>
      <c r="J85" t="s">
        <v>14</v>
      </c>
      <c r="K85">
        <f t="shared" si="1"/>
        <v>84</v>
      </c>
      <c r="L85">
        <f>MATCH(B85,'pivot 2021'!$B$2:$B$251,0)</f>
        <v>78</v>
      </c>
    </row>
    <row r="86" spans="1:12">
      <c r="A86" t="s">
        <v>375</v>
      </c>
      <c r="B86" t="s">
        <v>376</v>
      </c>
      <c r="C86">
        <v>2011</v>
      </c>
      <c r="D86" t="s">
        <v>2739</v>
      </c>
      <c r="E86">
        <v>56</v>
      </c>
      <c r="F86" t="s">
        <v>2740</v>
      </c>
      <c r="G86">
        <v>25</v>
      </c>
      <c r="H86">
        <v>0</v>
      </c>
      <c r="I86" t="s">
        <v>14</v>
      </c>
      <c r="J86">
        <v>27</v>
      </c>
      <c r="K86">
        <f t="shared" si="1"/>
        <v>85</v>
      </c>
      <c r="L86">
        <f>MATCH(B86,'pivot 2021'!$B$2:$B$251,0)</f>
        <v>92</v>
      </c>
    </row>
    <row r="87" spans="1:12">
      <c r="A87" t="s">
        <v>335</v>
      </c>
      <c r="B87" t="s">
        <v>336</v>
      </c>
      <c r="C87">
        <v>2012</v>
      </c>
      <c r="D87" t="s">
        <v>2741</v>
      </c>
      <c r="E87">
        <v>55</v>
      </c>
      <c r="F87" t="s">
        <v>2742</v>
      </c>
      <c r="G87">
        <v>17</v>
      </c>
      <c r="H87">
        <v>0</v>
      </c>
      <c r="I87">
        <v>89</v>
      </c>
      <c r="J87" t="s">
        <v>14</v>
      </c>
      <c r="K87">
        <f t="shared" si="1"/>
        <v>86</v>
      </c>
      <c r="L87">
        <f>MATCH(B87,'pivot 2021'!$B$2:$B$251,0)</f>
        <v>82</v>
      </c>
    </row>
    <row r="88" spans="1:12">
      <c r="A88" t="s">
        <v>379</v>
      </c>
      <c r="B88" t="s">
        <v>380</v>
      </c>
      <c r="C88">
        <v>2013</v>
      </c>
      <c r="D88" t="s">
        <v>2743</v>
      </c>
      <c r="E88">
        <v>52</v>
      </c>
      <c r="F88" t="s">
        <v>2744</v>
      </c>
      <c r="G88">
        <v>17</v>
      </c>
      <c r="H88">
        <v>0</v>
      </c>
      <c r="I88" t="s">
        <v>14</v>
      </c>
      <c r="J88">
        <v>22</v>
      </c>
      <c r="K88">
        <f t="shared" si="1"/>
        <v>87</v>
      </c>
      <c r="L88">
        <f>MATCH(B88,'pivot 2021'!$B$2:$B$251,0)</f>
        <v>93</v>
      </c>
    </row>
    <row r="89" spans="1:12">
      <c r="A89" t="s">
        <v>363</v>
      </c>
      <c r="B89" t="s">
        <v>364</v>
      </c>
      <c r="C89">
        <v>2014</v>
      </c>
      <c r="D89" t="s">
        <v>2745</v>
      </c>
      <c r="E89">
        <v>50</v>
      </c>
      <c r="F89" t="s">
        <v>2746</v>
      </c>
      <c r="G89">
        <v>15</v>
      </c>
      <c r="H89">
        <v>0</v>
      </c>
      <c r="I89">
        <v>70</v>
      </c>
      <c r="J89" t="s">
        <v>14</v>
      </c>
      <c r="K89">
        <f t="shared" si="1"/>
        <v>88</v>
      </c>
      <c r="L89">
        <f>MATCH(B89,'pivot 2021'!$B$2:$B$251,0)</f>
        <v>89</v>
      </c>
    </row>
    <row r="90" spans="1:12">
      <c r="A90" t="s">
        <v>383</v>
      </c>
      <c r="B90" t="s">
        <v>384</v>
      </c>
      <c r="C90">
        <v>2003</v>
      </c>
      <c r="D90" t="s">
        <v>2747</v>
      </c>
      <c r="E90">
        <v>59</v>
      </c>
      <c r="F90" t="s">
        <v>2748</v>
      </c>
      <c r="G90">
        <v>36</v>
      </c>
      <c r="H90">
        <v>0</v>
      </c>
      <c r="I90">
        <v>91</v>
      </c>
      <c r="J90" t="s">
        <v>14</v>
      </c>
      <c r="K90">
        <f t="shared" si="1"/>
        <v>89</v>
      </c>
      <c r="L90">
        <f>MATCH(B90,'pivot 2021'!$B$2:$B$251,0)</f>
        <v>94</v>
      </c>
    </row>
    <row r="91" spans="1:12">
      <c r="A91" t="s">
        <v>299</v>
      </c>
      <c r="B91" t="s">
        <v>300</v>
      </c>
      <c r="C91">
        <v>2014</v>
      </c>
      <c r="D91" t="s">
        <v>2749</v>
      </c>
      <c r="E91">
        <v>54</v>
      </c>
      <c r="F91" t="s">
        <v>2750</v>
      </c>
      <c r="G91">
        <v>30</v>
      </c>
      <c r="H91">
        <v>0</v>
      </c>
      <c r="I91">
        <v>67</v>
      </c>
      <c r="J91" t="s">
        <v>14</v>
      </c>
      <c r="K91">
        <f t="shared" si="1"/>
        <v>90</v>
      </c>
      <c r="L91">
        <f>MATCH(B91,'pivot 2021'!$B$2:$B$251,0)</f>
        <v>73</v>
      </c>
    </row>
    <row r="92" spans="1:12">
      <c r="A92" t="s">
        <v>399</v>
      </c>
      <c r="B92" t="s">
        <v>400</v>
      </c>
      <c r="C92">
        <v>2011</v>
      </c>
      <c r="D92" t="s">
        <v>2751</v>
      </c>
      <c r="E92">
        <v>30</v>
      </c>
      <c r="F92" t="s">
        <v>2752</v>
      </c>
      <c r="G92">
        <v>3</v>
      </c>
      <c r="H92">
        <v>7</v>
      </c>
      <c r="I92" t="s">
        <v>14</v>
      </c>
      <c r="J92">
        <v>71</v>
      </c>
      <c r="K92">
        <f t="shared" si="1"/>
        <v>91</v>
      </c>
      <c r="L92">
        <f>MATCH(B92,'pivot 2021'!$B$2:$B$251,0)</f>
        <v>98</v>
      </c>
    </row>
    <row r="93" spans="1:12">
      <c r="A93" t="s">
        <v>403</v>
      </c>
      <c r="B93" t="s">
        <v>404</v>
      </c>
      <c r="C93">
        <v>2014</v>
      </c>
      <c r="D93" t="s">
        <v>2753</v>
      </c>
      <c r="E93">
        <v>38</v>
      </c>
      <c r="F93" t="s">
        <v>2754</v>
      </c>
      <c r="G93">
        <v>10</v>
      </c>
      <c r="H93">
        <v>1</v>
      </c>
      <c r="I93" t="s">
        <v>14</v>
      </c>
      <c r="J93">
        <v>28</v>
      </c>
      <c r="K93">
        <f t="shared" si="1"/>
        <v>92</v>
      </c>
      <c r="L93">
        <f>MATCH(B93,'pivot 2021'!$B$2:$B$251,0)</f>
        <v>99</v>
      </c>
    </row>
    <row r="94" spans="1:12">
      <c r="A94" t="s">
        <v>411</v>
      </c>
      <c r="B94" t="s">
        <v>412</v>
      </c>
      <c r="C94">
        <v>2000</v>
      </c>
      <c r="D94" t="s">
        <v>2755</v>
      </c>
      <c r="E94">
        <v>55</v>
      </c>
      <c r="F94" t="s">
        <v>2756</v>
      </c>
      <c r="G94">
        <v>32</v>
      </c>
      <c r="H94">
        <v>0</v>
      </c>
      <c r="I94" t="s">
        <v>14</v>
      </c>
      <c r="J94">
        <v>67</v>
      </c>
      <c r="K94">
        <f t="shared" si="1"/>
        <v>93</v>
      </c>
      <c r="L94">
        <f>MATCH(B94,'pivot 2021'!$B$2:$B$251,0)</f>
        <v>101</v>
      </c>
    </row>
    <row r="95" spans="1:12">
      <c r="A95" t="s">
        <v>419</v>
      </c>
      <c r="B95" t="s">
        <v>420</v>
      </c>
      <c r="C95">
        <v>2011</v>
      </c>
      <c r="D95" t="s">
        <v>2757</v>
      </c>
      <c r="E95">
        <v>52</v>
      </c>
      <c r="F95" t="s">
        <v>2758</v>
      </c>
      <c r="G95">
        <v>7</v>
      </c>
      <c r="H95">
        <v>1</v>
      </c>
      <c r="I95" t="s">
        <v>14</v>
      </c>
      <c r="J95">
        <v>42</v>
      </c>
      <c r="K95">
        <f t="shared" si="1"/>
        <v>94</v>
      </c>
      <c r="L95">
        <f>MATCH(B95,'pivot 2021'!$B$2:$B$251,0)</f>
        <v>103</v>
      </c>
    </row>
    <row r="96" spans="1:12">
      <c r="A96" t="s">
        <v>431</v>
      </c>
      <c r="B96" t="s">
        <v>432</v>
      </c>
      <c r="C96">
        <v>2010</v>
      </c>
      <c r="D96" t="s">
        <v>2759</v>
      </c>
      <c r="E96">
        <v>44</v>
      </c>
      <c r="F96" t="s">
        <v>2760</v>
      </c>
      <c r="G96">
        <v>6</v>
      </c>
      <c r="H96">
        <v>2</v>
      </c>
      <c r="I96" t="s">
        <v>14</v>
      </c>
      <c r="J96">
        <v>60</v>
      </c>
      <c r="K96">
        <f t="shared" si="1"/>
        <v>95</v>
      </c>
      <c r="L96">
        <f>MATCH(B96,'pivot 2021'!$B$2:$B$251,0)</f>
        <v>106</v>
      </c>
    </row>
    <row r="97" spans="1:12">
      <c r="A97" t="s">
        <v>239</v>
      </c>
      <c r="B97" t="s">
        <v>240</v>
      </c>
      <c r="C97">
        <v>2018</v>
      </c>
      <c r="D97" t="s">
        <v>2761</v>
      </c>
      <c r="E97">
        <v>23</v>
      </c>
      <c r="F97" t="s">
        <v>2762</v>
      </c>
      <c r="G97">
        <v>5</v>
      </c>
      <c r="H97">
        <v>12</v>
      </c>
      <c r="I97">
        <v>9</v>
      </c>
      <c r="J97" t="s">
        <v>14</v>
      </c>
      <c r="K97">
        <f t="shared" si="1"/>
        <v>96</v>
      </c>
      <c r="L97">
        <f>MATCH(B97,'pivot 2021'!$B$2:$B$251,0)</f>
        <v>58</v>
      </c>
    </row>
    <row r="98" spans="1:12">
      <c r="A98" t="s">
        <v>435</v>
      </c>
      <c r="B98" t="s">
        <v>436</v>
      </c>
      <c r="C98">
        <v>2012</v>
      </c>
      <c r="D98" t="s">
        <v>2763</v>
      </c>
      <c r="E98">
        <v>48</v>
      </c>
      <c r="F98" t="s">
        <v>2764</v>
      </c>
      <c r="G98">
        <v>20</v>
      </c>
      <c r="H98">
        <v>0</v>
      </c>
      <c r="I98" t="s">
        <v>14</v>
      </c>
      <c r="J98">
        <v>43</v>
      </c>
      <c r="K98">
        <f t="shared" si="1"/>
        <v>97</v>
      </c>
      <c r="L98">
        <f>MATCH(B98,'pivot 2021'!$B$2:$B$251,0)</f>
        <v>107</v>
      </c>
    </row>
    <row r="99" spans="1:12">
      <c r="A99" t="s">
        <v>439</v>
      </c>
      <c r="B99" t="s">
        <v>440</v>
      </c>
      <c r="C99">
        <v>2004</v>
      </c>
      <c r="D99" t="s">
        <v>2765</v>
      </c>
      <c r="E99">
        <v>50</v>
      </c>
      <c r="F99" t="s">
        <v>840</v>
      </c>
      <c r="G99">
        <v>27</v>
      </c>
      <c r="H99">
        <v>0</v>
      </c>
      <c r="I99" t="s">
        <v>14</v>
      </c>
      <c r="J99">
        <v>68</v>
      </c>
      <c r="K99">
        <f t="shared" si="1"/>
        <v>98</v>
      </c>
      <c r="L99">
        <f>MATCH(B99,'pivot 2021'!$B$2:$B$251,0)</f>
        <v>108</v>
      </c>
    </row>
    <row r="100" spans="1:12">
      <c r="A100" t="s">
        <v>415</v>
      </c>
      <c r="B100" t="s">
        <v>416</v>
      </c>
      <c r="C100">
        <v>2012</v>
      </c>
      <c r="D100" t="s">
        <v>2766</v>
      </c>
      <c r="E100">
        <v>41</v>
      </c>
      <c r="F100" t="s">
        <v>2767</v>
      </c>
      <c r="G100">
        <v>4</v>
      </c>
      <c r="H100">
        <v>2</v>
      </c>
      <c r="I100">
        <v>97</v>
      </c>
      <c r="J100" t="s">
        <v>14</v>
      </c>
      <c r="K100">
        <f t="shared" si="1"/>
        <v>99</v>
      </c>
      <c r="L100">
        <f>MATCH(B100,'pivot 2021'!$B$2:$B$251,0)</f>
        <v>102</v>
      </c>
    </row>
    <row r="101" spans="1:12">
      <c r="A101" t="s">
        <v>223</v>
      </c>
      <c r="B101" t="s">
        <v>224</v>
      </c>
      <c r="C101">
        <v>2018</v>
      </c>
      <c r="D101" t="s">
        <v>2768</v>
      </c>
      <c r="E101">
        <v>18</v>
      </c>
      <c r="F101" t="s">
        <v>2769</v>
      </c>
      <c r="G101">
        <v>4</v>
      </c>
      <c r="H101">
        <v>14</v>
      </c>
      <c r="I101">
        <v>12</v>
      </c>
      <c r="J101" t="s">
        <v>14</v>
      </c>
      <c r="K101">
        <f t="shared" si="1"/>
        <v>100</v>
      </c>
      <c r="L101">
        <f>MATCH(B101,'pivot 2021'!$B$2:$B$251,0)</f>
        <v>54</v>
      </c>
    </row>
    <row r="102" spans="1:12">
      <c r="A102" t="s">
        <v>447</v>
      </c>
      <c r="B102" t="s">
        <v>448</v>
      </c>
      <c r="C102">
        <v>2007</v>
      </c>
      <c r="D102" t="s">
        <v>2770</v>
      </c>
      <c r="E102">
        <v>52</v>
      </c>
      <c r="F102" t="s">
        <v>2771</v>
      </c>
      <c r="G102">
        <v>33</v>
      </c>
      <c r="H102">
        <v>0</v>
      </c>
      <c r="I102" t="s">
        <v>14</v>
      </c>
      <c r="J102">
        <v>67</v>
      </c>
      <c r="K102">
        <f t="shared" si="1"/>
        <v>101</v>
      </c>
      <c r="L102">
        <f>MATCH(B102,'pivot 2021'!$B$2:$B$251,0)</f>
        <v>110</v>
      </c>
    </row>
    <row r="103" spans="1:12">
      <c r="A103" t="s">
        <v>407</v>
      </c>
      <c r="B103" t="s">
        <v>408</v>
      </c>
      <c r="C103">
        <v>2005</v>
      </c>
      <c r="D103" t="s">
        <v>2772</v>
      </c>
      <c r="E103">
        <v>55</v>
      </c>
      <c r="F103" t="s">
        <v>2773</v>
      </c>
      <c r="G103">
        <v>37</v>
      </c>
      <c r="H103">
        <v>0</v>
      </c>
      <c r="I103">
        <v>69</v>
      </c>
      <c r="J103" t="s">
        <v>14</v>
      </c>
      <c r="K103">
        <f t="shared" si="1"/>
        <v>102</v>
      </c>
      <c r="L103">
        <f>MATCH(B103,'pivot 2021'!$B$2:$B$251,0)</f>
        <v>100</v>
      </c>
    </row>
    <row r="104" spans="1:12">
      <c r="A104" t="s">
        <v>451</v>
      </c>
      <c r="B104" t="s">
        <v>452</v>
      </c>
      <c r="C104">
        <v>2013</v>
      </c>
      <c r="D104" t="s">
        <v>2774</v>
      </c>
      <c r="E104">
        <v>46</v>
      </c>
      <c r="F104" t="s">
        <v>2775</v>
      </c>
      <c r="G104">
        <v>16</v>
      </c>
      <c r="H104">
        <v>0</v>
      </c>
      <c r="I104" t="s">
        <v>14</v>
      </c>
      <c r="J104">
        <v>13</v>
      </c>
      <c r="K104">
        <f t="shared" si="1"/>
        <v>103</v>
      </c>
      <c r="L104">
        <f>MATCH(B104,'pivot 2021'!$B$2:$B$251,0)</f>
        <v>111</v>
      </c>
    </row>
    <row r="105" spans="1:12">
      <c r="A105" t="s">
        <v>459</v>
      </c>
      <c r="B105" t="s">
        <v>460</v>
      </c>
      <c r="C105">
        <v>2005</v>
      </c>
      <c r="D105" t="s">
        <v>2776</v>
      </c>
      <c r="E105">
        <v>41</v>
      </c>
      <c r="F105" t="s">
        <v>2777</v>
      </c>
      <c r="G105">
        <v>12</v>
      </c>
      <c r="H105">
        <v>0</v>
      </c>
      <c r="I105" t="s">
        <v>14</v>
      </c>
      <c r="J105">
        <v>76</v>
      </c>
      <c r="K105">
        <f t="shared" si="1"/>
        <v>104</v>
      </c>
      <c r="L105">
        <f>MATCH(B105,'pivot 2021'!$B$2:$B$251,0)</f>
        <v>113</v>
      </c>
    </row>
    <row r="106" spans="1:12">
      <c r="A106" t="s">
        <v>395</v>
      </c>
      <c r="B106" t="s">
        <v>396</v>
      </c>
      <c r="C106">
        <v>2016</v>
      </c>
      <c r="D106" t="s">
        <v>2778</v>
      </c>
      <c r="E106">
        <v>44</v>
      </c>
      <c r="F106" t="s">
        <v>2779</v>
      </c>
      <c r="G106">
        <v>11</v>
      </c>
      <c r="H106">
        <v>0</v>
      </c>
      <c r="I106">
        <v>95</v>
      </c>
      <c r="J106" t="s">
        <v>14</v>
      </c>
      <c r="K106">
        <f t="shared" si="1"/>
        <v>105</v>
      </c>
      <c r="L106">
        <f>MATCH(B106,'pivot 2021'!$B$2:$B$251,0)</f>
        <v>97</v>
      </c>
    </row>
    <row r="107" spans="1:12">
      <c r="A107" t="s">
        <v>387</v>
      </c>
      <c r="B107" t="s">
        <v>388</v>
      </c>
      <c r="C107">
        <v>2018</v>
      </c>
      <c r="D107" t="s">
        <v>2780</v>
      </c>
      <c r="E107">
        <v>25</v>
      </c>
      <c r="F107" t="s">
        <v>2781</v>
      </c>
      <c r="G107">
        <v>4</v>
      </c>
      <c r="H107">
        <v>6</v>
      </c>
      <c r="I107" t="s">
        <v>14</v>
      </c>
      <c r="J107">
        <v>1</v>
      </c>
      <c r="K107">
        <f t="shared" si="1"/>
        <v>106</v>
      </c>
      <c r="L107">
        <f>MATCH(B107,'pivot 2021'!$B$2:$B$251,0)</f>
        <v>95</v>
      </c>
    </row>
    <row r="108" spans="1:12">
      <c r="A108" t="s">
        <v>2782</v>
      </c>
      <c r="B108" t="s">
        <v>276</v>
      </c>
      <c r="C108">
        <v>2018</v>
      </c>
      <c r="D108" t="s">
        <v>2783</v>
      </c>
      <c r="E108">
        <v>24</v>
      </c>
      <c r="F108" t="s">
        <v>2784</v>
      </c>
      <c r="G108">
        <v>7</v>
      </c>
      <c r="H108">
        <v>3</v>
      </c>
      <c r="I108">
        <v>20</v>
      </c>
      <c r="J108" t="s">
        <v>14</v>
      </c>
      <c r="K108">
        <f t="shared" si="1"/>
        <v>107</v>
      </c>
      <c r="L108">
        <f>MATCH(B108,'pivot 2021'!$B$2:$B$251,0)</f>
        <v>67</v>
      </c>
    </row>
    <row r="109" spans="1:12">
      <c r="A109" t="s">
        <v>471</v>
      </c>
      <c r="B109" t="s">
        <v>472</v>
      </c>
      <c r="C109">
        <v>2003</v>
      </c>
      <c r="D109" t="s">
        <v>2785</v>
      </c>
      <c r="E109">
        <v>52</v>
      </c>
      <c r="F109" t="s">
        <v>2786</v>
      </c>
      <c r="G109">
        <v>39</v>
      </c>
      <c r="H109">
        <v>0</v>
      </c>
      <c r="I109" t="s">
        <v>14</v>
      </c>
      <c r="J109">
        <v>64</v>
      </c>
      <c r="K109">
        <f t="shared" si="1"/>
        <v>108</v>
      </c>
      <c r="L109">
        <f>MATCH(B109,'pivot 2021'!$B$2:$B$251,0)</f>
        <v>116</v>
      </c>
    </row>
    <row r="110" spans="1:12">
      <c r="A110" t="s">
        <v>391</v>
      </c>
      <c r="B110" t="s">
        <v>392</v>
      </c>
      <c r="C110">
        <v>2016</v>
      </c>
      <c r="D110" t="s">
        <v>2787</v>
      </c>
      <c r="E110">
        <v>45</v>
      </c>
      <c r="F110" t="s">
        <v>2788</v>
      </c>
      <c r="G110">
        <v>32</v>
      </c>
      <c r="H110">
        <v>0</v>
      </c>
      <c r="I110">
        <v>82</v>
      </c>
      <c r="J110" t="s">
        <v>14</v>
      </c>
      <c r="K110">
        <f t="shared" si="1"/>
        <v>109</v>
      </c>
      <c r="L110">
        <f>MATCH(B110,'pivot 2021'!$B$2:$B$251,0)</f>
        <v>96</v>
      </c>
    </row>
    <row r="111" spans="1:12">
      <c r="A111" t="s">
        <v>467</v>
      </c>
      <c r="B111" t="s">
        <v>468</v>
      </c>
      <c r="C111">
        <v>2004</v>
      </c>
      <c r="D111" t="s">
        <v>2789</v>
      </c>
      <c r="E111">
        <v>50</v>
      </c>
      <c r="F111" t="s">
        <v>1583</v>
      </c>
      <c r="G111">
        <v>15</v>
      </c>
      <c r="H111">
        <v>0</v>
      </c>
      <c r="I111" t="s">
        <v>14</v>
      </c>
      <c r="J111">
        <v>6</v>
      </c>
      <c r="K111">
        <f t="shared" si="1"/>
        <v>110</v>
      </c>
      <c r="L111">
        <f>MATCH(B111,'pivot 2021'!$B$2:$B$251,0)</f>
        <v>115</v>
      </c>
    </row>
    <row r="112" spans="1:12">
      <c r="A112" t="s">
        <v>475</v>
      </c>
      <c r="B112" t="s">
        <v>476</v>
      </c>
      <c r="C112">
        <v>2012</v>
      </c>
      <c r="D112" t="s">
        <v>2790</v>
      </c>
      <c r="E112">
        <v>45</v>
      </c>
      <c r="F112" t="s">
        <v>2791</v>
      </c>
      <c r="G112">
        <v>31</v>
      </c>
      <c r="H112">
        <v>0</v>
      </c>
      <c r="I112" t="s">
        <v>14</v>
      </c>
      <c r="J112">
        <v>44</v>
      </c>
      <c r="K112">
        <f t="shared" si="1"/>
        <v>111</v>
      </c>
      <c r="L112">
        <f>MATCH(B112,'pivot 2021'!$B$2:$B$251,0)</f>
        <v>117</v>
      </c>
    </row>
    <row r="113" spans="1:12">
      <c r="A113" t="s">
        <v>483</v>
      </c>
      <c r="B113" t="s">
        <v>484</v>
      </c>
      <c r="C113">
        <v>2013</v>
      </c>
      <c r="D113" t="s">
        <v>2792</v>
      </c>
      <c r="E113">
        <v>46</v>
      </c>
      <c r="F113" t="s">
        <v>2793</v>
      </c>
      <c r="G113">
        <v>18</v>
      </c>
      <c r="H113">
        <v>0</v>
      </c>
      <c r="I113" t="s">
        <v>14</v>
      </c>
      <c r="J113">
        <v>28</v>
      </c>
      <c r="K113">
        <f t="shared" si="1"/>
        <v>112</v>
      </c>
      <c r="L113">
        <f>MATCH(B113,'pivot 2021'!$B$2:$B$251,0)</f>
        <v>119</v>
      </c>
    </row>
    <row r="114" spans="1:12">
      <c r="A114" t="s">
        <v>479</v>
      </c>
      <c r="B114" t="s">
        <v>480</v>
      </c>
      <c r="C114">
        <v>2014</v>
      </c>
      <c r="D114" t="s">
        <v>2794</v>
      </c>
      <c r="E114">
        <v>39</v>
      </c>
      <c r="F114" t="s">
        <v>2795</v>
      </c>
      <c r="G114">
        <v>9</v>
      </c>
      <c r="H114">
        <v>1</v>
      </c>
      <c r="I114" t="s">
        <v>14</v>
      </c>
      <c r="J114">
        <v>25</v>
      </c>
      <c r="K114">
        <f t="shared" si="1"/>
        <v>113</v>
      </c>
      <c r="L114">
        <f>MATCH(B114,'pivot 2021'!$B$2:$B$251,0)</f>
        <v>118</v>
      </c>
    </row>
    <row r="115" spans="1:12">
      <c r="A115" t="s">
        <v>487</v>
      </c>
      <c r="B115" t="s">
        <v>488</v>
      </c>
      <c r="C115">
        <v>2011</v>
      </c>
      <c r="D115" t="s">
        <v>2796</v>
      </c>
      <c r="E115">
        <v>39</v>
      </c>
      <c r="F115" t="s">
        <v>2797</v>
      </c>
      <c r="G115">
        <v>13</v>
      </c>
      <c r="H115">
        <v>0</v>
      </c>
      <c r="I115" t="s">
        <v>14</v>
      </c>
      <c r="J115">
        <v>55</v>
      </c>
      <c r="K115">
        <f t="shared" si="1"/>
        <v>114</v>
      </c>
      <c r="L115">
        <f>MATCH(B115,'pivot 2021'!$B$2:$B$251,0)</f>
        <v>120</v>
      </c>
    </row>
    <row r="116" spans="1:12">
      <c r="A116" t="s">
        <v>495</v>
      </c>
      <c r="B116" t="s">
        <v>496</v>
      </c>
      <c r="C116">
        <v>2009</v>
      </c>
      <c r="D116" t="s">
        <v>2798</v>
      </c>
      <c r="E116">
        <v>31</v>
      </c>
      <c r="F116" t="s">
        <v>2799</v>
      </c>
      <c r="G116">
        <v>10</v>
      </c>
      <c r="H116">
        <v>1</v>
      </c>
      <c r="I116" t="s">
        <v>14</v>
      </c>
      <c r="J116">
        <v>92</v>
      </c>
      <c r="K116">
        <f t="shared" si="1"/>
        <v>115</v>
      </c>
      <c r="L116">
        <f>MATCH(B116,'pivot 2021'!$B$2:$B$251,0)</f>
        <v>122</v>
      </c>
    </row>
    <row r="117" spans="1:12">
      <c r="A117" t="s">
        <v>491</v>
      </c>
      <c r="B117" t="s">
        <v>492</v>
      </c>
      <c r="C117">
        <v>1999</v>
      </c>
      <c r="D117" t="s">
        <v>2800</v>
      </c>
      <c r="E117">
        <v>41</v>
      </c>
      <c r="F117" t="s">
        <v>2801</v>
      </c>
      <c r="G117">
        <v>27</v>
      </c>
      <c r="H117">
        <v>0</v>
      </c>
      <c r="I117" t="s">
        <v>14</v>
      </c>
      <c r="J117">
        <v>81</v>
      </c>
      <c r="K117">
        <f t="shared" si="1"/>
        <v>116</v>
      </c>
      <c r="L117">
        <f>MATCH(B117,'pivot 2021'!$B$2:$B$251,0)</f>
        <v>121</v>
      </c>
    </row>
    <row r="118" spans="1:12">
      <c r="A118" t="s">
        <v>507</v>
      </c>
      <c r="B118" t="s">
        <v>508</v>
      </c>
      <c r="C118">
        <v>2011</v>
      </c>
      <c r="D118" t="s">
        <v>2802</v>
      </c>
      <c r="E118">
        <v>38</v>
      </c>
      <c r="F118" t="s">
        <v>2803</v>
      </c>
      <c r="G118">
        <v>17</v>
      </c>
      <c r="H118">
        <v>0</v>
      </c>
      <c r="I118" t="s">
        <v>14</v>
      </c>
      <c r="J118">
        <v>49</v>
      </c>
      <c r="K118">
        <f t="shared" si="1"/>
        <v>117</v>
      </c>
      <c r="L118">
        <f>MATCH(B118,'pivot 2021'!$B$2:$B$251,0)</f>
        <v>125</v>
      </c>
    </row>
    <row r="119" spans="1:12">
      <c r="A119" t="s">
        <v>511</v>
      </c>
      <c r="B119" t="s">
        <v>512</v>
      </c>
      <c r="C119">
        <v>2014</v>
      </c>
      <c r="D119" t="s">
        <v>2804</v>
      </c>
      <c r="E119">
        <v>36</v>
      </c>
      <c r="F119" t="s">
        <v>2805</v>
      </c>
      <c r="G119">
        <v>13</v>
      </c>
      <c r="H119">
        <v>0</v>
      </c>
      <c r="I119" t="s">
        <v>14</v>
      </c>
      <c r="J119">
        <v>33</v>
      </c>
      <c r="K119">
        <f t="shared" si="1"/>
        <v>118</v>
      </c>
      <c r="L119">
        <f>MATCH(B119,'pivot 2021'!$B$2:$B$251,0)</f>
        <v>126</v>
      </c>
    </row>
    <row r="120" spans="1:12">
      <c r="A120" t="s">
        <v>515</v>
      </c>
      <c r="B120" t="s">
        <v>516</v>
      </c>
      <c r="C120">
        <v>2011</v>
      </c>
      <c r="D120" t="s">
        <v>2806</v>
      </c>
      <c r="E120">
        <v>39</v>
      </c>
      <c r="F120" t="s">
        <v>518</v>
      </c>
      <c r="G120">
        <v>8</v>
      </c>
      <c r="H120">
        <v>2</v>
      </c>
      <c r="I120" t="s">
        <v>14</v>
      </c>
      <c r="J120">
        <v>55</v>
      </c>
      <c r="K120">
        <f t="shared" si="1"/>
        <v>119</v>
      </c>
      <c r="L120">
        <f>MATCH(B120,'pivot 2021'!$B$2:$B$251,0)</f>
        <v>127</v>
      </c>
    </row>
    <row r="121" spans="1:12">
      <c r="A121" t="s">
        <v>523</v>
      </c>
      <c r="B121" t="s">
        <v>524</v>
      </c>
      <c r="C121">
        <v>2010</v>
      </c>
      <c r="D121" t="s">
        <v>2807</v>
      </c>
      <c r="E121">
        <v>38</v>
      </c>
      <c r="F121" t="s">
        <v>2808</v>
      </c>
      <c r="G121">
        <v>9</v>
      </c>
      <c r="H121">
        <v>2</v>
      </c>
      <c r="I121">
        <v>87</v>
      </c>
      <c r="J121" t="s">
        <v>14</v>
      </c>
      <c r="K121">
        <f t="shared" si="1"/>
        <v>120</v>
      </c>
      <c r="L121">
        <f>MATCH(B121,'pivot 2021'!$B$2:$B$251,0)</f>
        <v>129</v>
      </c>
    </row>
    <row r="122" spans="1:12">
      <c r="A122" t="s">
        <v>535</v>
      </c>
      <c r="B122" t="s">
        <v>536</v>
      </c>
      <c r="C122">
        <v>2012</v>
      </c>
      <c r="D122" t="s">
        <v>2809</v>
      </c>
      <c r="E122">
        <v>45</v>
      </c>
      <c r="F122" t="s">
        <v>2810</v>
      </c>
      <c r="G122">
        <v>43</v>
      </c>
      <c r="H122">
        <v>0</v>
      </c>
      <c r="I122" t="s">
        <v>14</v>
      </c>
      <c r="J122">
        <v>43</v>
      </c>
      <c r="K122">
        <f t="shared" si="1"/>
        <v>121</v>
      </c>
      <c r="L122">
        <f>MATCH(B122,'pivot 2021'!$B$2:$B$251,0)</f>
        <v>132</v>
      </c>
    </row>
    <row r="123" spans="1:12">
      <c r="A123" t="s">
        <v>555</v>
      </c>
      <c r="B123" t="s">
        <v>556</v>
      </c>
      <c r="C123">
        <v>1982</v>
      </c>
      <c r="D123" t="s">
        <v>2811</v>
      </c>
      <c r="E123">
        <v>44</v>
      </c>
      <c r="F123" t="s">
        <v>2812</v>
      </c>
      <c r="G123">
        <v>27</v>
      </c>
      <c r="H123">
        <v>0</v>
      </c>
      <c r="I123" t="s">
        <v>14</v>
      </c>
      <c r="J123">
        <v>52</v>
      </c>
      <c r="K123">
        <f t="shared" si="1"/>
        <v>122</v>
      </c>
      <c r="L123">
        <f>MATCH(B123,'pivot 2021'!$B$2:$B$251,0)</f>
        <v>137</v>
      </c>
    </row>
    <row r="124" spans="1:12">
      <c r="A124" t="s">
        <v>539</v>
      </c>
      <c r="B124" t="s">
        <v>540</v>
      </c>
      <c r="C124">
        <v>2010</v>
      </c>
      <c r="D124" t="s">
        <v>2813</v>
      </c>
      <c r="E124">
        <v>48</v>
      </c>
      <c r="F124" t="s">
        <v>2814</v>
      </c>
      <c r="G124">
        <v>36</v>
      </c>
      <c r="H124">
        <v>0</v>
      </c>
      <c r="I124" t="s">
        <v>14</v>
      </c>
      <c r="J124">
        <v>59</v>
      </c>
      <c r="K124">
        <f t="shared" si="1"/>
        <v>123</v>
      </c>
      <c r="L124">
        <f>MATCH(B124,'pivot 2021'!$B$2:$B$251,0)</f>
        <v>133</v>
      </c>
    </row>
    <row r="125" spans="1:12">
      <c r="A125" t="s">
        <v>543</v>
      </c>
      <c r="B125" t="s">
        <v>544</v>
      </c>
      <c r="C125">
        <v>2004</v>
      </c>
      <c r="D125" t="s">
        <v>2815</v>
      </c>
      <c r="E125">
        <v>42</v>
      </c>
      <c r="F125" t="s">
        <v>2816</v>
      </c>
      <c r="G125">
        <v>34</v>
      </c>
      <c r="H125">
        <v>0</v>
      </c>
      <c r="I125" t="s">
        <v>14</v>
      </c>
      <c r="J125">
        <v>70</v>
      </c>
      <c r="K125">
        <f t="shared" si="1"/>
        <v>124</v>
      </c>
      <c r="L125">
        <f>MATCH(B125,'pivot 2021'!$B$2:$B$251,0)</f>
        <v>134</v>
      </c>
    </row>
    <row r="126" spans="1:12">
      <c r="A126" t="s">
        <v>547</v>
      </c>
      <c r="B126" t="s">
        <v>548</v>
      </c>
      <c r="C126">
        <v>2004</v>
      </c>
      <c r="D126" t="s">
        <v>2817</v>
      </c>
      <c r="E126">
        <v>41</v>
      </c>
      <c r="F126" t="s">
        <v>2818</v>
      </c>
      <c r="G126">
        <v>34</v>
      </c>
      <c r="H126">
        <v>0</v>
      </c>
      <c r="I126" t="s">
        <v>14</v>
      </c>
      <c r="J126">
        <v>80</v>
      </c>
      <c r="K126">
        <f t="shared" si="1"/>
        <v>125</v>
      </c>
      <c r="L126">
        <f>MATCH(B126,'pivot 2021'!$B$2:$B$251,0)</f>
        <v>135</v>
      </c>
    </row>
    <row r="127" spans="1:12">
      <c r="A127" t="s">
        <v>551</v>
      </c>
      <c r="B127" t="s">
        <v>552</v>
      </c>
      <c r="C127">
        <v>2014</v>
      </c>
      <c r="D127" t="s">
        <v>2819</v>
      </c>
      <c r="E127">
        <v>37</v>
      </c>
      <c r="F127" t="s">
        <v>2820</v>
      </c>
      <c r="G127">
        <v>20</v>
      </c>
      <c r="H127">
        <v>0</v>
      </c>
      <c r="I127" t="s">
        <v>14</v>
      </c>
      <c r="J127">
        <v>28</v>
      </c>
      <c r="K127">
        <f t="shared" si="1"/>
        <v>126</v>
      </c>
      <c r="L127">
        <f>MATCH(B127,'pivot 2021'!$B$2:$B$251,0)</f>
        <v>136</v>
      </c>
    </row>
    <row r="128" spans="1:12">
      <c r="A128" t="s">
        <v>327</v>
      </c>
      <c r="B128" t="s">
        <v>328</v>
      </c>
      <c r="C128">
        <v>2017</v>
      </c>
      <c r="D128" t="s">
        <v>2821</v>
      </c>
      <c r="E128">
        <v>29</v>
      </c>
      <c r="F128" t="s">
        <v>2822</v>
      </c>
      <c r="G128">
        <v>21</v>
      </c>
      <c r="H128">
        <v>0</v>
      </c>
      <c r="I128">
        <v>31</v>
      </c>
      <c r="J128" t="s">
        <v>14</v>
      </c>
      <c r="K128">
        <f t="shared" si="1"/>
        <v>127</v>
      </c>
      <c r="L128">
        <f>MATCH(B128,'pivot 2021'!$B$2:$B$251,0)</f>
        <v>80</v>
      </c>
    </row>
    <row r="129" spans="1:12">
      <c r="A129" t="s">
        <v>559</v>
      </c>
      <c r="B129" t="s">
        <v>560</v>
      </c>
      <c r="C129">
        <v>2005</v>
      </c>
      <c r="D129" t="s">
        <v>2823</v>
      </c>
      <c r="E129">
        <v>40</v>
      </c>
      <c r="F129" t="s">
        <v>2824</v>
      </c>
      <c r="G129">
        <v>29</v>
      </c>
      <c r="H129">
        <v>0</v>
      </c>
      <c r="I129" t="s">
        <v>14</v>
      </c>
      <c r="J129">
        <v>83</v>
      </c>
      <c r="K129">
        <f t="shared" si="1"/>
        <v>128</v>
      </c>
      <c r="L129">
        <f>MATCH(B129,'pivot 2021'!$B$2:$B$251,0)</f>
        <v>138</v>
      </c>
    </row>
    <row r="130" spans="1:12">
      <c r="A130" t="s">
        <v>575</v>
      </c>
      <c r="B130" t="s">
        <v>576</v>
      </c>
      <c r="C130">
        <v>2012</v>
      </c>
      <c r="D130" t="s">
        <v>2825</v>
      </c>
      <c r="E130">
        <v>30</v>
      </c>
      <c r="F130" t="s">
        <v>2826</v>
      </c>
      <c r="G130">
        <v>7</v>
      </c>
      <c r="H130">
        <v>3</v>
      </c>
      <c r="I130" t="s">
        <v>14</v>
      </c>
      <c r="J130">
        <v>61</v>
      </c>
      <c r="K130">
        <f t="shared" si="1"/>
        <v>129</v>
      </c>
      <c r="L130">
        <f>MATCH(B130,'pivot 2021'!$B$2:$B$251,0)</f>
        <v>142</v>
      </c>
    </row>
    <row r="131" spans="1:12">
      <c r="A131" t="s">
        <v>579</v>
      </c>
      <c r="B131" t="s">
        <v>580</v>
      </c>
      <c r="C131">
        <v>2006</v>
      </c>
      <c r="D131" t="s">
        <v>2827</v>
      </c>
      <c r="E131">
        <v>39</v>
      </c>
      <c r="F131" t="s">
        <v>2828</v>
      </c>
      <c r="G131">
        <v>34</v>
      </c>
      <c r="H131">
        <v>0</v>
      </c>
      <c r="I131" t="s">
        <v>14</v>
      </c>
      <c r="J131">
        <v>81</v>
      </c>
      <c r="K131">
        <f t="shared" si="1"/>
        <v>130</v>
      </c>
      <c r="L131">
        <f>MATCH(B131,'pivot 2021'!$B$2:$B$251,0)</f>
        <v>143</v>
      </c>
    </row>
    <row r="132" spans="1:12">
      <c r="A132" t="s">
        <v>443</v>
      </c>
      <c r="B132" t="s">
        <v>444</v>
      </c>
      <c r="C132">
        <v>1980</v>
      </c>
      <c r="D132" t="s">
        <v>2829</v>
      </c>
      <c r="E132">
        <v>41</v>
      </c>
      <c r="F132" t="s">
        <v>2334</v>
      </c>
      <c r="G132">
        <v>21</v>
      </c>
      <c r="H132">
        <v>0</v>
      </c>
      <c r="I132">
        <v>21</v>
      </c>
      <c r="J132" t="s">
        <v>14</v>
      </c>
      <c r="K132">
        <f t="shared" ref="K132:K195" si="2">K131+1</f>
        <v>131</v>
      </c>
      <c r="L132">
        <f>MATCH(B132,'pivot 2021'!$B$2:$B$251,0)</f>
        <v>109</v>
      </c>
    </row>
    <row r="133" spans="1:12">
      <c r="A133" t="s">
        <v>531</v>
      </c>
      <c r="B133" t="s">
        <v>532</v>
      </c>
      <c r="C133">
        <v>2012</v>
      </c>
      <c r="D133" t="s">
        <v>2830</v>
      </c>
      <c r="E133">
        <v>45</v>
      </c>
      <c r="F133" t="s">
        <v>1531</v>
      </c>
      <c r="G133">
        <v>34</v>
      </c>
      <c r="H133">
        <v>0</v>
      </c>
      <c r="I133">
        <v>86</v>
      </c>
      <c r="J133" t="s">
        <v>14</v>
      </c>
      <c r="K133">
        <f t="shared" si="2"/>
        <v>132</v>
      </c>
      <c r="L133">
        <f>MATCH(B133,'pivot 2021'!$B$2:$B$251,0)</f>
        <v>131</v>
      </c>
    </row>
    <row r="134" spans="1:12">
      <c r="A134" t="s">
        <v>427</v>
      </c>
      <c r="B134" t="s">
        <v>428</v>
      </c>
      <c r="C134">
        <v>2018</v>
      </c>
      <c r="D134" t="s">
        <v>2831</v>
      </c>
      <c r="E134">
        <v>21</v>
      </c>
      <c r="F134" t="s">
        <v>2832</v>
      </c>
      <c r="G134">
        <v>6</v>
      </c>
      <c r="H134">
        <v>1</v>
      </c>
      <c r="I134">
        <v>62</v>
      </c>
      <c r="J134" t="s">
        <v>14</v>
      </c>
      <c r="K134">
        <f t="shared" si="2"/>
        <v>133</v>
      </c>
      <c r="L134">
        <f>MATCH(B134,'pivot 2021'!$B$2:$B$251,0)</f>
        <v>105</v>
      </c>
    </row>
    <row r="135" spans="1:12">
      <c r="A135" t="s">
        <v>591</v>
      </c>
      <c r="B135" t="s">
        <v>592</v>
      </c>
      <c r="C135">
        <v>2013</v>
      </c>
      <c r="D135" t="s">
        <v>2833</v>
      </c>
      <c r="E135">
        <v>35</v>
      </c>
      <c r="F135" t="s">
        <v>2834</v>
      </c>
      <c r="G135">
        <v>29</v>
      </c>
      <c r="H135">
        <v>0</v>
      </c>
      <c r="I135" t="s">
        <v>14</v>
      </c>
      <c r="J135">
        <v>43</v>
      </c>
      <c r="K135">
        <f t="shared" si="2"/>
        <v>134</v>
      </c>
      <c r="L135">
        <f>MATCH(B135,'pivot 2021'!$B$2:$B$251,0)</f>
        <v>146</v>
      </c>
    </row>
    <row r="136" spans="1:12">
      <c r="A136" t="s">
        <v>595</v>
      </c>
      <c r="B136" t="s">
        <v>596</v>
      </c>
      <c r="C136">
        <v>2012</v>
      </c>
      <c r="D136" t="s">
        <v>2835</v>
      </c>
      <c r="E136">
        <v>32</v>
      </c>
      <c r="F136" t="s">
        <v>2836</v>
      </c>
      <c r="G136">
        <v>11</v>
      </c>
      <c r="H136">
        <v>0</v>
      </c>
      <c r="I136" t="s">
        <v>14</v>
      </c>
      <c r="J136">
        <v>43</v>
      </c>
      <c r="K136">
        <f t="shared" si="2"/>
        <v>135</v>
      </c>
      <c r="L136">
        <f>MATCH(B136,'pivot 2021'!$B$2:$B$251,0)</f>
        <v>147</v>
      </c>
    </row>
    <row r="137" spans="1:12">
      <c r="A137" t="s">
        <v>587</v>
      </c>
      <c r="B137" t="s">
        <v>588</v>
      </c>
      <c r="C137">
        <v>2014</v>
      </c>
      <c r="D137" t="s">
        <v>2837</v>
      </c>
      <c r="E137">
        <v>40</v>
      </c>
      <c r="F137" t="s">
        <v>2838</v>
      </c>
      <c r="G137">
        <v>54</v>
      </c>
      <c r="H137">
        <v>0</v>
      </c>
      <c r="I137" t="s">
        <v>14</v>
      </c>
      <c r="J137">
        <v>9</v>
      </c>
      <c r="K137">
        <f t="shared" si="2"/>
        <v>136</v>
      </c>
      <c r="L137">
        <f>MATCH(B137,'pivot 2021'!$B$2:$B$251,0)</f>
        <v>145</v>
      </c>
    </row>
    <row r="138" spans="1:12">
      <c r="A138" t="s">
        <v>599</v>
      </c>
      <c r="B138" t="s">
        <v>600</v>
      </c>
      <c r="C138">
        <v>2013</v>
      </c>
      <c r="D138" t="s">
        <v>2839</v>
      </c>
      <c r="E138">
        <v>23</v>
      </c>
      <c r="F138" t="s">
        <v>2840</v>
      </c>
      <c r="G138">
        <v>5</v>
      </c>
      <c r="H138">
        <v>3</v>
      </c>
      <c r="I138" t="s">
        <v>14</v>
      </c>
      <c r="J138">
        <v>58</v>
      </c>
      <c r="K138">
        <f t="shared" si="2"/>
        <v>137</v>
      </c>
      <c r="L138">
        <f>MATCH(B138,'pivot 2021'!$B$2:$B$251,0)</f>
        <v>148</v>
      </c>
    </row>
    <row r="139" spans="1:12">
      <c r="A139" t="s">
        <v>607</v>
      </c>
      <c r="B139" t="s">
        <v>608</v>
      </c>
      <c r="C139">
        <v>2014</v>
      </c>
      <c r="D139" t="s">
        <v>2841</v>
      </c>
      <c r="E139">
        <v>30</v>
      </c>
      <c r="F139" t="s">
        <v>610</v>
      </c>
      <c r="G139">
        <v>22</v>
      </c>
      <c r="H139">
        <v>0</v>
      </c>
      <c r="I139" t="s">
        <v>14</v>
      </c>
      <c r="J139">
        <v>26</v>
      </c>
      <c r="K139">
        <f t="shared" si="2"/>
        <v>138</v>
      </c>
      <c r="L139">
        <f>MATCH(B139,'pivot 2021'!$B$2:$B$251,0)</f>
        <v>150</v>
      </c>
    </row>
    <row r="140" spans="1:12">
      <c r="A140" t="s">
        <v>463</v>
      </c>
      <c r="B140" t="s">
        <v>464</v>
      </c>
      <c r="C140">
        <v>2018</v>
      </c>
      <c r="D140" t="s">
        <v>2842</v>
      </c>
      <c r="E140">
        <v>17</v>
      </c>
      <c r="F140" t="s">
        <v>2843</v>
      </c>
      <c r="G140">
        <v>4</v>
      </c>
      <c r="H140">
        <v>5</v>
      </c>
      <c r="I140">
        <v>46</v>
      </c>
      <c r="J140" t="s">
        <v>14</v>
      </c>
      <c r="K140">
        <f t="shared" si="2"/>
        <v>139</v>
      </c>
      <c r="L140">
        <f>MATCH(B140,'pivot 2021'!$B$2:$B$251,0)</f>
        <v>114</v>
      </c>
    </row>
    <row r="141" spans="1:12">
      <c r="A141" t="s">
        <v>643</v>
      </c>
      <c r="B141" t="s">
        <v>644</v>
      </c>
      <c r="C141">
        <v>2007</v>
      </c>
      <c r="D141" t="s">
        <v>2844</v>
      </c>
      <c r="E141">
        <v>40</v>
      </c>
      <c r="F141" t="s">
        <v>2845</v>
      </c>
      <c r="G141">
        <v>45</v>
      </c>
      <c r="H141">
        <v>0</v>
      </c>
      <c r="I141" t="s">
        <v>14</v>
      </c>
      <c r="J141">
        <v>33</v>
      </c>
      <c r="K141">
        <f t="shared" si="2"/>
        <v>140</v>
      </c>
      <c r="L141">
        <f>MATCH(B141,'pivot 2021'!$B$2:$B$251,0)</f>
        <v>159</v>
      </c>
    </row>
    <row r="142" spans="1:12">
      <c r="A142" t="s">
        <v>567</v>
      </c>
      <c r="B142" t="s">
        <v>568</v>
      </c>
      <c r="C142">
        <v>2016</v>
      </c>
      <c r="D142" t="s">
        <v>2846</v>
      </c>
      <c r="E142">
        <v>35</v>
      </c>
      <c r="F142" t="s">
        <v>2847</v>
      </c>
      <c r="G142">
        <v>11</v>
      </c>
      <c r="H142">
        <v>0</v>
      </c>
      <c r="I142" t="s">
        <v>14</v>
      </c>
      <c r="J142">
        <v>2</v>
      </c>
      <c r="K142">
        <f t="shared" si="2"/>
        <v>141</v>
      </c>
      <c r="L142">
        <f>MATCH(B142,'pivot 2021'!$B$2:$B$251,0)</f>
        <v>140</v>
      </c>
    </row>
    <row r="143" spans="1:12">
      <c r="A143" t="s">
        <v>611</v>
      </c>
      <c r="B143" t="s">
        <v>612</v>
      </c>
      <c r="C143">
        <v>1994</v>
      </c>
      <c r="D143" t="s">
        <v>2848</v>
      </c>
      <c r="E143">
        <v>38</v>
      </c>
      <c r="F143" t="s">
        <v>2849</v>
      </c>
      <c r="G143">
        <v>54</v>
      </c>
      <c r="H143">
        <v>0</v>
      </c>
      <c r="I143" t="s">
        <v>14</v>
      </c>
      <c r="J143">
        <v>80</v>
      </c>
      <c r="K143">
        <f t="shared" si="2"/>
        <v>142</v>
      </c>
      <c r="L143">
        <f>MATCH(B143,'pivot 2021'!$B$2:$B$251,0)</f>
        <v>151</v>
      </c>
    </row>
    <row r="144" spans="1:12">
      <c r="A144" t="s">
        <v>631</v>
      </c>
      <c r="B144" t="s">
        <v>632</v>
      </c>
      <c r="C144">
        <v>2009</v>
      </c>
      <c r="D144" t="s">
        <v>2850</v>
      </c>
      <c r="E144">
        <v>29</v>
      </c>
      <c r="F144" t="s">
        <v>2851</v>
      </c>
      <c r="G144">
        <v>23</v>
      </c>
      <c r="H144">
        <v>0</v>
      </c>
      <c r="I144" t="s">
        <v>14</v>
      </c>
      <c r="J144">
        <v>91</v>
      </c>
      <c r="K144">
        <f t="shared" si="2"/>
        <v>143</v>
      </c>
      <c r="L144">
        <f>MATCH(B144,'pivot 2021'!$B$2:$B$251,0)</f>
        <v>156</v>
      </c>
    </row>
    <row r="145" spans="1:12">
      <c r="A145" t="s">
        <v>623</v>
      </c>
      <c r="B145" t="s">
        <v>624</v>
      </c>
      <c r="C145">
        <v>2010</v>
      </c>
      <c r="D145" t="s">
        <v>2852</v>
      </c>
      <c r="E145">
        <v>28</v>
      </c>
      <c r="F145" t="s">
        <v>2853</v>
      </c>
      <c r="G145">
        <v>13</v>
      </c>
      <c r="H145">
        <v>0</v>
      </c>
      <c r="I145" t="s">
        <v>14</v>
      </c>
      <c r="J145">
        <v>86</v>
      </c>
      <c r="K145">
        <f t="shared" si="2"/>
        <v>144</v>
      </c>
      <c r="L145">
        <f>MATCH(B145,'pivot 2021'!$B$2:$B$251,0)</f>
        <v>154</v>
      </c>
    </row>
    <row r="146" spans="1:12">
      <c r="A146" t="s">
        <v>519</v>
      </c>
      <c r="B146" t="s">
        <v>520</v>
      </c>
      <c r="C146">
        <v>2017</v>
      </c>
      <c r="D146" t="s">
        <v>2854</v>
      </c>
      <c r="E146">
        <v>28</v>
      </c>
      <c r="F146" t="s">
        <v>2855</v>
      </c>
      <c r="G146">
        <v>13</v>
      </c>
      <c r="H146">
        <v>0</v>
      </c>
      <c r="I146">
        <v>51</v>
      </c>
      <c r="J146" t="s">
        <v>14</v>
      </c>
      <c r="K146">
        <f t="shared" si="2"/>
        <v>145</v>
      </c>
      <c r="L146">
        <f>MATCH(B146,'pivot 2021'!$B$2:$B$251,0)</f>
        <v>128</v>
      </c>
    </row>
    <row r="147" spans="1:12">
      <c r="A147" t="s">
        <v>563</v>
      </c>
      <c r="B147" t="s">
        <v>564</v>
      </c>
      <c r="C147">
        <v>2017</v>
      </c>
      <c r="D147" t="s">
        <v>2856</v>
      </c>
      <c r="E147">
        <v>30</v>
      </c>
      <c r="F147" t="s">
        <v>2857</v>
      </c>
      <c r="G147">
        <v>23</v>
      </c>
      <c r="H147">
        <v>0</v>
      </c>
      <c r="I147">
        <v>100</v>
      </c>
      <c r="J147" t="s">
        <v>14</v>
      </c>
      <c r="K147">
        <f t="shared" si="2"/>
        <v>146</v>
      </c>
      <c r="L147">
        <f>MATCH(B147,'pivot 2021'!$B$2:$B$251,0)</f>
        <v>139</v>
      </c>
    </row>
    <row r="148" spans="1:12">
      <c r="A148" t="s">
        <v>503</v>
      </c>
      <c r="B148" t="s">
        <v>504</v>
      </c>
      <c r="C148">
        <v>2018</v>
      </c>
      <c r="D148" t="s">
        <v>2858</v>
      </c>
      <c r="E148">
        <v>18</v>
      </c>
      <c r="F148" t="s">
        <v>2859</v>
      </c>
      <c r="G148">
        <v>5</v>
      </c>
      <c r="H148">
        <v>3</v>
      </c>
      <c r="I148">
        <v>42</v>
      </c>
      <c r="J148" t="s">
        <v>14</v>
      </c>
      <c r="K148">
        <f t="shared" si="2"/>
        <v>147</v>
      </c>
      <c r="L148">
        <f>MATCH(B148,'pivot 2021'!$B$2:$B$251,0)</f>
        <v>124</v>
      </c>
    </row>
    <row r="149" spans="1:12">
      <c r="A149" t="s">
        <v>659</v>
      </c>
      <c r="B149" t="s">
        <v>660</v>
      </c>
      <c r="C149">
        <v>2014</v>
      </c>
      <c r="D149" t="s">
        <v>2860</v>
      </c>
      <c r="E149">
        <v>32</v>
      </c>
      <c r="F149" t="s">
        <v>2861</v>
      </c>
      <c r="G149">
        <v>27</v>
      </c>
      <c r="H149">
        <v>0</v>
      </c>
      <c r="I149">
        <v>84</v>
      </c>
      <c r="J149" t="s">
        <v>14</v>
      </c>
      <c r="K149">
        <f t="shared" si="2"/>
        <v>148</v>
      </c>
      <c r="L149">
        <f>MATCH(B149,'pivot 2021'!$B$2:$B$251,0)</f>
        <v>163</v>
      </c>
    </row>
    <row r="150" spans="1:12">
      <c r="A150" t="s">
        <v>499</v>
      </c>
      <c r="B150" t="s">
        <v>500</v>
      </c>
      <c r="C150">
        <v>2015</v>
      </c>
      <c r="D150" t="s">
        <v>2862</v>
      </c>
      <c r="E150">
        <v>32</v>
      </c>
      <c r="F150" t="s">
        <v>2863</v>
      </c>
      <c r="G150">
        <v>32</v>
      </c>
      <c r="H150">
        <v>0</v>
      </c>
      <c r="I150" t="s">
        <v>14</v>
      </c>
      <c r="J150">
        <v>12</v>
      </c>
      <c r="K150">
        <f t="shared" si="2"/>
        <v>149</v>
      </c>
      <c r="L150">
        <f>MATCH(B150,'pivot 2021'!$B$2:$B$251,0)</f>
        <v>123</v>
      </c>
    </row>
    <row r="151" spans="1:12">
      <c r="A151" t="s">
        <v>639</v>
      </c>
      <c r="B151" t="s">
        <v>640</v>
      </c>
      <c r="C151">
        <v>2004</v>
      </c>
      <c r="D151" t="s">
        <v>2864</v>
      </c>
      <c r="E151">
        <v>37</v>
      </c>
      <c r="F151" t="s">
        <v>2865</v>
      </c>
      <c r="G151">
        <v>57</v>
      </c>
      <c r="H151">
        <v>0</v>
      </c>
      <c r="I151" t="s">
        <v>14</v>
      </c>
      <c r="J151">
        <v>72</v>
      </c>
      <c r="K151">
        <f t="shared" si="2"/>
        <v>150</v>
      </c>
      <c r="L151">
        <f>MATCH(B151,'pivot 2021'!$B$2:$B$251,0)</f>
        <v>158</v>
      </c>
    </row>
    <row r="152" spans="1:12">
      <c r="A152" t="s">
        <v>627</v>
      </c>
      <c r="B152" t="s">
        <v>628</v>
      </c>
      <c r="C152">
        <v>2017</v>
      </c>
      <c r="D152" t="s">
        <v>2866</v>
      </c>
      <c r="E152">
        <v>31</v>
      </c>
      <c r="F152" t="s">
        <v>2867</v>
      </c>
      <c r="G152">
        <v>21</v>
      </c>
      <c r="H152">
        <v>0</v>
      </c>
      <c r="I152">
        <v>93</v>
      </c>
      <c r="J152" t="s">
        <v>14</v>
      </c>
      <c r="K152">
        <f t="shared" si="2"/>
        <v>151</v>
      </c>
      <c r="L152">
        <f>MATCH(B152,'pivot 2021'!$B$2:$B$251,0)</f>
        <v>155</v>
      </c>
    </row>
    <row r="153" spans="1:12">
      <c r="A153" t="s">
        <v>663</v>
      </c>
      <c r="B153" t="s">
        <v>664</v>
      </c>
      <c r="C153">
        <v>2010</v>
      </c>
      <c r="D153" t="s">
        <v>2868</v>
      </c>
      <c r="E153">
        <v>28</v>
      </c>
      <c r="F153" t="s">
        <v>2869</v>
      </c>
      <c r="G153">
        <v>17</v>
      </c>
      <c r="H153">
        <v>0</v>
      </c>
      <c r="I153" t="s">
        <v>14</v>
      </c>
      <c r="J153">
        <v>82</v>
      </c>
      <c r="K153">
        <f t="shared" si="2"/>
        <v>152</v>
      </c>
      <c r="L153">
        <f>MATCH(B153,'pivot 2021'!$B$2:$B$251,0)</f>
        <v>164</v>
      </c>
    </row>
    <row r="154" spans="1:12">
      <c r="A154" t="s">
        <v>667</v>
      </c>
      <c r="B154" t="s">
        <v>668</v>
      </c>
      <c r="C154">
        <v>2017</v>
      </c>
      <c r="D154" t="s">
        <v>2870</v>
      </c>
      <c r="E154">
        <v>24</v>
      </c>
      <c r="F154" t="s">
        <v>1327</v>
      </c>
      <c r="G154">
        <v>11</v>
      </c>
      <c r="H154">
        <v>0</v>
      </c>
      <c r="I154" t="s">
        <v>14</v>
      </c>
      <c r="J154">
        <v>10</v>
      </c>
      <c r="K154">
        <f t="shared" si="2"/>
        <v>153</v>
      </c>
      <c r="L154">
        <f>MATCH(B154,'pivot 2021'!$B$2:$B$251,0)</f>
        <v>165</v>
      </c>
    </row>
    <row r="155" spans="1:12">
      <c r="A155" t="s">
        <v>674</v>
      </c>
      <c r="B155" t="s">
        <v>675</v>
      </c>
      <c r="C155">
        <v>2014</v>
      </c>
      <c r="D155" t="s">
        <v>2871</v>
      </c>
      <c r="E155">
        <v>22</v>
      </c>
      <c r="F155" t="s">
        <v>2872</v>
      </c>
      <c r="G155">
        <v>7</v>
      </c>
      <c r="H155">
        <v>2</v>
      </c>
      <c r="I155" t="s">
        <v>14</v>
      </c>
      <c r="J155">
        <v>38</v>
      </c>
      <c r="K155">
        <f t="shared" si="2"/>
        <v>154</v>
      </c>
      <c r="L155">
        <f>MATCH(B155,'pivot 2021'!$B$2:$B$251,0)</f>
        <v>167</v>
      </c>
    </row>
    <row r="156" spans="1:12">
      <c r="A156" t="s">
        <v>682</v>
      </c>
      <c r="B156" t="s">
        <v>683</v>
      </c>
      <c r="C156">
        <v>2007</v>
      </c>
      <c r="D156" t="s">
        <v>2873</v>
      </c>
      <c r="E156">
        <v>30</v>
      </c>
      <c r="F156" t="s">
        <v>2874</v>
      </c>
      <c r="G156">
        <v>9</v>
      </c>
      <c r="H156">
        <v>1</v>
      </c>
      <c r="I156" t="s">
        <v>14</v>
      </c>
      <c r="J156">
        <v>17</v>
      </c>
      <c r="K156">
        <f t="shared" si="2"/>
        <v>155</v>
      </c>
      <c r="L156">
        <f>MATCH(B156,'pivot 2021'!$B$2:$B$251,0)</f>
        <v>169</v>
      </c>
    </row>
    <row r="157" spans="1:12">
      <c r="A157" t="s">
        <v>603</v>
      </c>
      <c r="B157" t="s">
        <v>604</v>
      </c>
      <c r="C157">
        <v>2015</v>
      </c>
      <c r="D157" t="s">
        <v>2875</v>
      </c>
      <c r="E157">
        <v>28</v>
      </c>
      <c r="F157" t="s">
        <v>2876</v>
      </c>
      <c r="G157">
        <v>28</v>
      </c>
      <c r="H157">
        <v>0</v>
      </c>
      <c r="I157">
        <v>56</v>
      </c>
      <c r="J157" t="s">
        <v>14</v>
      </c>
      <c r="K157">
        <f t="shared" si="2"/>
        <v>156</v>
      </c>
      <c r="L157">
        <f>MATCH(B157,'pivot 2021'!$B$2:$B$251,0)</f>
        <v>149</v>
      </c>
    </row>
    <row r="158" spans="1:12">
      <c r="A158" t="s">
        <v>694</v>
      </c>
      <c r="B158" t="s">
        <v>695</v>
      </c>
      <c r="C158">
        <v>2009</v>
      </c>
      <c r="D158" t="s">
        <v>2877</v>
      </c>
      <c r="E158">
        <v>31</v>
      </c>
      <c r="F158" t="s">
        <v>2878</v>
      </c>
      <c r="G158">
        <v>31</v>
      </c>
      <c r="H158">
        <v>0</v>
      </c>
      <c r="I158" t="s">
        <v>14</v>
      </c>
      <c r="J158">
        <v>52</v>
      </c>
      <c r="K158">
        <f t="shared" si="2"/>
        <v>157</v>
      </c>
      <c r="L158">
        <f>MATCH(B158,'pivot 2021'!$B$2:$B$251,0)</f>
        <v>172</v>
      </c>
    </row>
    <row r="159" spans="1:12">
      <c r="A159" t="s">
        <v>690</v>
      </c>
      <c r="B159" t="s">
        <v>691</v>
      </c>
      <c r="C159">
        <v>2015</v>
      </c>
      <c r="D159" t="s">
        <v>2879</v>
      </c>
      <c r="E159">
        <v>27</v>
      </c>
      <c r="F159" t="s">
        <v>2880</v>
      </c>
      <c r="G159">
        <v>25</v>
      </c>
      <c r="H159">
        <v>0</v>
      </c>
      <c r="I159" t="s">
        <v>14</v>
      </c>
      <c r="J159">
        <v>27</v>
      </c>
      <c r="K159">
        <f t="shared" si="2"/>
        <v>158</v>
      </c>
      <c r="L159">
        <f>MATCH(B159,'pivot 2021'!$B$2:$B$251,0)</f>
        <v>171</v>
      </c>
    </row>
    <row r="160" spans="1:12">
      <c r="A160" t="s">
        <v>686</v>
      </c>
      <c r="B160" t="s">
        <v>687</v>
      </c>
      <c r="C160">
        <v>2017</v>
      </c>
      <c r="D160" t="s">
        <v>2881</v>
      </c>
      <c r="E160">
        <v>20</v>
      </c>
      <c r="F160" t="s">
        <v>2882</v>
      </c>
      <c r="G160">
        <v>8</v>
      </c>
      <c r="H160">
        <v>4</v>
      </c>
      <c r="I160" t="s">
        <v>14</v>
      </c>
      <c r="J160">
        <v>10</v>
      </c>
      <c r="K160">
        <f t="shared" si="2"/>
        <v>159</v>
      </c>
      <c r="L160">
        <f>MATCH(B160,'pivot 2021'!$B$2:$B$251,0)</f>
        <v>170</v>
      </c>
    </row>
    <row r="161" spans="1:12">
      <c r="A161" t="s">
        <v>706</v>
      </c>
      <c r="B161" t="s">
        <v>707</v>
      </c>
      <c r="C161">
        <v>2016</v>
      </c>
      <c r="D161" t="s">
        <v>2883</v>
      </c>
      <c r="E161">
        <v>30</v>
      </c>
      <c r="F161" t="s">
        <v>2884</v>
      </c>
      <c r="G161">
        <v>43</v>
      </c>
      <c r="H161">
        <v>0</v>
      </c>
      <c r="I161" t="s">
        <v>14</v>
      </c>
      <c r="J161">
        <v>2</v>
      </c>
      <c r="K161">
        <f t="shared" si="2"/>
        <v>160</v>
      </c>
      <c r="L161">
        <f>MATCH(B161,'pivot 2021'!$B$2:$B$251,0)</f>
        <v>175</v>
      </c>
    </row>
    <row r="162" spans="1:12">
      <c r="A162" t="s">
        <v>702</v>
      </c>
      <c r="B162" t="s">
        <v>703</v>
      </c>
      <c r="C162">
        <v>2012</v>
      </c>
      <c r="D162" t="s">
        <v>2885</v>
      </c>
      <c r="E162">
        <v>32</v>
      </c>
      <c r="F162" t="s">
        <v>2886</v>
      </c>
      <c r="G162">
        <v>35</v>
      </c>
      <c r="H162">
        <v>0</v>
      </c>
      <c r="I162" t="s">
        <v>14</v>
      </c>
      <c r="J162">
        <v>16</v>
      </c>
      <c r="K162">
        <f t="shared" si="2"/>
        <v>161</v>
      </c>
      <c r="L162">
        <f>MATCH(B162,'pivot 2021'!$B$2:$B$251,0)</f>
        <v>174</v>
      </c>
    </row>
    <row r="163" spans="1:12">
      <c r="A163" t="s">
        <v>718</v>
      </c>
      <c r="B163" t="s">
        <v>719</v>
      </c>
      <c r="C163">
        <v>2000</v>
      </c>
      <c r="D163" t="s">
        <v>2887</v>
      </c>
      <c r="E163">
        <v>32</v>
      </c>
      <c r="F163" t="s">
        <v>1905</v>
      </c>
      <c r="G163">
        <v>56</v>
      </c>
      <c r="H163">
        <v>0</v>
      </c>
      <c r="I163" t="s">
        <v>14</v>
      </c>
      <c r="J163">
        <v>81</v>
      </c>
      <c r="K163">
        <f t="shared" si="2"/>
        <v>162</v>
      </c>
      <c r="L163">
        <f>MATCH(B163,'pivot 2021'!$B$2:$B$251,0)</f>
        <v>178</v>
      </c>
    </row>
    <row r="164" spans="1:12">
      <c r="A164" t="s">
        <v>726</v>
      </c>
      <c r="B164" t="s">
        <v>727</v>
      </c>
      <c r="C164">
        <v>2017</v>
      </c>
      <c r="D164" t="s">
        <v>2888</v>
      </c>
      <c r="E164">
        <v>16</v>
      </c>
      <c r="F164" t="s">
        <v>2889</v>
      </c>
      <c r="G164">
        <v>6</v>
      </c>
      <c r="H164">
        <v>3</v>
      </c>
      <c r="I164" t="s">
        <v>14</v>
      </c>
      <c r="J164">
        <v>13</v>
      </c>
      <c r="K164">
        <f t="shared" si="2"/>
        <v>163</v>
      </c>
      <c r="L164">
        <f>MATCH(B164,'pivot 2021'!$B$2:$B$251,0)</f>
        <v>180</v>
      </c>
    </row>
    <row r="165" spans="1:12">
      <c r="A165" t="s">
        <v>729</v>
      </c>
      <c r="B165" t="s">
        <v>730</v>
      </c>
      <c r="C165">
        <v>2009</v>
      </c>
      <c r="D165" t="s">
        <v>2890</v>
      </c>
      <c r="E165">
        <v>22</v>
      </c>
      <c r="F165" t="s">
        <v>2012</v>
      </c>
      <c r="G165">
        <v>14</v>
      </c>
      <c r="H165">
        <v>0</v>
      </c>
      <c r="I165" t="s">
        <v>14</v>
      </c>
      <c r="J165">
        <v>102</v>
      </c>
      <c r="K165">
        <f t="shared" si="2"/>
        <v>164</v>
      </c>
      <c r="L165">
        <f>MATCH(B165,'pivot 2021'!$B$2:$B$251,0)</f>
        <v>181</v>
      </c>
    </row>
    <row r="166" spans="1:12">
      <c r="A166" t="s">
        <v>745</v>
      </c>
      <c r="B166" t="s">
        <v>746</v>
      </c>
      <c r="C166">
        <v>1997</v>
      </c>
      <c r="D166" t="s">
        <v>2891</v>
      </c>
      <c r="E166">
        <v>31</v>
      </c>
      <c r="F166" t="s">
        <v>2892</v>
      </c>
      <c r="G166">
        <v>54</v>
      </c>
      <c r="H166">
        <v>0</v>
      </c>
      <c r="I166" t="s">
        <v>14</v>
      </c>
      <c r="J166">
        <v>92</v>
      </c>
      <c r="K166">
        <f t="shared" si="2"/>
        <v>165</v>
      </c>
      <c r="L166">
        <f>MATCH(B166,'pivot 2021'!$B$2:$B$251,0)</f>
        <v>185</v>
      </c>
    </row>
    <row r="167" spans="1:12">
      <c r="A167" t="s">
        <v>527</v>
      </c>
      <c r="B167" t="s">
        <v>528</v>
      </c>
      <c r="C167">
        <v>2018</v>
      </c>
      <c r="D167" t="s">
        <v>2893</v>
      </c>
      <c r="E167">
        <v>21</v>
      </c>
      <c r="F167" t="s">
        <v>2894</v>
      </c>
      <c r="G167">
        <v>18</v>
      </c>
      <c r="H167">
        <v>0</v>
      </c>
      <c r="I167">
        <v>47</v>
      </c>
      <c r="J167" t="s">
        <v>14</v>
      </c>
      <c r="K167">
        <f t="shared" si="2"/>
        <v>166</v>
      </c>
      <c r="L167">
        <f>MATCH(B167,'pivot 2021'!$B$2:$B$251,0)</f>
        <v>130</v>
      </c>
    </row>
    <row r="168" spans="1:12">
      <c r="A168" t="s">
        <v>722</v>
      </c>
      <c r="B168" t="s">
        <v>723</v>
      </c>
      <c r="C168">
        <v>2009</v>
      </c>
      <c r="D168" t="s">
        <v>2895</v>
      </c>
      <c r="E168">
        <v>19</v>
      </c>
      <c r="F168" t="s">
        <v>2896</v>
      </c>
      <c r="G168">
        <v>6</v>
      </c>
      <c r="H168">
        <v>2</v>
      </c>
      <c r="I168" t="s">
        <v>14</v>
      </c>
      <c r="J168">
        <v>102</v>
      </c>
      <c r="K168">
        <f t="shared" si="2"/>
        <v>167</v>
      </c>
      <c r="L168">
        <f>MATCH(B168,'pivot 2021'!$B$2:$B$251,0)</f>
        <v>179</v>
      </c>
    </row>
    <row r="169" spans="1:12">
      <c r="A169" t="s">
        <v>655</v>
      </c>
      <c r="B169" t="s">
        <v>656</v>
      </c>
      <c r="C169">
        <v>2017</v>
      </c>
      <c r="D169" t="s">
        <v>2897</v>
      </c>
      <c r="E169">
        <v>25</v>
      </c>
      <c r="F169" t="s">
        <v>2898</v>
      </c>
      <c r="G169">
        <v>24</v>
      </c>
      <c r="H169">
        <v>0</v>
      </c>
      <c r="I169">
        <v>72</v>
      </c>
      <c r="J169" t="s">
        <v>14</v>
      </c>
      <c r="K169">
        <f t="shared" si="2"/>
        <v>168</v>
      </c>
      <c r="L169">
        <f>MATCH(B169,'pivot 2021'!$B$2:$B$251,0)</f>
        <v>162</v>
      </c>
    </row>
    <row r="170" spans="1:12">
      <c r="A170" t="s">
        <v>733</v>
      </c>
      <c r="B170" t="s">
        <v>734</v>
      </c>
      <c r="C170">
        <v>2004</v>
      </c>
      <c r="D170" t="s">
        <v>2899</v>
      </c>
      <c r="E170">
        <v>27</v>
      </c>
      <c r="F170" t="s">
        <v>2900</v>
      </c>
      <c r="G170">
        <v>33</v>
      </c>
      <c r="H170">
        <v>0</v>
      </c>
      <c r="I170" t="s">
        <v>14</v>
      </c>
      <c r="J170">
        <v>92</v>
      </c>
      <c r="K170">
        <f t="shared" si="2"/>
        <v>169</v>
      </c>
      <c r="L170">
        <f>MATCH(B170,'pivot 2021'!$B$2:$B$251,0)</f>
        <v>182</v>
      </c>
    </row>
    <row r="171" spans="1:12">
      <c r="A171" t="s">
        <v>635</v>
      </c>
      <c r="B171" t="s">
        <v>636</v>
      </c>
      <c r="C171">
        <v>2017</v>
      </c>
      <c r="D171" t="s">
        <v>2901</v>
      </c>
      <c r="E171">
        <v>22</v>
      </c>
      <c r="F171" t="s">
        <v>2902</v>
      </c>
      <c r="G171">
        <v>3</v>
      </c>
      <c r="H171">
        <v>1</v>
      </c>
      <c r="I171">
        <v>41</v>
      </c>
      <c r="J171" t="s">
        <v>14</v>
      </c>
      <c r="K171">
        <f t="shared" si="2"/>
        <v>170</v>
      </c>
      <c r="L171">
        <f>MATCH(B171,'pivot 2021'!$B$2:$B$251,0)</f>
        <v>157</v>
      </c>
    </row>
    <row r="172" spans="1:12">
      <c r="A172" t="s">
        <v>583</v>
      </c>
      <c r="B172" t="s">
        <v>584</v>
      </c>
      <c r="C172">
        <v>2018</v>
      </c>
      <c r="D172" t="s">
        <v>2903</v>
      </c>
      <c r="E172">
        <v>23</v>
      </c>
      <c r="F172" t="s">
        <v>2904</v>
      </c>
      <c r="G172">
        <v>26</v>
      </c>
      <c r="H172">
        <v>0</v>
      </c>
      <c r="I172">
        <v>75</v>
      </c>
      <c r="J172" t="s">
        <v>14</v>
      </c>
      <c r="K172">
        <f t="shared" si="2"/>
        <v>171</v>
      </c>
      <c r="L172">
        <f>MATCH(B172,'pivot 2021'!$B$2:$B$251,0)</f>
        <v>144</v>
      </c>
    </row>
    <row r="173" spans="1:12">
      <c r="A173" t="s">
        <v>741</v>
      </c>
      <c r="B173" t="s">
        <v>742</v>
      </c>
      <c r="C173">
        <v>2013</v>
      </c>
      <c r="D173" t="s">
        <v>2905</v>
      </c>
      <c r="E173">
        <v>22</v>
      </c>
      <c r="F173" t="s">
        <v>2906</v>
      </c>
      <c r="G173">
        <v>15</v>
      </c>
      <c r="H173">
        <v>0</v>
      </c>
      <c r="I173">
        <v>83</v>
      </c>
      <c r="J173" t="s">
        <v>14</v>
      </c>
      <c r="K173">
        <f t="shared" si="2"/>
        <v>172</v>
      </c>
      <c r="L173">
        <f>MATCH(B173,'pivot 2021'!$B$2:$B$251,0)</f>
        <v>184</v>
      </c>
    </row>
    <row r="174" spans="1:12">
      <c r="A174" t="s">
        <v>737</v>
      </c>
      <c r="B174" t="s">
        <v>738</v>
      </c>
      <c r="C174">
        <v>2012</v>
      </c>
      <c r="D174" t="s">
        <v>2907</v>
      </c>
      <c r="E174">
        <v>28</v>
      </c>
      <c r="F174" t="s">
        <v>2908</v>
      </c>
      <c r="G174">
        <v>34</v>
      </c>
      <c r="H174">
        <v>0</v>
      </c>
      <c r="I174" t="s">
        <v>14</v>
      </c>
      <c r="J174">
        <v>59</v>
      </c>
      <c r="K174">
        <f t="shared" si="2"/>
        <v>173</v>
      </c>
      <c r="L174">
        <f>MATCH(B174,'pivot 2021'!$B$2:$B$251,0)</f>
        <v>183</v>
      </c>
    </row>
    <row r="175" spans="1:12">
      <c r="A175" t="s">
        <v>749</v>
      </c>
      <c r="B175" t="s">
        <v>750</v>
      </c>
      <c r="C175">
        <v>2009</v>
      </c>
      <c r="D175" t="s">
        <v>2909</v>
      </c>
      <c r="E175">
        <v>20</v>
      </c>
      <c r="F175" t="s">
        <v>2910</v>
      </c>
      <c r="G175">
        <v>11</v>
      </c>
      <c r="H175">
        <v>0</v>
      </c>
      <c r="I175" t="s">
        <v>14</v>
      </c>
      <c r="J175">
        <v>103</v>
      </c>
      <c r="K175">
        <f t="shared" si="2"/>
        <v>174</v>
      </c>
      <c r="L175">
        <f>MATCH(B175,'pivot 2021'!$B$2:$B$251,0)</f>
        <v>186</v>
      </c>
    </row>
    <row r="176" spans="1:12">
      <c r="A176" t="s">
        <v>753</v>
      </c>
      <c r="B176" t="s">
        <v>754</v>
      </c>
      <c r="C176">
        <v>1800</v>
      </c>
      <c r="D176" t="s">
        <v>2911</v>
      </c>
      <c r="E176">
        <v>30</v>
      </c>
      <c r="F176" t="s">
        <v>2912</v>
      </c>
      <c r="G176">
        <v>53</v>
      </c>
      <c r="H176">
        <v>0</v>
      </c>
      <c r="I176" t="s">
        <v>14</v>
      </c>
      <c r="J176">
        <v>76</v>
      </c>
      <c r="K176">
        <f t="shared" si="2"/>
        <v>175</v>
      </c>
      <c r="L176">
        <f>MATCH(B176,'pivot 2021'!$B$2:$B$251,0)</f>
        <v>187</v>
      </c>
    </row>
    <row r="177" spans="1:12">
      <c r="A177" t="s">
        <v>423</v>
      </c>
      <c r="B177" t="s">
        <v>424</v>
      </c>
      <c r="C177">
        <v>2018</v>
      </c>
      <c r="D177" t="s">
        <v>2913</v>
      </c>
      <c r="E177">
        <v>15</v>
      </c>
      <c r="F177" t="s">
        <v>2914</v>
      </c>
      <c r="G177">
        <v>7</v>
      </c>
      <c r="H177">
        <v>2</v>
      </c>
      <c r="I177">
        <v>13</v>
      </c>
      <c r="J177" t="s">
        <v>14</v>
      </c>
      <c r="K177">
        <f t="shared" si="2"/>
        <v>176</v>
      </c>
      <c r="L177">
        <f>MATCH(B177,'pivot 2021'!$B$2:$B$251,0)</f>
        <v>104</v>
      </c>
    </row>
    <row r="178" spans="1:12">
      <c r="A178" t="s">
        <v>757</v>
      </c>
      <c r="B178" t="s">
        <v>758</v>
      </c>
      <c r="C178">
        <v>2010</v>
      </c>
      <c r="D178" t="s">
        <v>2915</v>
      </c>
      <c r="E178">
        <v>25</v>
      </c>
      <c r="F178" t="s">
        <v>2916</v>
      </c>
      <c r="G178">
        <v>25</v>
      </c>
      <c r="H178">
        <v>0</v>
      </c>
      <c r="I178" t="s">
        <v>14</v>
      </c>
      <c r="J178">
        <v>90</v>
      </c>
      <c r="K178">
        <f t="shared" si="2"/>
        <v>177</v>
      </c>
      <c r="L178">
        <f>MATCH(B178,'pivot 2021'!$B$2:$B$251,0)</f>
        <v>188</v>
      </c>
    </row>
    <row r="179" spans="1:12">
      <c r="A179" t="s">
        <v>619</v>
      </c>
      <c r="B179" t="s">
        <v>620</v>
      </c>
      <c r="C179">
        <v>2018</v>
      </c>
      <c r="D179" t="s">
        <v>2917</v>
      </c>
      <c r="E179">
        <v>19</v>
      </c>
      <c r="F179" t="s">
        <v>2918</v>
      </c>
      <c r="G179">
        <v>15</v>
      </c>
      <c r="H179">
        <v>0</v>
      </c>
      <c r="I179">
        <v>81</v>
      </c>
      <c r="J179" t="s">
        <v>14</v>
      </c>
      <c r="K179">
        <f t="shared" si="2"/>
        <v>178</v>
      </c>
      <c r="L179">
        <f>MATCH(B179,'pivot 2021'!$B$2:$B$251,0)</f>
        <v>153</v>
      </c>
    </row>
    <row r="180" spans="1:12">
      <c r="A180" t="s">
        <v>765</v>
      </c>
      <c r="B180" t="s">
        <v>766</v>
      </c>
      <c r="C180">
        <v>2011</v>
      </c>
      <c r="D180" t="s">
        <v>2919</v>
      </c>
      <c r="E180">
        <v>25</v>
      </c>
      <c r="F180" t="s">
        <v>2920</v>
      </c>
      <c r="G180">
        <v>34</v>
      </c>
      <c r="H180">
        <v>0</v>
      </c>
      <c r="I180" t="s">
        <v>14</v>
      </c>
      <c r="J180">
        <v>69</v>
      </c>
      <c r="K180">
        <f t="shared" si="2"/>
        <v>179</v>
      </c>
      <c r="L180">
        <f>MATCH(B180,'pivot 2021'!$B$2:$B$251,0)</f>
        <v>190</v>
      </c>
    </row>
    <row r="181" spans="1:12">
      <c r="A181" t="s">
        <v>761</v>
      </c>
      <c r="B181" t="s">
        <v>762</v>
      </c>
      <c r="C181">
        <v>2012</v>
      </c>
      <c r="D181" t="s">
        <v>2921</v>
      </c>
      <c r="E181">
        <v>25</v>
      </c>
      <c r="F181" t="s">
        <v>2922</v>
      </c>
      <c r="G181">
        <v>33</v>
      </c>
      <c r="H181">
        <v>0</v>
      </c>
      <c r="I181" t="s">
        <v>14</v>
      </c>
      <c r="J181">
        <v>68</v>
      </c>
      <c r="K181">
        <f t="shared" si="2"/>
        <v>180</v>
      </c>
      <c r="L181">
        <f>MATCH(B181,'pivot 2021'!$B$2:$B$251,0)</f>
        <v>189</v>
      </c>
    </row>
    <row r="182" spans="1:12">
      <c r="A182" t="s">
        <v>773</v>
      </c>
      <c r="B182" t="s">
        <v>774</v>
      </c>
      <c r="C182">
        <v>2011</v>
      </c>
      <c r="D182" t="s">
        <v>2923</v>
      </c>
      <c r="E182">
        <v>19</v>
      </c>
      <c r="F182" t="s">
        <v>2924</v>
      </c>
      <c r="G182">
        <v>6</v>
      </c>
      <c r="H182">
        <v>2</v>
      </c>
      <c r="I182" t="s">
        <v>14</v>
      </c>
      <c r="J182">
        <v>73</v>
      </c>
      <c r="K182">
        <f t="shared" si="2"/>
        <v>181</v>
      </c>
      <c r="L182">
        <f>MATCH(B182,'pivot 2021'!$B$2:$B$251,0)</f>
        <v>192</v>
      </c>
    </row>
    <row r="183" spans="1:12">
      <c r="A183" t="s">
        <v>714</v>
      </c>
      <c r="B183" t="s">
        <v>715</v>
      </c>
      <c r="C183">
        <v>2016</v>
      </c>
      <c r="D183" t="s">
        <v>2925</v>
      </c>
      <c r="E183">
        <v>24</v>
      </c>
      <c r="F183" t="s">
        <v>1668</v>
      </c>
      <c r="G183">
        <v>20</v>
      </c>
      <c r="H183">
        <v>0</v>
      </c>
      <c r="I183">
        <v>74</v>
      </c>
      <c r="J183" t="s">
        <v>14</v>
      </c>
      <c r="K183">
        <f t="shared" si="2"/>
        <v>182</v>
      </c>
      <c r="L183">
        <f>MATCH(B183,'pivot 2021'!$B$2:$B$251,0)</f>
        <v>177</v>
      </c>
    </row>
    <row r="184" spans="1:12">
      <c r="A184" t="s">
        <v>777</v>
      </c>
      <c r="B184" t="s">
        <v>778</v>
      </c>
      <c r="C184">
        <v>2008</v>
      </c>
      <c r="D184" t="s">
        <v>2926</v>
      </c>
      <c r="E184">
        <v>26</v>
      </c>
      <c r="F184" t="s">
        <v>780</v>
      </c>
      <c r="G184">
        <v>48</v>
      </c>
      <c r="H184">
        <v>0</v>
      </c>
      <c r="I184" t="s">
        <v>14</v>
      </c>
      <c r="J184">
        <v>78</v>
      </c>
      <c r="K184">
        <f t="shared" si="2"/>
        <v>183</v>
      </c>
      <c r="L184">
        <f>MATCH(B184,'pivot 2021'!$B$2:$B$251,0)</f>
        <v>193</v>
      </c>
    </row>
    <row r="185" spans="1:12">
      <c r="A185" t="s">
        <v>813</v>
      </c>
      <c r="B185" t="s">
        <v>814</v>
      </c>
      <c r="C185">
        <v>2010</v>
      </c>
      <c r="D185" t="s">
        <v>2927</v>
      </c>
      <c r="E185">
        <v>20</v>
      </c>
      <c r="F185" t="s">
        <v>2928</v>
      </c>
      <c r="G185">
        <v>16</v>
      </c>
      <c r="H185">
        <v>0</v>
      </c>
      <c r="I185" t="s">
        <v>14</v>
      </c>
      <c r="J185">
        <v>100</v>
      </c>
      <c r="K185">
        <f t="shared" si="2"/>
        <v>184</v>
      </c>
      <c r="L185">
        <f>MATCH(B185,'pivot 2021'!$B$2:$B$251,0)</f>
        <v>202</v>
      </c>
    </row>
    <row r="186" spans="1:12">
      <c r="A186" t="s">
        <v>781</v>
      </c>
      <c r="B186" t="s">
        <v>782</v>
      </c>
      <c r="C186">
        <v>2016</v>
      </c>
      <c r="D186" t="s">
        <v>2929</v>
      </c>
      <c r="E186">
        <v>18</v>
      </c>
      <c r="F186" t="s">
        <v>2930</v>
      </c>
      <c r="G186">
        <v>10</v>
      </c>
      <c r="H186">
        <v>1</v>
      </c>
      <c r="I186" t="s">
        <v>14</v>
      </c>
      <c r="J186">
        <v>16</v>
      </c>
      <c r="K186">
        <f t="shared" si="2"/>
        <v>185</v>
      </c>
      <c r="L186">
        <f>MATCH(B186,'pivot 2021'!$B$2:$B$251,0)</f>
        <v>194</v>
      </c>
    </row>
    <row r="187" spans="1:12">
      <c r="A187" t="s">
        <v>785</v>
      </c>
      <c r="B187" t="s">
        <v>786</v>
      </c>
      <c r="C187">
        <v>2013</v>
      </c>
      <c r="D187" t="s">
        <v>2931</v>
      </c>
      <c r="E187">
        <v>22</v>
      </c>
      <c r="F187" t="s">
        <v>960</v>
      </c>
      <c r="G187">
        <v>26</v>
      </c>
      <c r="H187">
        <v>0</v>
      </c>
      <c r="I187" t="s">
        <v>14</v>
      </c>
      <c r="J187">
        <v>62</v>
      </c>
      <c r="K187">
        <f t="shared" si="2"/>
        <v>186</v>
      </c>
      <c r="L187">
        <f>MATCH(B187,'pivot 2021'!$B$2:$B$251,0)</f>
        <v>195</v>
      </c>
    </row>
    <row r="188" spans="1:12">
      <c r="A188" t="s">
        <v>793</v>
      </c>
      <c r="B188" t="s">
        <v>794</v>
      </c>
      <c r="C188">
        <v>2013</v>
      </c>
      <c r="D188" t="s">
        <v>2932</v>
      </c>
      <c r="E188">
        <v>21</v>
      </c>
      <c r="F188" t="s">
        <v>2933</v>
      </c>
      <c r="G188">
        <v>16</v>
      </c>
      <c r="H188">
        <v>0</v>
      </c>
      <c r="I188" t="s">
        <v>14</v>
      </c>
      <c r="J188">
        <v>60</v>
      </c>
      <c r="K188">
        <f t="shared" si="2"/>
        <v>187</v>
      </c>
      <c r="L188">
        <f>MATCH(B188,'pivot 2021'!$B$2:$B$251,0)</f>
        <v>197</v>
      </c>
    </row>
    <row r="189" spans="1:12">
      <c r="A189" t="s">
        <v>797</v>
      </c>
      <c r="B189" t="s">
        <v>798</v>
      </c>
      <c r="C189">
        <v>2010</v>
      </c>
      <c r="D189" t="s">
        <v>2934</v>
      </c>
      <c r="E189">
        <v>20</v>
      </c>
      <c r="F189" t="s">
        <v>2935</v>
      </c>
      <c r="G189">
        <v>15</v>
      </c>
      <c r="H189">
        <v>0</v>
      </c>
      <c r="I189" t="s">
        <v>14</v>
      </c>
      <c r="J189">
        <v>93</v>
      </c>
      <c r="K189">
        <f t="shared" si="2"/>
        <v>188</v>
      </c>
      <c r="L189">
        <f>MATCH(B189,'pivot 2021'!$B$2:$B$251,0)</f>
        <v>198</v>
      </c>
    </row>
    <row r="190" spans="1:12">
      <c r="A190" t="s">
        <v>801</v>
      </c>
      <c r="B190" t="s">
        <v>802</v>
      </c>
      <c r="C190">
        <v>2010</v>
      </c>
      <c r="D190" t="s">
        <v>2936</v>
      </c>
      <c r="E190">
        <v>18</v>
      </c>
      <c r="F190" t="s">
        <v>2937</v>
      </c>
      <c r="G190">
        <v>9</v>
      </c>
      <c r="H190">
        <v>1</v>
      </c>
      <c r="I190" t="s">
        <v>14</v>
      </c>
      <c r="J190">
        <v>96</v>
      </c>
      <c r="K190">
        <f t="shared" si="2"/>
        <v>189</v>
      </c>
      <c r="L190">
        <f>MATCH(B190,'pivot 2021'!$B$2:$B$251,0)</f>
        <v>199</v>
      </c>
    </row>
    <row r="191" spans="1:12">
      <c r="A191" t="s">
        <v>809</v>
      </c>
      <c r="B191" t="s">
        <v>810</v>
      </c>
      <c r="C191">
        <v>2018</v>
      </c>
      <c r="D191" t="s">
        <v>2938</v>
      </c>
      <c r="E191">
        <v>22</v>
      </c>
      <c r="F191" t="s">
        <v>2939</v>
      </c>
      <c r="G191">
        <v>29</v>
      </c>
      <c r="H191">
        <v>0</v>
      </c>
      <c r="I191" t="s">
        <v>14</v>
      </c>
      <c r="J191">
        <v>2</v>
      </c>
      <c r="K191">
        <f t="shared" si="2"/>
        <v>190</v>
      </c>
      <c r="L191">
        <f>MATCH(B191,'pivot 2021'!$B$2:$B$251,0)</f>
        <v>201</v>
      </c>
    </row>
    <row r="192" spans="1:12">
      <c r="A192" t="s">
        <v>805</v>
      </c>
      <c r="B192" t="s">
        <v>806</v>
      </c>
      <c r="C192">
        <v>2011</v>
      </c>
      <c r="D192" t="s">
        <v>2940</v>
      </c>
      <c r="E192">
        <v>25</v>
      </c>
      <c r="F192" t="s">
        <v>2941</v>
      </c>
      <c r="G192">
        <v>53</v>
      </c>
      <c r="H192">
        <v>0</v>
      </c>
      <c r="I192" t="s">
        <v>14</v>
      </c>
      <c r="J192">
        <v>70</v>
      </c>
      <c r="K192">
        <f t="shared" si="2"/>
        <v>191</v>
      </c>
      <c r="L192">
        <f>MATCH(B192,'pivot 2021'!$B$2:$B$251,0)</f>
        <v>200</v>
      </c>
    </row>
    <row r="193" spans="1:12">
      <c r="A193" t="s">
        <v>817</v>
      </c>
      <c r="B193" t="s">
        <v>818</v>
      </c>
      <c r="C193">
        <v>2015</v>
      </c>
      <c r="D193" t="s">
        <v>2942</v>
      </c>
      <c r="E193">
        <v>20</v>
      </c>
      <c r="F193" t="s">
        <v>2943</v>
      </c>
      <c r="G193">
        <v>9</v>
      </c>
      <c r="H193">
        <v>1</v>
      </c>
      <c r="I193" t="s">
        <v>14</v>
      </c>
      <c r="J193">
        <v>26</v>
      </c>
      <c r="K193">
        <f t="shared" si="2"/>
        <v>192</v>
      </c>
      <c r="L193">
        <f>MATCH(B193,'pivot 2021'!$B$2:$B$251,0)</f>
        <v>203</v>
      </c>
    </row>
    <row r="194" spans="1:12">
      <c r="A194" t="s">
        <v>789</v>
      </c>
      <c r="B194" t="s">
        <v>790</v>
      </c>
      <c r="C194">
        <v>2010</v>
      </c>
      <c r="D194" t="s">
        <v>2944</v>
      </c>
      <c r="E194">
        <v>15</v>
      </c>
      <c r="F194" t="s">
        <v>2945</v>
      </c>
      <c r="G194">
        <v>5</v>
      </c>
      <c r="H194">
        <v>1</v>
      </c>
      <c r="I194" t="s">
        <v>14</v>
      </c>
      <c r="J194">
        <v>98</v>
      </c>
      <c r="K194">
        <f t="shared" si="2"/>
        <v>193</v>
      </c>
      <c r="L194">
        <f>MATCH(B194,'pivot 2021'!$B$2:$B$251,0)</f>
        <v>196</v>
      </c>
    </row>
    <row r="195" spans="1:12">
      <c r="A195" t="s">
        <v>825</v>
      </c>
      <c r="B195" t="s">
        <v>826</v>
      </c>
      <c r="C195">
        <v>2015</v>
      </c>
      <c r="D195" t="s">
        <v>2946</v>
      </c>
      <c r="E195">
        <v>20</v>
      </c>
      <c r="F195" t="s">
        <v>2947</v>
      </c>
      <c r="G195">
        <v>31</v>
      </c>
      <c r="H195">
        <v>0</v>
      </c>
      <c r="I195" t="s">
        <v>14</v>
      </c>
      <c r="J195">
        <v>35</v>
      </c>
      <c r="K195">
        <f t="shared" si="2"/>
        <v>194</v>
      </c>
      <c r="L195">
        <f>MATCH(B195,'pivot 2021'!$B$2:$B$251,0)</f>
        <v>205</v>
      </c>
    </row>
    <row r="196" spans="1:12">
      <c r="A196" t="s">
        <v>829</v>
      </c>
      <c r="B196" t="s">
        <v>830</v>
      </c>
      <c r="C196">
        <v>2002</v>
      </c>
      <c r="D196" t="s">
        <v>2948</v>
      </c>
      <c r="E196">
        <v>25</v>
      </c>
      <c r="F196" t="s">
        <v>2949</v>
      </c>
      <c r="G196">
        <v>57</v>
      </c>
      <c r="H196">
        <v>0</v>
      </c>
      <c r="I196" t="s">
        <v>14</v>
      </c>
      <c r="J196">
        <v>92</v>
      </c>
      <c r="K196">
        <f t="shared" ref="K196:K259" si="3">K195+1</f>
        <v>195</v>
      </c>
      <c r="L196">
        <f>MATCH(B196,'pivot 2021'!$B$2:$B$251,0)</f>
        <v>206</v>
      </c>
    </row>
    <row r="197" spans="1:12">
      <c r="A197" t="s">
        <v>833</v>
      </c>
      <c r="B197" t="s">
        <v>834</v>
      </c>
      <c r="C197">
        <v>2009</v>
      </c>
      <c r="D197" t="s">
        <v>2950</v>
      </c>
      <c r="E197">
        <v>22</v>
      </c>
      <c r="F197" t="s">
        <v>2951</v>
      </c>
      <c r="G197">
        <v>32</v>
      </c>
      <c r="H197">
        <v>0</v>
      </c>
      <c r="I197" t="s">
        <v>14</v>
      </c>
      <c r="J197">
        <v>96</v>
      </c>
      <c r="K197">
        <f t="shared" si="3"/>
        <v>196</v>
      </c>
      <c r="L197">
        <f>MATCH(B197,'pivot 2021'!$B$2:$B$251,0)</f>
        <v>207</v>
      </c>
    </row>
    <row r="198" spans="1:12">
      <c r="A198" t="s">
        <v>647</v>
      </c>
      <c r="B198" t="s">
        <v>648</v>
      </c>
      <c r="C198">
        <v>2019</v>
      </c>
      <c r="D198" t="s">
        <v>2952</v>
      </c>
      <c r="E198">
        <v>12</v>
      </c>
      <c r="F198" t="s">
        <v>2953</v>
      </c>
      <c r="G198">
        <v>6</v>
      </c>
      <c r="H198">
        <v>2</v>
      </c>
      <c r="I198">
        <v>59</v>
      </c>
      <c r="J198" t="s">
        <v>14</v>
      </c>
      <c r="K198">
        <f t="shared" si="3"/>
        <v>197</v>
      </c>
      <c r="L198">
        <f>MATCH(B198,'pivot 2021'!$B$2:$B$251,0)</f>
        <v>160</v>
      </c>
    </row>
    <row r="199" spans="1:12">
      <c r="A199" t="s">
        <v>837</v>
      </c>
      <c r="B199" t="s">
        <v>838</v>
      </c>
      <c r="C199">
        <v>2011</v>
      </c>
      <c r="D199" t="s">
        <v>2954</v>
      </c>
      <c r="E199">
        <v>18</v>
      </c>
      <c r="F199" t="s">
        <v>2955</v>
      </c>
      <c r="G199">
        <v>7</v>
      </c>
      <c r="H199">
        <v>1</v>
      </c>
      <c r="I199" t="s">
        <v>14</v>
      </c>
      <c r="J199">
        <v>87</v>
      </c>
      <c r="K199">
        <f t="shared" si="3"/>
        <v>198</v>
      </c>
      <c r="L199">
        <f>MATCH(B199,'pivot 2021'!$B$2:$B$251,0)</f>
        <v>208</v>
      </c>
    </row>
    <row r="200" spans="1:12">
      <c r="A200" t="s">
        <v>841</v>
      </c>
      <c r="B200" t="s">
        <v>842</v>
      </c>
      <c r="C200">
        <v>2014</v>
      </c>
      <c r="D200" t="s">
        <v>2956</v>
      </c>
      <c r="E200">
        <v>23</v>
      </c>
      <c r="F200" t="s">
        <v>2957</v>
      </c>
      <c r="G200">
        <v>50</v>
      </c>
      <c r="H200">
        <v>0</v>
      </c>
      <c r="I200" t="s">
        <v>14</v>
      </c>
      <c r="J200">
        <v>16</v>
      </c>
      <c r="K200">
        <f t="shared" si="3"/>
        <v>199</v>
      </c>
      <c r="L200">
        <f>MATCH(B200,'pivot 2021'!$B$2:$B$251,0)</f>
        <v>209</v>
      </c>
    </row>
    <row r="201" spans="1:12">
      <c r="A201" t="s">
        <v>893</v>
      </c>
      <c r="B201" t="s">
        <v>894</v>
      </c>
      <c r="C201">
        <v>2007</v>
      </c>
      <c r="D201" t="s">
        <v>2958</v>
      </c>
      <c r="E201">
        <v>24</v>
      </c>
      <c r="F201" t="s">
        <v>2959</v>
      </c>
      <c r="G201">
        <v>56</v>
      </c>
      <c r="H201">
        <v>0</v>
      </c>
      <c r="I201" t="s">
        <v>14</v>
      </c>
      <c r="J201">
        <v>90</v>
      </c>
      <c r="K201">
        <f t="shared" si="3"/>
        <v>200</v>
      </c>
      <c r="L201">
        <f>MATCH(B201,'pivot 2021'!$B$2:$B$251,0)</f>
        <v>222</v>
      </c>
    </row>
    <row r="202" spans="1:12">
      <c r="A202" t="s">
        <v>849</v>
      </c>
      <c r="B202" t="s">
        <v>850</v>
      </c>
      <c r="C202">
        <v>2016</v>
      </c>
      <c r="D202" t="s">
        <v>2960</v>
      </c>
      <c r="E202">
        <v>22</v>
      </c>
      <c r="F202" t="s">
        <v>2961</v>
      </c>
      <c r="G202">
        <v>26</v>
      </c>
      <c r="H202">
        <v>0</v>
      </c>
      <c r="I202" t="s">
        <v>14</v>
      </c>
      <c r="J202">
        <v>4</v>
      </c>
      <c r="K202">
        <f t="shared" si="3"/>
        <v>201</v>
      </c>
      <c r="L202">
        <f>MATCH(B202,'pivot 2021'!$B$2:$B$251,0)</f>
        <v>211</v>
      </c>
    </row>
    <row r="203" spans="1:12">
      <c r="A203" t="s">
        <v>857</v>
      </c>
      <c r="B203" t="s">
        <v>858</v>
      </c>
      <c r="C203">
        <v>2017</v>
      </c>
      <c r="D203" t="s">
        <v>2962</v>
      </c>
      <c r="E203">
        <v>17</v>
      </c>
      <c r="F203" t="s">
        <v>860</v>
      </c>
      <c r="G203">
        <v>17</v>
      </c>
      <c r="H203">
        <v>0</v>
      </c>
      <c r="I203" t="s">
        <v>14</v>
      </c>
      <c r="J203">
        <v>15</v>
      </c>
      <c r="K203">
        <f t="shared" si="3"/>
        <v>202</v>
      </c>
      <c r="L203">
        <f>MATCH(B203,'pivot 2021'!$B$2:$B$251,0)</f>
        <v>213</v>
      </c>
    </row>
    <row r="204" spans="1:12">
      <c r="A204" t="s">
        <v>861</v>
      </c>
      <c r="B204" t="s">
        <v>862</v>
      </c>
      <c r="C204">
        <v>2018</v>
      </c>
      <c r="D204" t="s">
        <v>2963</v>
      </c>
      <c r="E204">
        <v>10</v>
      </c>
      <c r="F204" t="s">
        <v>2964</v>
      </c>
      <c r="G204">
        <v>3</v>
      </c>
      <c r="H204">
        <v>3</v>
      </c>
      <c r="I204" t="s">
        <v>14</v>
      </c>
      <c r="J204">
        <v>8</v>
      </c>
      <c r="K204">
        <f t="shared" si="3"/>
        <v>203</v>
      </c>
      <c r="L204">
        <f>MATCH(B204,'pivot 2021'!$B$2:$B$251,0)</f>
        <v>214</v>
      </c>
    </row>
    <row r="205" spans="1:12">
      <c r="A205" t="s">
        <v>651</v>
      </c>
      <c r="B205" t="s">
        <v>652</v>
      </c>
      <c r="C205">
        <v>2019</v>
      </c>
      <c r="D205" t="s">
        <v>2965</v>
      </c>
      <c r="E205">
        <v>8</v>
      </c>
      <c r="F205" t="s">
        <v>2966</v>
      </c>
      <c r="G205">
        <v>3</v>
      </c>
      <c r="H205">
        <v>3</v>
      </c>
      <c r="I205">
        <v>52</v>
      </c>
      <c r="J205" t="s">
        <v>14</v>
      </c>
      <c r="K205">
        <f t="shared" si="3"/>
        <v>204</v>
      </c>
      <c r="L205">
        <f>MATCH(B205,'pivot 2021'!$B$2:$B$251,0)</f>
        <v>161</v>
      </c>
    </row>
    <row r="206" spans="1:12">
      <c r="A206" t="s">
        <v>865</v>
      </c>
      <c r="B206" t="s">
        <v>866</v>
      </c>
      <c r="C206">
        <v>1876</v>
      </c>
      <c r="D206" t="s">
        <v>2967</v>
      </c>
      <c r="E206">
        <v>24</v>
      </c>
      <c r="F206" t="s">
        <v>2968</v>
      </c>
      <c r="G206">
        <v>54</v>
      </c>
      <c r="H206">
        <v>0</v>
      </c>
      <c r="I206" t="s">
        <v>14</v>
      </c>
      <c r="J206">
        <v>76</v>
      </c>
      <c r="K206">
        <f t="shared" si="3"/>
        <v>205</v>
      </c>
      <c r="L206">
        <f>MATCH(B206,'pivot 2021'!$B$2:$B$251,0)</f>
        <v>215</v>
      </c>
    </row>
    <row r="207" spans="1:12">
      <c r="A207" t="s">
        <v>873</v>
      </c>
      <c r="B207" t="s">
        <v>874</v>
      </c>
      <c r="C207">
        <v>2006</v>
      </c>
      <c r="D207" t="s">
        <v>2969</v>
      </c>
      <c r="E207">
        <v>22</v>
      </c>
      <c r="F207" t="s">
        <v>2970</v>
      </c>
      <c r="G207">
        <v>38</v>
      </c>
      <c r="H207">
        <v>0</v>
      </c>
      <c r="I207" t="s">
        <v>14</v>
      </c>
      <c r="J207">
        <v>52</v>
      </c>
      <c r="K207">
        <f t="shared" si="3"/>
        <v>206</v>
      </c>
      <c r="L207">
        <f>MATCH(B207,'pivot 2021'!$B$2:$B$251,0)</f>
        <v>217</v>
      </c>
    </row>
    <row r="208" spans="1:12">
      <c r="A208" t="s">
        <v>885</v>
      </c>
      <c r="B208" t="s">
        <v>886</v>
      </c>
      <c r="C208">
        <v>2016</v>
      </c>
      <c r="D208" t="s">
        <v>2971</v>
      </c>
      <c r="E208">
        <v>15</v>
      </c>
      <c r="F208" t="s">
        <v>888</v>
      </c>
      <c r="G208">
        <v>7</v>
      </c>
      <c r="H208">
        <v>1</v>
      </c>
      <c r="I208" t="s">
        <v>14</v>
      </c>
      <c r="J208">
        <v>35</v>
      </c>
      <c r="K208">
        <f t="shared" si="3"/>
        <v>207</v>
      </c>
      <c r="L208">
        <f>MATCH(B208,'pivot 2021'!$B$2:$B$251,0)</f>
        <v>220</v>
      </c>
    </row>
    <row r="209" spans="1:12">
      <c r="A209" t="s">
        <v>889</v>
      </c>
      <c r="B209" t="s">
        <v>890</v>
      </c>
      <c r="C209">
        <v>2018</v>
      </c>
      <c r="D209" t="s">
        <v>2972</v>
      </c>
      <c r="E209">
        <v>16</v>
      </c>
      <c r="F209" t="s">
        <v>2973</v>
      </c>
      <c r="G209">
        <v>14</v>
      </c>
      <c r="H209">
        <v>0</v>
      </c>
      <c r="I209" t="s">
        <v>14</v>
      </c>
      <c r="J209">
        <v>2</v>
      </c>
      <c r="K209">
        <f t="shared" si="3"/>
        <v>208</v>
      </c>
      <c r="L209">
        <f>MATCH(B209,'pivot 2021'!$B$2:$B$251,0)</f>
        <v>221</v>
      </c>
    </row>
    <row r="210" spans="1:12">
      <c r="A210" t="s">
        <v>769</v>
      </c>
      <c r="B210" t="s">
        <v>770</v>
      </c>
      <c r="C210">
        <v>2015</v>
      </c>
      <c r="D210" t="s">
        <v>2974</v>
      </c>
      <c r="E210">
        <v>22</v>
      </c>
      <c r="F210" t="s">
        <v>2975</v>
      </c>
      <c r="G210">
        <v>34</v>
      </c>
      <c r="H210">
        <v>0</v>
      </c>
      <c r="I210">
        <v>49</v>
      </c>
      <c r="J210" t="s">
        <v>14</v>
      </c>
      <c r="K210">
        <f t="shared" si="3"/>
        <v>209</v>
      </c>
      <c r="L210">
        <f>MATCH(B210,'pivot 2021'!$B$2:$B$251,0)</f>
        <v>191</v>
      </c>
    </row>
    <row r="211" spans="1:12">
      <c r="A211" t="s">
        <v>2976</v>
      </c>
      <c r="B211" t="s">
        <v>2977</v>
      </c>
      <c r="C211">
        <v>2013</v>
      </c>
      <c r="D211" t="s">
        <v>2978</v>
      </c>
      <c r="E211">
        <v>17</v>
      </c>
      <c r="F211" t="s">
        <v>2979</v>
      </c>
      <c r="G211">
        <v>14</v>
      </c>
      <c r="H211">
        <v>0</v>
      </c>
      <c r="I211" t="s">
        <v>14</v>
      </c>
      <c r="J211">
        <v>57</v>
      </c>
      <c r="K211">
        <f t="shared" si="3"/>
        <v>210</v>
      </c>
      <c r="L211" t="e">
        <f>MATCH(B211,'pivot 2021'!$B$2:$B$251,0)</f>
        <v>#N/A</v>
      </c>
    </row>
    <row r="212" spans="1:12">
      <c r="A212" t="s">
        <v>901</v>
      </c>
      <c r="B212" t="s">
        <v>902</v>
      </c>
      <c r="C212">
        <v>2018</v>
      </c>
      <c r="D212" t="s">
        <v>2980</v>
      </c>
      <c r="E212">
        <v>17</v>
      </c>
      <c r="F212" t="s">
        <v>2981</v>
      </c>
      <c r="G212">
        <v>32</v>
      </c>
      <c r="H212">
        <v>0</v>
      </c>
      <c r="I212" t="s">
        <v>14</v>
      </c>
      <c r="J212">
        <v>3</v>
      </c>
      <c r="K212">
        <f t="shared" si="3"/>
        <v>211</v>
      </c>
      <c r="L212">
        <f>MATCH(B212,'pivot 2021'!$B$2:$B$251,0)</f>
        <v>224</v>
      </c>
    </row>
    <row r="213" spans="1:12">
      <c r="A213" t="s">
        <v>905</v>
      </c>
      <c r="B213" t="s">
        <v>906</v>
      </c>
      <c r="C213">
        <v>2009</v>
      </c>
      <c r="D213" t="s">
        <v>2982</v>
      </c>
      <c r="E213">
        <v>17</v>
      </c>
      <c r="F213" t="s">
        <v>2983</v>
      </c>
      <c r="G213">
        <v>24</v>
      </c>
      <c r="H213">
        <v>0</v>
      </c>
      <c r="I213" t="s">
        <v>14</v>
      </c>
      <c r="J213">
        <v>106</v>
      </c>
      <c r="K213">
        <f t="shared" si="3"/>
        <v>212</v>
      </c>
      <c r="L213">
        <f>MATCH(B213,'pivot 2021'!$B$2:$B$251,0)</f>
        <v>225</v>
      </c>
    </row>
    <row r="214" spans="1:12">
      <c r="A214" t="s">
        <v>869</v>
      </c>
      <c r="B214" t="s">
        <v>870</v>
      </c>
      <c r="C214">
        <v>2017</v>
      </c>
      <c r="D214" t="s">
        <v>2984</v>
      </c>
      <c r="E214">
        <v>12</v>
      </c>
      <c r="F214" t="s">
        <v>2985</v>
      </c>
      <c r="G214">
        <v>8</v>
      </c>
      <c r="H214">
        <v>1</v>
      </c>
      <c r="I214" t="s">
        <v>14</v>
      </c>
      <c r="J214">
        <v>6</v>
      </c>
      <c r="K214">
        <f t="shared" si="3"/>
        <v>213</v>
      </c>
      <c r="L214">
        <f>MATCH(B214,'pivot 2021'!$B$2:$B$251,0)</f>
        <v>216</v>
      </c>
    </row>
    <row r="215" spans="1:12">
      <c r="A215" t="s">
        <v>909</v>
      </c>
      <c r="B215" t="s">
        <v>910</v>
      </c>
      <c r="C215">
        <v>2009</v>
      </c>
      <c r="D215" t="s">
        <v>2986</v>
      </c>
      <c r="E215">
        <v>19</v>
      </c>
      <c r="F215" t="s">
        <v>2987</v>
      </c>
      <c r="G215">
        <v>26</v>
      </c>
      <c r="H215">
        <v>0</v>
      </c>
      <c r="I215" t="s">
        <v>14</v>
      </c>
      <c r="J215">
        <v>93</v>
      </c>
      <c r="K215">
        <f t="shared" si="3"/>
        <v>214</v>
      </c>
      <c r="L215">
        <f>MATCH(B215,'pivot 2021'!$B$2:$B$251,0)</f>
        <v>226</v>
      </c>
    </row>
    <row r="216" spans="1:12">
      <c r="A216" t="s">
        <v>917</v>
      </c>
      <c r="B216" t="s">
        <v>918</v>
      </c>
      <c r="C216">
        <v>2013</v>
      </c>
      <c r="D216" t="s">
        <v>2988</v>
      </c>
      <c r="E216">
        <v>21</v>
      </c>
      <c r="F216" t="s">
        <v>2989</v>
      </c>
      <c r="G216">
        <v>44</v>
      </c>
      <c r="H216">
        <v>0</v>
      </c>
      <c r="I216" t="s">
        <v>14</v>
      </c>
      <c r="J216">
        <v>40</v>
      </c>
      <c r="K216">
        <f t="shared" si="3"/>
        <v>215</v>
      </c>
      <c r="L216">
        <f>MATCH(B216,'pivot 2021'!$B$2:$B$251,0)</f>
        <v>228</v>
      </c>
    </row>
    <row r="217" spans="1:12">
      <c r="A217" t="s">
        <v>921</v>
      </c>
      <c r="B217" t="s">
        <v>922</v>
      </c>
      <c r="C217">
        <v>2016</v>
      </c>
      <c r="D217" t="s">
        <v>2990</v>
      </c>
      <c r="E217">
        <v>13</v>
      </c>
      <c r="F217" t="s">
        <v>2991</v>
      </c>
      <c r="G217">
        <v>12</v>
      </c>
      <c r="H217">
        <v>0</v>
      </c>
      <c r="I217" t="s">
        <v>14</v>
      </c>
      <c r="J217">
        <v>30</v>
      </c>
      <c r="K217">
        <f t="shared" si="3"/>
        <v>216</v>
      </c>
      <c r="L217">
        <f>MATCH(B217,'pivot 2021'!$B$2:$B$251,0)</f>
        <v>229</v>
      </c>
    </row>
    <row r="218" spans="1:12">
      <c r="A218" t="s">
        <v>881</v>
      </c>
      <c r="B218" t="s">
        <v>882</v>
      </c>
      <c r="C218">
        <v>2012</v>
      </c>
      <c r="D218" t="s">
        <v>2992</v>
      </c>
      <c r="E218">
        <v>22</v>
      </c>
      <c r="F218" t="s">
        <v>2993</v>
      </c>
      <c r="G218">
        <v>71</v>
      </c>
      <c r="H218">
        <v>0</v>
      </c>
      <c r="I218">
        <v>71</v>
      </c>
      <c r="J218" t="s">
        <v>14</v>
      </c>
      <c r="K218">
        <f t="shared" si="3"/>
        <v>217</v>
      </c>
      <c r="L218">
        <f>MATCH(B218,'pivot 2021'!$B$2:$B$251,0)</f>
        <v>219</v>
      </c>
    </row>
    <row r="219" spans="1:12">
      <c r="A219" t="s">
        <v>937</v>
      </c>
      <c r="B219" t="s">
        <v>938</v>
      </c>
      <c r="C219">
        <v>2011</v>
      </c>
      <c r="D219" t="s">
        <v>2994</v>
      </c>
      <c r="E219">
        <v>12</v>
      </c>
      <c r="F219" t="s">
        <v>940</v>
      </c>
      <c r="G219">
        <v>8</v>
      </c>
      <c r="H219">
        <v>1</v>
      </c>
      <c r="I219" t="s">
        <v>14</v>
      </c>
      <c r="J219">
        <v>88</v>
      </c>
      <c r="K219">
        <f t="shared" si="3"/>
        <v>218</v>
      </c>
      <c r="L219">
        <f>MATCH(B219,'pivot 2021'!$B$2:$B$251,0)</f>
        <v>233</v>
      </c>
    </row>
    <row r="220" spans="1:12">
      <c r="A220" t="s">
        <v>710</v>
      </c>
      <c r="B220" t="s">
        <v>711</v>
      </c>
      <c r="C220">
        <v>2017</v>
      </c>
      <c r="D220" t="s">
        <v>2995</v>
      </c>
      <c r="E220">
        <v>20</v>
      </c>
      <c r="F220" t="s">
        <v>2996</v>
      </c>
      <c r="G220">
        <v>63</v>
      </c>
      <c r="H220">
        <v>0</v>
      </c>
      <c r="I220" t="s">
        <v>14</v>
      </c>
      <c r="J220">
        <v>1</v>
      </c>
      <c r="K220">
        <f t="shared" si="3"/>
        <v>219</v>
      </c>
      <c r="L220">
        <f>MATCH(B220,'pivot 2021'!$B$2:$B$251,0)</f>
        <v>176</v>
      </c>
    </row>
    <row r="221" spans="1:12">
      <c r="A221" t="s">
        <v>945</v>
      </c>
      <c r="B221" t="s">
        <v>946</v>
      </c>
      <c r="C221">
        <v>2011</v>
      </c>
      <c r="D221" t="s">
        <v>2997</v>
      </c>
      <c r="E221">
        <v>16</v>
      </c>
      <c r="F221" t="s">
        <v>948</v>
      </c>
      <c r="G221">
        <v>21</v>
      </c>
      <c r="H221">
        <v>0</v>
      </c>
      <c r="I221" t="s">
        <v>14</v>
      </c>
      <c r="J221">
        <v>82</v>
      </c>
      <c r="K221">
        <f t="shared" si="3"/>
        <v>220</v>
      </c>
      <c r="L221">
        <f>MATCH(B221,'pivot 2021'!$B$2:$B$251,0)</f>
        <v>235</v>
      </c>
    </row>
    <row r="222" spans="1:12">
      <c r="A222" t="s">
        <v>957</v>
      </c>
      <c r="B222" t="s">
        <v>958</v>
      </c>
      <c r="C222">
        <v>2017</v>
      </c>
      <c r="D222" t="s">
        <v>2998</v>
      </c>
      <c r="E222">
        <v>16</v>
      </c>
      <c r="F222" t="s">
        <v>980</v>
      </c>
      <c r="G222">
        <v>17</v>
      </c>
      <c r="H222">
        <v>0</v>
      </c>
      <c r="I222" t="s">
        <v>14</v>
      </c>
      <c r="J222">
        <v>19</v>
      </c>
      <c r="K222">
        <f t="shared" si="3"/>
        <v>221</v>
      </c>
      <c r="L222">
        <f>MATCH(B222,'pivot 2021'!$B$2:$B$251,0)</f>
        <v>238</v>
      </c>
    </row>
    <row r="223" spans="1:12">
      <c r="A223" t="s">
        <v>953</v>
      </c>
      <c r="B223" t="s">
        <v>954</v>
      </c>
      <c r="C223">
        <v>1995</v>
      </c>
      <c r="D223" t="s">
        <v>2999</v>
      </c>
      <c r="E223">
        <v>20</v>
      </c>
      <c r="F223" t="s">
        <v>3000</v>
      </c>
      <c r="G223">
        <v>58</v>
      </c>
      <c r="H223">
        <v>0</v>
      </c>
      <c r="I223" t="s">
        <v>14</v>
      </c>
      <c r="J223">
        <v>84</v>
      </c>
      <c r="K223">
        <f t="shared" si="3"/>
        <v>222</v>
      </c>
      <c r="L223">
        <f>MATCH(B223,'pivot 2021'!$B$2:$B$251,0)</f>
        <v>237</v>
      </c>
    </row>
    <row r="224" spans="1:12">
      <c r="A224" t="s">
        <v>929</v>
      </c>
      <c r="B224" t="s">
        <v>930</v>
      </c>
      <c r="C224">
        <v>2018</v>
      </c>
      <c r="D224" t="s">
        <v>3001</v>
      </c>
      <c r="E224">
        <v>15</v>
      </c>
      <c r="F224" t="s">
        <v>3002</v>
      </c>
      <c r="G224">
        <v>25</v>
      </c>
      <c r="H224">
        <v>0</v>
      </c>
      <c r="I224">
        <v>57</v>
      </c>
      <c r="J224" t="s">
        <v>14</v>
      </c>
      <c r="K224">
        <f t="shared" si="3"/>
        <v>223</v>
      </c>
      <c r="L224">
        <f>MATCH(B224,'pivot 2021'!$B$2:$B$251,0)</f>
        <v>231</v>
      </c>
    </row>
    <row r="225" spans="1:12">
      <c r="A225" t="s">
        <v>965</v>
      </c>
      <c r="B225" t="s">
        <v>966</v>
      </c>
      <c r="C225">
        <v>2016</v>
      </c>
      <c r="D225" t="s">
        <v>3003</v>
      </c>
      <c r="E225">
        <v>16</v>
      </c>
      <c r="F225" t="s">
        <v>1630</v>
      </c>
      <c r="G225">
        <v>17</v>
      </c>
      <c r="H225">
        <v>0</v>
      </c>
      <c r="I225" t="s">
        <v>14</v>
      </c>
      <c r="J225">
        <v>29</v>
      </c>
      <c r="K225">
        <f t="shared" si="3"/>
        <v>224</v>
      </c>
      <c r="L225">
        <f>MATCH(B225,'pivot 2021'!$B$2:$B$251,0)</f>
        <v>240</v>
      </c>
    </row>
    <row r="226" spans="1:12">
      <c r="A226" t="s">
        <v>969</v>
      </c>
      <c r="B226" t="s">
        <v>970</v>
      </c>
      <c r="C226">
        <v>2010</v>
      </c>
      <c r="D226" t="s">
        <v>3004</v>
      </c>
      <c r="E226">
        <v>15</v>
      </c>
      <c r="F226" t="s">
        <v>972</v>
      </c>
      <c r="G226">
        <v>18</v>
      </c>
      <c r="H226">
        <v>0</v>
      </c>
      <c r="I226" t="s">
        <v>14</v>
      </c>
      <c r="J226">
        <v>95</v>
      </c>
      <c r="K226">
        <f t="shared" si="3"/>
        <v>225</v>
      </c>
      <c r="L226">
        <f>MATCH(B226,'pivot 2021'!$B$2:$B$251,0)</f>
        <v>241</v>
      </c>
    </row>
    <row r="227" spans="1:12">
      <c r="A227" t="s">
        <v>698</v>
      </c>
      <c r="B227" t="s">
        <v>699</v>
      </c>
      <c r="C227">
        <v>2018</v>
      </c>
      <c r="D227" t="s">
        <v>3005</v>
      </c>
      <c r="E227">
        <v>15</v>
      </c>
      <c r="F227" t="s">
        <v>3006</v>
      </c>
      <c r="G227">
        <v>27</v>
      </c>
      <c r="H227">
        <v>0</v>
      </c>
      <c r="I227">
        <v>77</v>
      </c>
      <c r="J227" t="s">
        <v>14</v>
      </c>
      <c r="K227">
        <f t="shared" si="3"/>
        <v>226</v>
      </c>
      <c r="L227">
        <f>MATCH(B227,'pivot 2021'!$B$2:$B$251,0)</f>
        <v>173</v>
      </c>
    </row>
    <row r="228" spans="1:12">
      <c r="A228" t="s">
        <v>1001</v>
      </c>
      <c r="B228" t="s">
        <v>1002</v>
      </c>
      <c r="C228">
        <v>2012</v>
      </c>
      <c r="D228" t="s">
        <v>3007</v>
      </c>
      <c r="E228">
        <v>18</v>
      </c>
      <c r="F228" t="s">
        <v>3008</v>
      </c>
      <c r="G228">
        <v>31</v>
      </c>
      <c r="H228">
        <v>0</v>
      </c>
      <c r="I228" t="s">
        <v>14</v>
      </c>
      <c r="J228">
        <v>58</v>
      </c>
      <c r="K228">
        <f t="shared" si="3"/>
        <v>227</v>
      </c>
      <c r="L228">
        <f>MATCH(B228,'pivot 2021'!$B$2:$B$251,0)</f>
        <v>249</v>
      </c>
    </row>
    <row r="229" spans="1:12">
      <c r="A229" t="s">
        <v>973</v>
      </c>
      <c r="B229" t="s">
        <v>974</v>
      </c>
      <c r="C229">
        <v>2016</v>
      </c>
      <c r="D229" t="s">
        <v>3009</v>
      </c>
      <c r="E229">
        <v>14</v>
      </c>
      <c r="F229" t="s">
        <v>976</v>
      </c>
      <c r="G229">
        <v>7</v>
      </c>
      <c r="H229">
        <v>1</v>
      </c>
      <c r="I229" t="s">
        <v>14</v>
      </c>
      <c r="J229">
        <v>31</v>
      </c>
      <c r="K229">
        <f t="shared" si="3"/>
        <v>228</v>
      </c>
      <c r="L229">
        <f>MATCH(B229,'pivot 2021'!$B$2:$B$251,0)</f>
        <v>242</v>
      </c>
    </row>
    <row r="230" spans="1:12">
      <c r="A230" t="s">
        <v>977</v>
      </c>
      <c r="B230" t="s">
        <v>978</v>
      </c>
      <c r="C230">
        <v>2016</v>
      </c>
      <c r="D230" t="s">
        <v>3010</v>
      </c>
      <c r="E230">
        <v>16</v>
      </c>
      <c r="F230" t="s">
        <v>3011</v>
      </c>
      <c r="G230">
        <v>28</v>
      </c>
      <c r="H230">
        <v>0</v>
      </c>
      <c r="I230" t="s">
        <v>14</v>
      </c>
      <c r="J230">
        <v>30</v>
      </c>
      <c r="K230">
        <f t="shared" si="3"/>
        <v>229</v>
      </c>
      <c r="L230">
        <f>MATCH(B230,'pivot 2021'!$B$2:$B$251,0)</f>
        <v>243</v>
      </c>
    </row>
    <row r="231" spans="1:12">
      <c r="A231" t="s">
        <v>981</v>
      </c>
      <c r="B231" t="s">
        <v>982</v>
      </c>
      <c r="C231">
        <v>2017</v>
      </c>
      <c r="D231" t="s">
        <v>3012</v>
      </c>
      <c r="E231">
        <v>16</v>
      </c>
      <c r="F231" t="s">
        <v>3013</v>
      </c>
      <c r="G231">
        <v>21</v>
      </c>
      <c r="H231">
        <v>0</v>
      </c>
      <c r="I231" t="s">
        <v>14</v>
      </c>
      <c r="J231">
        <v>6</v>
      </c>
      <c r="K231">
        <f t="shared" si="3"/>
        <v>230</v>
      </c>
      <c r="L231">
        <f>MATCH(B231,'pivot 2021'!$B$2:$B$251,0)</f>
        <v>244</v>
      </c>
    </row>
    <row r="232" spans="1:12">
      <c r="A232" t="s">
        <v>989</v>
      </c>
      <c r="B232" t="s">
        <v>990</v>
      </c>
      <c r="C232">
        <v>2010</v>
      </c>
      <c r="D232" t="s">
        <v>3014</v>
      </c>
      <c r="E232">
        <v>9</v>
      </c>
      <c r="F232" t="s">
        <v>3015</v>
      </c>
      <c r="G232">
        <v>2</v>
      </c>
      <c r="H232">
        <v>2</v>
      </c>
      <c r="I232" t="s">
        <v>14</v>
      </c>
      <c r="J232">
        <v>107</v>
      </c>
      <c r="K232">
        <f t="shared" si="3"/>
        <v>231</v>
      </c>
      <c r="L232">
        <f>MATCH(B232,'pivot 2021'!$B$2:$B$251,0)</f>
        <v>246</v>
      </c>
    </row>
    <row r="233" spans="1:12">
      <c r="A233" t="s">
        <v>993</v>
      </c>
      <c r="B233" t="s">
        <v>994</v>
      </c>
      <c r="C233">
        <v>2015</v>
      </c>
      <c r="D233" t="s">
        <v>3016</v>
      </c>
      <c r="E233">
        <v>16</v>
      </c>
      <c r="F233" t="s">
        <v>3017</v>
      </c>
      <c r="G233">
        <v>37</v>
      </c>
      <c r="H233">
        <v>0</v>
      </c>
      <c r="I233" t="s">
        <v>14</v>
      </c>
      <c r="J233">
        <v>2</v>
      </c>
      <c r="K233">
        <f t="shared" si="3"/>
        <v>232</v>
      </c>
      <c r="L233">
        <f>MATCH(B233,'pivot 2021'!$B$2:$B$251,0)</f>
        <v>247</v>
      </c>
    </row>
    <row r="234" spans="1:12">
      <c r="A234" t="s">
        <v>997</v>
      </c>
      <c r="B234" t="s">
        <v>998</v>
      </c>
      <c r="C234">
        <v>2018</v>
      </c>
      <c r="D234" t="s">
        <v>3018</v>
      </c>
      <c r="E234">
        <v>17</v>
      </c>
      <c r="F234" t="s">
        <v>3019</v>
      </c>
      <c r="G234">
        <v>41</v>
      </c>
      <c r="H234">
        <v>0</v>
      </c>
      <c r="I234" t="s">
        <v>14</v>
      </c>
      <c r="J234">
        <v>2</v>
      </c>
      <c r="K234">
        <f t="shared" si="3"/>
        <v>233</v>
      </c>
      <c r="L234">
        <f>MATCH(B234,'pivot 2021'!$B$2:$B$251,0)</f>
        <v>248</v>
      </c>
    </row>
    <row r="235" spans="1:12">
      <c r="A235" t="s">
        <v>985</v>
      </c>
      <c r="B235" t="s">
        <v>986</v>
      </c>
      <c r="C235">
        <v>2017</v>
      </c>
      <c r="D235" t="s">
        <v>3020</v>
      </c>
      <c r="E235">
        <v>16</v>
      </c>
      <c r="F235" t="s">
        <v>3021</v>
      </c>
      <c r="G235">
        <v>35</v>
      </c>
      <c r="H235">
        <v>0</v>
      </c>
      <c r="I235" t="s">
        <v>14</v>
      </c>
      <c r="J235">
        <v>13</v>
      </c>
      <c r="K235">
        <f t="shared" si="3"/>
        <v>234</v>
      </c>
      <c r="L235">
        <f>MATCH(B235,'pivot 2021'!$B$2:$B$251,0)</f>
        <v>245</v>
      </c>
    </row>
    <row r="236" spans="1:12">
      <c r="A236" t="s">
        <v>1005</v>
      </c>
      <c r="B236" t="s">
        <v>1006</v>
      </c>
      <c r="C236">
        <v>2009</v>
      </c>
      <c r="D236" t="s">
        <v>3022</v>
      </c>
      <c r="E236">
        <v>16</v>
      </c>
      <c r="F236" t="s">
        <v>3023</v>
      </c>
      <c r="G236">
        <v>24</v>
      </c>
      <c r="H236">
        <v>0</v>
      </c>
      <c r="I236" t="s">
        <v>14</v>
      </c>
      <c r="J236">
        <v>102</v>
      </c>
      <c r="K236">
        <f t="shared" si="3"/>
        <v>235</v>
      </c>
      <c r="L236">
        <f>MATCH(B236,'pivot 2021'!$B$2:$B$251,0)</f>
        <v>250</v>
      </c>
    </row>
    <row r="237" spans="1:12">
      <c r="A237" t="s">
        <v>1009</v>
      </c>
      <c r="B237" t="s">
        <v>1010</v>
      </c>
      <c r="C237">
        <v>2011</v>
      </c>
      <c r="D237" t="s">
        <v>3024</v>
      </c>
      <c r="E237">
        <v>11</v>
      </c>
      <c r="F237" t="s">
        <v>3025</v>
      </c>
      <c r="G237">
        <v>5</v>
      </c>
      <c r="H237">
        <v>1</v>
      </c>
      <c r="I237" t="s">
        <v>14</v>
      </c>
      <c r="J237">
        <v>99</v>
      </c>
      <c r="K237">
        <f t="shared" si="3"/>
        <v>236</v>
      </c>
      <c r="L237" t="e">
        <f>MATCH(B237,'pivot 2021'!$B$2:$B$251,0)</f>
        <v>#N/A</v>
      </c>
    </row>
    <row r="238" spans="1:12">
      <c r="A238" t="s">
        <v>1045</v>
      </c>
      <c r="B238" t="s">
        <v>1046</v>
      </c>
      <c r="C238">
        <v>2014</v>
      </c>
      <c r="D238" t="s">
        <v>3026</v>
      </c>
      <c r="E238">
        <v>18</v>
      </c>
      <c r="F238" t="s">
        <v>3027</v>
      </c>
      <c r="G238">
        <v>42</v>
      </c>
      <c r="H238">
        <v>0</v>
      </c>
      <c r="I238" t="s">
        <v>14</v>
      </c>
      <c r="J238">
        <v>18</v>
      </c>
      <c r="K238">
        <f t="shared" si="3"/>
        <v>237</v>
      </c>
      <c r="L238" t="e">
        <f>MATCH(B238,'pivot 2021'!$B$2:$B$251,0)</f>
        <v>#N/A</v>
      </c>
    </row>
    <row r="239" spans="1:12">
      <c r="A239" t="s">
        <v>1013</v>
      </c>
      <c r="B239" t="s">
        <v>1014</v>
      </c>
      <c r="C239">
        <v>2015</v>
      </c>
      <c r="D239" t="s">
        <v>3028</v>
      </c>
      <c r="E239">
        <v>12</v>
      </c>
      <c r="F239" t="s">
        <v>3029</v>
      </c>
      <c r="G239">
        <v>7</v>
      </c>
      <c r="H239">
        <v>2</v>
      </c>
      <c r="I239" t="s">
        <v>14</v>
      </c>
      <c r="J239">
        <v>43</v>
      </c>
      <c r="K239">
        <f t="shared" si="3"/>
        <v>238</v>
      </c>
      <c r="L239" t="e">
        <f>MATCH(B239,'pivot 2021'!$B$2:$B$251,0)</f>
        <v>#N/A</v>
      </c>
    </row>
    <row r="240" spans="1:12">
      <c r="A240" t="s">
        <v>1017</v>
      </c>
      <c r="B240" t="s">
        <v>1018</v>
      </c>
      <c r="C240">
        <v>2013</v>
      </c>
      <c r="D240" t="s">
        <v>3030</v>
      </c>
      <c r="E240">
        <v>12</v>
      </c>
      <c r="F240" t="s">
        <v>3031</v>
      </c>
      <c r="G240">
        <v>12</v>
      </c>
      <c r="H240">
        <v>0</v>
      </c>
      <c r="I240" t="s">
        <v>14</v>
      </c>
      <c r="J240">
        <v>66</v>
      </c>
      <c r="K240">
        <f t="shared" si="3"/>
        <v>239</v>
      </c>
      <c r="L240" t="e">
        <f>MATCH(B240,'pivot 2021'!$B$2:$B$251,0)</f>
        <v>#N/A</v>
      </c>
    </row>
    <row r="241" spans="1:12">
      <c r="A241" t="s">
        <v>1025</v>
      </c>
      <c r="B241" t="s">
        <v>1026</v>
      </c>
      <c r="C241">
        <v>2018</v>
      </c>
      <c r="D241" t="s">
        <v>3032</v>
      </c>
      <c r="E241">
        <v>8</v>
      </c>
      <c r="F241" t="s">
        <v>848</v>
      </c>
      <c r="G241">
        <v>4</v>
      </c>
      <c r="H241">
        <v>2</v>
      </c>
      <c r="I241" t="s">
        <v>14</v>
      </c>
      <c r="J241">
        <v>19</v>
      </c>
      <c r="K241">
        <f t="shared" si="3"/>
        <v>240</v>
      </c>
      <c r="L241" t="e">
        <f>MATCH(B241,'pivot 2021'!$B$2:$B$251,0)</f>
        <v>#N/A</v>
      </c>
    </row>
    <row r="242" spans="1:12">
      <c r="A242" t="s">
        <v>671</v>
      </c>
      <c r="B242" t="s">
        <v>672</v>
      </c>
      <c r="C242">
        <v>2019</v>
      </c>
      <c r="D242" t="s">
        <v>3033</v>
      </c>
      <c r="E242">
        <v>13</v>
      </c>
      <c r="F242" t="s">
        <v>3034</v>
      </c>
      <c r="G242">
        <v>25</v>
      </c>
      <c r="H242">
        <v>0</v>
      </c>
      <c r="I242">
        <v>79</v>
      </c>
      <c r="J242" t="s">
        <v>14</v>
      </c>
      <c r="K242">
        <f t="shared" si="3"/>
        <v>241</v>
      </c>
      <c r="L242">
        <f>MATCH(B242,'pivot 2021'!$B$2:$B$251,0)</f>
        <v>166</v>
      </c>
    </row>
    <row r="243" spans="1:12">
      <c r="A243" t="s">
        <v>1033</v>
      </c>
      <c r="B243" t="s">
        <v>1034</v>
      </c>
      <c r="C243">
        <v>2014</v>
      </c>
      <c r="D243" t="s">
        <v>3035</v>
      </c>
      <c r="E243">
        <v>16</v>
      </c>
      <c r="F243" t="s">
        <v>1339</v>
      </c>
      <c r="G243">
        <v>38</v>
      </c>
      <c r="H243">
        <v>0</v>
      </c>
      <c r="I243" t="s">
        <v>14</v>
      </c>
      <c r="J243">
        <v>47</v>
      </c>
      <c r="K243">
        <f t="shared" si="3"/>
        <v>242</v>
      </c>
      <c r="L243" t="e">
        <f>MATCH(B243,'pivot 2021'!$B$2:$B$251,0)</f>
        <v>#N/A</v>
      </c>
    </row>
    <row r="244" spans="1:12">
      <c r="A244" t="s">
        <v>1041</v>
      </c>
      <c r="B244" t="s">
        <v>1042</v>
      </c>
      <c r="C244">
        <v>2011</v>
      </c>
      <c r="D244" t="s">
        <v>3036</v>
      </c>
      <c r="E244">
        <v>12</v>
      </c>
      <c r="F244" t="s">
        <v>1571</v>
      </c>
      <c r="G244">
        <v>9</v>
      </c>
      <c r="H244">
        <v>1</v>
      </c>
      <c r="I244" t="s">
        <v>14</v>
      </c>
      <c r="J244">
        <v>92</v>
      </c>
      <c r="K244">
        <f t="shared" si="3"/>
        <v>243</v>
      </c>
      <c r="L244" t="e">
        <f>MATCH(B244,'pivot 2021'!$B$2:$B$251,0)</f>
        <v>#N/A</v>
      </c>
    </row>
    <row r="245" spans="1:12">
      <c r="A245" t="s">
        <v>1037</v>
      </c>
      <c r="B245" t="s">
        <v>1038</v>
      </c>
      <c r="C245">
        <v>2010</v>
      </c>
      <c r="D245" t="s">
        <v>3037</v>
      </c>
      <c r="E245">
        <v>13</v>
      </c>
      <c r="F245" t="s">
        <v>3038</v>
      </c>
      <c r="G245">
        <v>17</v>
      </c>
      <c r="H245">
        <v>0</v>
      </c>
      <c r="I245" t="s">
        <v>14</v>
      </c>
      <c r="J245">
        <v>100</v>
      </c>
      <c r="K245">
        <f t="shared" si="3"/>
        <v>244</v>
      </c>
      <c r="L245" t="e">
        <f>MATCH(B245,'pivot 2021'!$B$2:$B$251,0)</f>
        <v>#N/A</v>
      </c>
    </row>
    <row r="246" spans="1:12">
      <c r="A246" t="s">
        <v>1021</v>
      </c>
      <c r="B246" t="s">
        <v>1022</v>
      </c>
      <c r="C246">
        <v>2010</v>
      </c>
      <c r="D246" t="s">
        <v>3039</v>
      </c>
      <c r="E246">
        <v>12</v>
      </c>
      <c r="F246" t="s">
        <v>1044</v>
      </c>
      <c r="G246">
        <v>8</v>
      </c>
      <c r="H246">
        <v>1</v>
      </c>
      <c r="I246" t="s">
        <v>14</v>
      </c>
      <c r="J246">
        <v>104</v>
      </c>
      <c r="K246">
        <f t="shared" si="3"/>
        <v>245</v>
      </c>
      <c r="L246" t="e">
        <f>MATCH(B246,'pivot 2021'!$B$2:$B$251,0)</f>
        <v>#N/A</v>
      </c>
    </row>
    <row r="247" spans="1:12">
      <c r="A247" t="s">
        <v>1049</v>
      </c>
      <c r="B247" t="s">
        <v>1050</v>
      </c>
      <c r="C247">
        <v>2014</v>
      </c>
      <c r="D247" t="s">
        <v>3040</v>
      </c>
      <c r="E247">
        <v>18</v>
      </c>
      <c r="F247" t="s">
        <v>3041</v>
      </c>
      <c r="G247">
        <v>77</v>
      </c>
      <c r="H247">
        <v>0</v>
      </c>
      <c r="I247" t="s">
        <v>14</v>
      </c>
      <c r="J247">
        <v>4</v>
      </c>
      <c r="K247">
        <f t="shared" si="3"/>
        <v>246</v>
      </c>
      <c r="L247" t="e">
        <f>MATCH(B247,'pivot 2021'!$B$2:$B$251,0)</f>
        <v>#N/A</v>
      </c>
    </row>
    <row r="248" spans="1:12">
      <c r="A248" t="s">
        <v>1081</v>
      </c>
      <c r="B248" t="s">
        <v>1082</v>
      </c>
      <c r="C248">
        <v>2015</v>
      </c>
      <c r="D248" t="s">
        <v>3042</v>
      </c>
      <c r="E248">
        <v>17</v>
      </c>
      <c r="F248" t="s">
        <v>3043</v>
      </c>
      <c r="G248">
        <v>64</v>
      </c>
      <c r="H248">
        <v>0</v>
      </c>
      <c r="I248" t="s">
        <v>14</v>
      </c>
      <c r="J248">
        <v>20</v>
      </c>
      <c r="K248">
        <f t="shared" si="3"/>
        <v>247</v>
      </c>
      <c r="L248" t="e">
        <f>MATCH(B248,'pivot 2021'!$B$2:$B$251,0)</f>
        <v>#N/A</v>
      </c>
    </row>
    <row r="249" spans="1:12">
      <c r="A249" t="s">
        <v>1053</v>
      </c>
      <c r="B249" t="s">
        <v>1054</v>
      </c>
      <c r="C249">
        <v>2009</v>
      </c>
      <c r="D249" t="s">
        <v>3044</v>
      </c>
      <c r="E249">
        <v>14</v>
      </c>
      <c r="F249" t="s">
        <v>3045</v>
      </c>
      <c r="G249">
        <v>30</v>
      </c>
      <c r="H249">
        <v>0</v>
      </c>
      <c r="I249" t="s">
        <v>14</v>
      </c>
      <c r="J249">
        <v>108</v>
      </c>
      <c r="K249">
        <f t="shared" si="3"/>
        <v>248</v>
      </c>
      <c r="L249" t="e">
        <f>MATCH(B249,'pivot 2021'!$B$2:$B$251,0)</f>
        <v>#N/A</v>
      </c>
    </row>
    <row r="250" spans="1:12">
      <c r="A250" t="s">
        <v>1057</v>
      </c>
      <c r="B250" t="s">
        <v>1058</v>
      </c>
      <c r="C250">
        <v>2012</v>
      </c>
      <c r="D250" t="s">
        <v>3046</v>
      </c>
      <c r="E250">
        <v>16</v>
      </c>
      <c r="F250" t="s">
        <v>3047</v>
      </c>
      <c r="G250">
        <v>45</v>
      </c>
      <c r="H250">
        <v>0</v>
      </c>
      <c r="I250" t="s">
        <v>14</v>
      </c>
      <c r="J250">
        <v>73</v>
      </c>
      <c r="K250">
        <f t="shared" si="3"/>
        <v>249</v>
      </c>
      <c r="L250" t="e">
        <f>MATCH(B250,'pivot 2021'!$B$2:$B$251,0)</f>
        <v>#N/A</v>
      </c>
    </row>
    <row r="251" spans="1:12">
      <c r="A251" t="s">
        <v>1065</v>
      </c>
      <c r="B251" t="s">
        <v>1066</v>
      </c>
      <c r="C251">
        <v>2015</v>
      </c>
      <c r="D251" t="s">
        <v>3048</v>
      </c>
      <c r="E251">
        <v>16</v>
      </c>
      <c r="F251" t="s">
        <v>3049</v>
      </c>
      <c r="G251">
        <v>52</v>
      </c>
      <c r="H251">
        <v>0</v>
      </c>
      <c r="I251" t="s">
        <v>14</v>
      </c>
      <c r="J251">
        <v>34</v>
      </c>
      <c r="K251">
        <f t="shared" si="3"/>
        <v>250</v>
      </c>
      <c r="L251" t="e">
        <f>MATCH(B251,'pivot 2021'!$B$2:$B$251,0)</f>
        <v>#N/A</v>
      </c>
    </row>
    <row r="252" spans="1:12">
      <c r="A252" t="s">
        <v>961</v>
      </c>
      <c r="B252" t="s">
        <v>962</v>
      </c>
      <c r="C252">
        <v>2018</v>
      </c>
      <c r="D252" t="s">
        <v>3050</v>
      </c>
      <c r="E252">
        <v>15</v>
      </c>
      <c r="F252" t="s">
        <v>3051</v>
      </c>
      <c r="G252">
        <v>42</v>
      </c>
      <c r="H252">
        <v>0</v>
      </c>
      <c r="I252">
        <v>80</v>
      </c>
      <c r="J252" t="s">
        <v>14</v>
      </c>
    </row>
    <row r="253" spans="1:12">
      <c r="A253" t="s">
        <v>1029</v>
      </c>
      <c r="B253" t="s">
        <v>1030</v>
      </c>
      <c r="C253">
        <v>2007</v>
      </c>
      <c r="D253" t="s">
        <v>3052</v>
      </c>
      <c r="E253">
        <v>17</v>
      </c>
      <c r="F253" t="s">
        <v>3053</v>
      </c>
      <c r="G253">
        <v>65</v>
      </c>
      <c r="H253">
        <v>0</v>
      </c>
      <c r="I253" t="s">
        <v>14</v>
      </c>
      <c r="J253">
        <v>94</v>
      </c>
    </row>
    <row r="254" spans="1:12">
      <c r="A254" t="s">
        <v>941</v>
      </c>
      <c r="B254" t="s">
        <v>942</v>
      </c>
      <c r="C254">
        <v>2016</v>
      </c>
      <c r="D254" t="s">
        <v>3054</v>
      </c>
      <c r="E254">
        <v>17</v>
      </c>
      <c r="F254" t="s">
        <v>3055</v>
      </c>
      <c r="G254">
        <v>62</v>
      </c>
      <c r="H254">
        <v>0</v>
      </c>
      <c r="I254">
        <v>90</v>
      </c>
      <c r="J254" t="s">
        <v>14</v>
      </c>
    </row>
    <row r="255" spans="1:12">
      <c r="A255" t="s">
        <v>949</v>
      </c>
      <c r="B255" t="s">
        <v>950</v>
      </c>
      <c r="C255">
        <v>2018</v>
      </c>
      <c r="D255" t="s">
        <v>3056</v>
      </c>
      <c r="E255">
        <v>15</v>
      </c>
      <c r="F255" t="s">
        <v>3057</v>
      </c>
      <c r="G255">
        <v>34</v>
      </c>
      <c r="H255">
        <v>0</v>
      </c>
      <c r="I255">
        <v>94</v>
      </c>
      <c r="J255" t="s">
        <v>14</v>
      </c>
    </row>
    <row r="256" spans="1:12">
      <c r="A256" t="s">
        <v>1073</v>
      </c>
      <c r="B256" t="s">
        <v>1074</v>
      </c>
      <c r="C256">
        <v>2007</v>
      </c>
      <c r="D256" t="s">
        <v>3058</v>
      </c>
      <c r="E256">
        <v>15</v>
      </c>
      <c r="F256" t="s">
        <v>3059</v>
      </c>
      <c r="G256">
        <v>34</v>
      </c>
      <c r="H256">
        <v>0</v>
      </c>
      <c r="I256" t="s">
        <v>14</v>
      </c>
      <c r="J256">
        <v>90</v>
      </c>
    </row>
    <row r="257" spans="1:10">
      <c r="A257" t="s">
        <v>1077</v>
      </c>
      <c r="B257" t="s">
        <v>1078</v>
      </c>
      <c r="C257">
        <v>2012</v>
      </c>
      <c r="D257" t="s">
        <v>3060</v>
      </c>
      <c r="E257">
        <v>12</v>
      </c>
      <c r="F257" t="s">
        <v>3061</v>
      </c>
      <c r="G257">
        <v>15</v>
      </c>
      <c r="H257">
        <v>0</v>
      </c>
      <c r="I257" t="s">
        <v>14</v>
      </c>
      <c r="J257">
        <v>66</v>
      </c>
    </row>
    <row r="258" spans="1:10">
      <c r="A258" t="s">
        <v>1093</v>
      </c>
      <c r="B258" t="s">
        <v>1094</v>
      </c>
      <c r="C258">
        <v>2011</v>
      </c>
      <c r="D258" t="s">
        <v>3062</v>
      </c>
      <c r="E258">
        <v>10</v>
      </c>
      <c r="F258" t="s">
        <v>3063</v>
      </c>
      <c r="G258">
        <v>18</v>
      </c>
      <c r="H258">
        <v>0</v>
      </c>
      <c r="I258" t="s">
        <v>14</v>
      </c>
      <c r="J258">
        <v>95</v>
      </c>
    </row>
    <row r="259" spans="1:10">
      <c r="A259" t="s">
        <v>1069</v>
      </c>
      <c r="B259" t="s">
        <v>1070</v>
      </c>
      <c r="C259">
        <v>2011</v>
      </c>
      <c r="D259" t="s">
        <v>3064</v>
      </c>
      <c r="E259">
        <v>12</v>
      </c>
      <c r="F259" t="s">
        <v>3065</v>
      </c>
      <c r="G259">
        <v>28</v>
      </c>
      <c r="H259">
        <v>0</v>
      </c>
      <c r="I259" t="s">
        <v>14</v>
      </c>
      <c r="J259">
        <v>89</v>
      </c>
    </row>
    <row r="260" spans="1:10">
      <c r="A260" t="s">
        <v>1089</v>
      </c>
      <c r="B260" t="s">
        <v>1090</v>
      </c>
      <c r="C260">
        <v>2014</v>
      </c>
      <c r="D260" t="s">
        <v>3066</v>
      </c>
      <c r="E260">
        <v>11</v>
      </c>
      <c r="F260" t="s">
        <v>3067</v>
      </c>
      <c r="G260">
        <v>16</v>
      </c>
      <c r="H260">
        <v>0</v>
      </c>
      <c r="I260" t="s">
        <v>14</v>
      </c>
      <c r="J260">
        <v>56</v>
      </c>
    </row>
    <row r="261" spans="1:10">
      <c r="A261" t="s">
        <v>1105</v>
      </c>
      <c r="B261" t="s">
        <v>1106</v>
      </c>
      <c r="C261">
        <v>2008</v>
      </c>
      <c r="D261" t="s">
        <v>3068</v>
      </c>
      <c r="E261">
        <v>14</v>
      </c>
      <c r="F261" t="s">
        <v>2080</v>
      </c>
      <c r="G261">
        <v>49</v>
      </c>
      <c r="H261">
        <v>0</v>
      </c>
      <c r="I261" t="s">
        <v>14</v>
      </c>
      <c r="J261">
        <v>106</v>
      </c>
    </row>
    <row r="262" spans="1:10">
      <c r="A262" t="s">
        <v>1109</v>
      </c>
      <c r="B262" t="s">
        <v>1110</v>
      </c>
      <c r="C262">
        <v>2014</v>
      </c>
      <c r="D262" t="s">
        <v>3069</v>
      </c>
      <c r="E262">
        <v>11</v>
      </c>
      <c r="F262" t="s">
        <v>880</v>
      </c>
      <c r="G262">
        <v>22</v>
      </c>
      <c r="H262">
        <v>0</v>
      </c>
      <c r="I262" t="s">
        <v>14</v>
      </c>
      <c r="J262">
        <v>49</v>
      </c>
    </row>
    <row r="263" spans="1:10">
      <c r="A263" t="s">
        <v>678</v>
      </c>
      <c r="B263" t="s">
        <v>679</v>
      </c>
      <c r="C263">
        <v>2019</v>
      </c>
      <c r="D263" t="s">
        <v>3070</v>
      </c>
      <c r="E263">
        <v>9</v>
      </c>
      <c r="F263" t="s">
        <v>3071</v>
      </c>
      <c r="G263">
        <v>18</v>
      </c>
      <c r="H263">
        <v>0</v>
      </c>
      <c r="I263">
        <v>64</v>
      </c>
      <c r="J263" t="s">
        <v>14</v>
      </c>
    </row>
    <row r="264" spans="1:10">
      <c r="A264" t="s">
        <v>1117</v>
      </c>
      <c r="B264" t="s">
        <v>1118</v>
      </c>
      <c r="C264">
        <v>2018</v>
      </c>
      <c r="D264" t="s">
        <v>3072</v>
      </c>
      <c r="E264">
        <v>10</v>
      </c>
      <c r="F264" t="s">
        <v>3073</v>
      </c>
      <c r="G264">
        <v>11</v>
      </c>
      <c r="H264">
        <v>0</v>
      </c>
      <c r="I264" t="s">
        <v>14</v>
      </c>
      <c r="J264">
        <v>9</v>
      </c>
    </row>
    <row r="265" spans="1:10">
      <c r="A265" t="s">
        <v>1113</v>
      </c>
      <c r="B265" t="s">
        <v>1114</v>
      </c>
      <c r="C265">
        <v>2005</v>
      </c>
      <c r="D265" t="s">
        <v>3074</v>
      </c>
      <c r="E265">
        <v>15</v>
      </c>
      <c r="F265" t="s">
        <v>3075</v>
      </c>
      <c r="G265">
        <v>58</v>
      </c>
      <c r="H265">
        <v>0</v>
      </c>
      <c r="I265" t="s">
        <v>14</v>
      </c>
      <c r="J265">
        <v>95</v>
      </c>
    </row>
    <row r="266" spans="1:10">
      <c r="A266" t="s">
        <v>1125</v>
      </c>
      <c r="B266" t="s">
        <v>1126</v>
      </c>
      <c r="C266">
        <v>2009</v>
      </c>
      <c r="D266" t="s">
        <v>3076</v>
      </c>
      <c r="E266">
        <v>14</v>
      </c>
      <c r="F266" t="s">
        <v>3077</v>
      </c>
      <c r="G266">
        <v>49</v>
      </c>
      <c r="H266">
        <v>0</v>
      </c>
      <c r="I266" t="s">
        <v>14</v>
      </c>
      <c r="J266">
        <v>105</v>
      </c>
    </row>
    <row r="267" spans="1:10">
      <c r="A267" t="s">
        <v>615</v>
      </c>
      <c r="B267" t="s">
        <v>616</v>
      </c>
      <c r="C267">
        <v>2019</v>
      </c>
      <c r="D267" t="s">
        <v>3078</v>
      </c>
      <c r="E267">
        <v>6</v>
      </c>
      <c r="F267" t="s">
        <v>3079</v>
      </c>
      <c r="G267">
        <v>7</v>
      </c>
      <c r="H267">
        <v>2</v>
      </c>
      <c r="I267">
        <v>27</v>
      </c>
      <c r="J267" t="s">
        <v>14</v>
      </c>
    </row>
    <row r="268" spans="1:10">
      <c r="A268" t="s">
        <v>1157</v>
      </c>
      <c r="B268" t="s">
        <v>1158</v>
      </c>
      <c r="C268">
        <v>2015</v>
      </c>
      <c r="D268" t="s">
        <v>3080</v>
      </c>
      <c r="E268">
        <v>13</v>
      </c>
      <c r="F268" t="s">
        <v>3081</v>
      </c>
      <c r="G268">
        <v>32</v>
      </c>
      <c r="H268">
        <v>0</v>
      </c>
      <c r="I268" t="s">
        <v>14</v>
      </c>
      <c r="J268">
        <v>35</v>
      </c>
    </row>
    <row r="269" spans="1:10">
      <c r="A269" t="s">
        <v>1129</v>
      </c>
      <c r="B269" t="s">
        <v>1130</v>
      </c>
      <c r="C269">
        <v>2014</v>
      </c>
      <c r="D269" t="s">
        <v>3082</v>
      </c>
      <c r="E269">
        <v>11</v>
      </c>
      <c r="F269" t="s">
        <v>1132</v>
      </c>
      <c r="G269">
        <v>24</v>
      </c>
      <c r="H269">
        <v>0</v>
      </c>
      <c r="I269" t="s">
        <v>14</v>
      </c>
      <c r="J269">
        <v>55</v>
      </c>
    </row>
    <row r="270" spans="1:10">
      <c r="A270" t="s">
        <v>1137</v>
      </c>
      <c r="B270" t="s">
        <v>1138</v>
      </c>
      <c r="C270">
        <v>2018</v>
      </c>
      <c r="D270" t="s">
        <v>3083</v>
      </c>
      <c r="E270">
        <v>9</v>
      </c>
      <c r="F270" t="s">
        <v>3084</v>
      </c>
      <c r="G270">
        <v>10</v>
      </c>
      <c r="H270">
        <v>1</v>
      </c>
      <c r="I270" t="s">
        <v>14</v>
      </c>
      <c r="J270">
        <v>10</v>
      </c>
    </row>
    <row r="271" spans="1:10">
      <c r="A271" t="s">
        <v>3085</v>
      </c>
      <c r="B271" t="s">
        <v>3086</v>
      </c>
      <c r="C271">
        <v>2019</v>
      </c>
      <c r="D271" t="s">
        <v>3087</v>
      </c>
      <c r="E271">
        <v>8</v>
      </c>
      <c r="F271" t="s">
        <v>3088</v>
      </c>
      <c r="G271">
        <v>16</v>
      </c>
      <c r="H271">
        <v>0</v>
      </c>
      <c r="I271">
        <v>24</v>
      </c>
      <c r="J271" t="s">
        <v>14</v>
      </c>
    </row>
    <row r="272" spans="1:10">
      <c r="A272" t="s">
        <v>1149</v>
      </c>
      <c r="B272" t="s">
        <v>1150</v>
      </c>
      <c r="C272">
        <v>2007</v>
      </c>
      <c r="D272" t="s">
        <v>3089</v>
      </c>
      <c r="E272">
        <v>14</v>
      </c>
      <c r="F272" t="s">
        <v>3090</v>
      </c>
      <c r="G272">
        <v>50</v>
      </c>
      <c r="H272">
        <v>0</v>
      </c>
      <c r="I272" t="s">
        <v>14</v>
      </c>
      <c r="J272">
        <v>108</v>
      </c>
    </row>
    <row r="273" spans="1:10">
      <c r="A273" t="s">
        <v>1121</v>
      </c>
      <c r="B273" t="s">
        <v>1122</v>
      </c>
      <c r="C273">
        <v>2017</v>
      </c>
      <c r="D273" t="s">
        <v>3091</v>
      </c>
      <c r="E273">
        <v>12</v>
      </c>
      <c r="F273" t="s">
        <v>3092</v>
      </c>
      <c r="G273">
        <v>35</v>
      </c>
      <c r="H273">
        <v>0</v>
      </c>
      <c r="I273" t="s">
        <v>14</v>
      </c>
      <c r="J273">
        <v>18</v>
      </c>
    </row>
    <row r="274" spans="1:10">
      <c r="A274" t="s">
        <v>1153</v>
      </c>
      <c r="B274" t="s">
        <v>1154</v>
      </c>
      <c r="C274">
        <v>2009</v>
      </c>
      <c r="D274" t="s">
        <v>3093</v>
      </c>
      <c r="E274">
        <v>13</v>
      </c>
      <c r="F274" t="s">
        <v>3094</v>
      </c>
      <c r="G274">
        <v>55</v>
      </c>
      <c r="H274">
        <v>0</v>
      </c>
      <c r="I274" t="s">
        <v>14</v>
      </c>
      <c r="J274">
        <v>109</v>
      </c>
    </row>
    <row r="275" spans="1:10">
      <c r="A275" t="s">
        <v>1208</v>
      </c>
      <c r="B275" t="s">
        <v>1209</v>
      </c>
      <c r="C275">
        <v>2000</v>
      </c>
      <c r="D275" t="s">
        <v>3095</v>
      </c>
      <c r="E275">
        <v>14</v>
      </c>
      <c r="F275" t="s">
        <v>3096</v>
      </c>
      <c r="G275">
        <v>59</v>
      </c>
      <c r="H275">
        <v>0</v>
      </c>
      <c r="I275" t="s">
        <v>14</v>
      </c>
      <c r="J275">
        <v>100</v>
      </c>
    </row>
    <row r="276" spans="1:10">
      <c r="A276" t="s">
        <v>1161</v>
      </c>
      <c r="B276" t="s">
        <v>1162</v>
      </c>
      <c r="C276">
        <v>2014</v>
      </c>
      <c r="D276" t="s">
        <v>3097</v>
      </c>
      <c r="E276">
        <v>13</v>
      </c>
      <c r="F276" t="s">
        <v>3098</v>
      </c>
      <c r="G276">
        <v>51</v>
      </c>
      <c r="H276">
        <v>0</v>
      </c>
      <c r="I276" t="s">
        <v>14</v>
      </c>
      <c r="J276">
        <v>52</v>
      </c>
    </row>
    <row r="277" spans="1:10">
      <c r="A277" t="s">
        <v>1165</v>
      </c>
      <c r="B277" t="s">
        <v>1166</v>
      </c>
      <c r="C277">
        <v>2014</v>
      </c>
      <c r="D277" t="s">
        <v>3099</v>
      </c>
      <c r="E277">
        <v>11</v>
      </c>
      <c r="F277" t="s">
        <v>788</v>
      </c>
      <c r="G277">
        <v>27</v>
      </c>
      <c r="H277">
        <v>0</v>
      </c>
      <c r="I277" t="s">
        <v>14</v>
      </c>
      <c r="J277">
        <v>55</v>
      </c>
    </row>
    <row r="278" spans="1:10">
      <c r="A278" t="s">
        <v>1169</v>
      </c>
      <c r="B278" t="s">
        <v>1170</v>
      </c>
      <c r="C278">
        <v>2013</v>
      </c>
      <c r="D278" t="s">
        <v>3100</v>
      </c>
      <c r="E278">
        <v>13</v>
      </c>
      <c r="F278" t="s">
        <v>3101</v>
      </c>
      <c r="G278">
        <v>59</v>
      </c>
      <c r="H278">
        <v>0</v>
      </c>
      <c r="I278" t="s">
        <v>14</v>
      </c>
      <c r="J278">
        <v>47</v>
      </c>
    </row>
    <row r="279" spans="1:10">
      <c r="A279" t="s">
        <v>1176</v>
      </c>
      <c r="B279" t="s">
        <v>1177</v>
      </c>
      <c r="C279">
        <v>2013</v>
      </c>
      <c r="D279" t="s">
        <v>3102</v>
      </c>
      <c r="E279">
        <v>11</v>
      </c>
      <c r="F279" t="s">
        <v>3103</v>
      </c>
      <c r="G279">
        <v>17</v>
      </c>
      <c r="H279">
        <v>0</v>
      </c>
      <c r="I279" t="s">
        <v>14</v>
      </c>
      <c r="J279">
        <v>74</v>
      </c>
    </row>
    <row r="280" spans="1:10">
      <c r="A280" t="s">
        <v>1228</v>
      </c>
      <c r="B280" t="s">
        <v>1229</v>
      </c>
      <c r="C280">
        <v>1964</v>
      </c>
      <c r="D280" t="s">
        <v>3104</v>
      </c>
      <c r="E280">
        <v>14</v>
      </c>
      <c r="F280" t="s">
        <v>3105</v>
      </c>
      <c r="G280">
        <v>75</v>
      </c>
      <c r="H280">
        <v>0</v>
      </c>
      <c r="I280" t="s">
        <v>14</v>
      </c>
      <c r="J280">
        <v>102</v>
      </c>
    </row>
    <row r="281" spans="1:10">
      <c r="A281" t="s">
        <v>1184</v>
      </c>
      <c r="B281" t="s">
        <v>1185</v>
      </c>
      <c r="C281">
        <v>2009</v>
      </c>
      <c r="D281" t="s">
        <v>3106</v>
      </c>
      <c r="E281">
        <v>12</v>
      </c>
      <c r="F281" t="s">
        <v>1187</v>
      </c>
      <c r="G281">
        <v>41</v>
      </c>
      <c r="H281">
        <v>0</v>
      </c>
      <c r="I281" t="s">
        <v>14</v>
      </c>
      <c r="J281">
        <v>110</v>
      </c>
    </row>
    <row r="282" spans="1:10">
      <c r="A282" t="s">
        <v>1145</v>
      </c>
      <c r="B282" t="s">
        <v>1146</v>
      </c>
      <c r="C282">
        <v>2005</v>
      </c>
      <c r="D282" t="s">
        <v>3107</v>
      </c>
      <c r="E282">
        <v>14</v>
      </c>
      <c r="F282" t="s">
        <v>3108</v>
      </c>
      <c r="G282">
        <v>69</v>
      </c>
      <c r="H282">
        <v>0</v>
      </c>
      <c r="I282" t="s">
        <v>14</v>
      </c>
      <c r="J282">
        <v>72</v>
      </c>
    </row>
    <row r="283" spans="1:10">
      <c r="A283" t="s">
        <v>1188</v>
      </c>
      <c r="B283" t="s">
        <v>1189</v>
      </c>
      <c r="C283">
        <v>2009</v>
      </c>
      <c r="D283" t="s">
        <v>3109</v>
      </c>
      <c r="E283">
        <v>13</v>
      </c>
      <c r="F283" t="s">
        <v>1191</v>
      </c>
      <c r="G283">
        <v>54</v>
      </c>
      <c r="H283">
        <v>0</v>
      </c>
      <c r="I283" t="s">
        <v>14</v>
      </c>
      <c r="J283">
        <v>103</v>
      </c>
    </row>
    <row r="284" spans="1:10">
      <c r="A284" t="s">
        <v>1196</v>
      </c>
      <c r="B284" t="s">
        <v>1197</v>
      </c>
      <c r="C284">
        <v>2016</v>
      </c>
      <c r="D284" t="s">
        <v>3110</v>
      </c>
      <c r="E284">
        <v>11</v>
      </c>
      <c r="F284" t="s">
        <v>3111</v>
      </c>
      <c r="G284">
        <v>21</v>
      </c>
      <c r="H284">
        <v>0</v>
      </c>
      <c r="I284" t="s">
        <v>14</v>
      </c>
      <c r="J284">
        <v>23</v>
      </c>
    </row>
    <row r="285" spans="1:10">
      <c r="A285" t="s">
        <v>1192</v>
      </c>
      <c r="B285" t="s">
        <v>1193</v>
      </c>
      <c r="C285">
        <v>2013</v>
      </c>
      <c r="D285" t="s">
        <v>3112</v>
      </c>
      <c r="E285">
        <v>10</v>
      </c>
      <c r="F285" t="s">
        <v>3113</v>
      </c>
      <c r="G285">
        <v>26</v>
      </c>
      <c r="H285">
        <v>0</v>
      </c>
      <c r="I285" t="s">
        <v>14</v>
      </c>
      <c r="J285">
        <v>68</v>
      </c>
    </row>
    <row r="286" spans="1:10">
      <c r="A286" t="s">
        <v>1204</v>
      </c>
      <c r="B286" t="s">
        <v>1205</v>
      </c>
      <c r="C286">
        <v>2013</v>
      </c>
      <c r="D286" t="s">
        <v>3114</v>
      </c>
      <c r="E286">
        <v>9</v>
      </c>
      <c r="F286" t="s">
        <v>3115</v>
      </c>
      <c r="G286">
        <v>20</v>
      </c>
      <c r="H286">
        <v>0</v>
      </c>
      <c r="I286" t="s">
        <v>14</v>
      </c>
      <c r="J286">
        <v>69</v>
      </c>
    </row>
    <row r="287" spans="1:10">
      <c r="A287" t="s">
        <v>1212</v>
      </c>
      <c r="B287" t="s">
        <v>1213</v>
      </c>
      <c r="C287">
        <v>2015</v>
      </c>
      <c r="D287" t="s">
        <v>3116</v>
      </c>
      <c r="E287">
        <v>13</v>
      </c>
      <c r="F287" t="s">
        <v>1215</v>
      </c>
      <c r="G287">
        <v>62</v>
      </c>
      <c r="H287">
        <v>0</v>
      </c>
      <c r="I287" t="s">
        <v>14</v>
      </c>
      <c r="J287">
        <v>35</v>
      </c>
    </row>
    <row r="288" spans="1:10">
      <c r="A288" t="s">
        <v>1220</v>
      </c>
      <c r="B288" t="s">
        <v>1221</v>
      </c>
      <c r="C288">
        <v>2013</v>
      </c>
      <c r="D288" t="s">
        <v>3117</v>
      </c>
      <c r="E288">
        <v>11</v>
      </c>
      <c r="F288" t="s">
        <v>3118</v>
      </c>
      <c r="G288">
        <v>25</v>
      </c>
      <c r="H288">
        <v>0</v>
      </c>
      <c r="I288" t="s">
        <v>14</v>
      </c>
      <c r="J288">
        <v>64</v>
      </c>
    </row>
    <row r="289" spans="1:10">
      <c r="A289" t="s">
        <v>1216</v>
      </c>
      <c r="B289" t="s">
        <v>1217</v>
      </c>
      <c r="C289">
        <v>2008</v>
      </c>
      <c r="D289" t="s">
        <v>3119</v>
      </c>
      <c r="E289">
        <v>13</v>
      </c>
      <c r="F289" t="s">
        <v>3120</v>
      </c>
      <c r="G289">
        <v>63</v>
      </c>
      <c r="H289">
        <v>0</v>
      </c>
      <c r="I289" t="s">
        <v>14</v>
      </c>
      <c r="J289">
        <v>95</v>
      </c>
    </row>
    <row r="290" spans="1:10">
      <c r="A290" t="s">
        <v>1236</v>
      </c>
      <c r="B290" t="s">
        <v>1237</v>
      </c>
      <c r="C290">
        <v>2015</v>
      </c>
      <c r="D290" t="s">
        <v>3121</v>
      </c>
      <c r="E290">
        <v>10</v>
      </c>
      <c r="F290" t="s">
        <v>3122</v>
      </c>
      <c r="G290">
        <v>14</v>
      </c>
      <c r="H290">
        <v>0</v>
      </c>
      <c r="I290" t="s">
        <v>14</v>
      </c>
      <c r="J290">
        <v>4</v>
      </c>
    </row>
    <row r="291" spans="1:10">
      <c r="A291" t="s">
        <v>1240</v>
      </c>
      <c r="B291" t="s">
        <v>1241</v>
      </c>
      <c r="C291">
        <v>2016</v>
      </c>
      <c r="D291" t="s">
        <v>3123</v>
      </c>
      <c r="E291">
        <v>12</v>
      </c>
      <c r="F291" t="s">
        <v>3124</v>
      </c>
      <c r="G291">
        <v>61</v>
      </c>
      <c r="H291">
        <v>0</v>
      </c>
      <c r="I291" t="s">
        <v>14</v>
      </c>
      <c r="J291">
        <v>20</v>
      </c>
    </row>
    <row r="292" spans="1:10">
      <c r="A292" t="s">
        <v>3125</v>
      </c>
      <c r="B292" t="s">
        <v>1142</v>
      </c>
      <c r="C292">
        <v>2019</v>
      </c>
      <c r="D292" t="s">
        <v>3126</v>
      </c>
      <c r="E292">
        <v>10</v>
      </c>
      <c r="F292" t="s">
        <v>3127</v>
      </c>
      <c r="G292">
        <v>38</v>
      </c>
      <c r="H292">
        <v>0</v>
      </c>
      <c r="I292">
        <v>99</v>
      </c>
      <c r="J292" t="s">
        <v>14</v>
      </c>
    </row>
    <row r="293" spans="1:10">
      <c r="A293" t="s">
        <v>3128</v>
      </c>
      <c r="B293" t="s">
        <v>1102</v>
      </c>
      <c r="C293">
        <v>2019</v>
      </c>
      <c r="D293" t="s">
        <v>3129</v>
      </c>
      <c r="E293">
        <v>8</v>
      </c>
      <c r="F293" t="s">
        <v>3130</v>
      </c>
      <c r="G293">
        <v>13</v>
      </c>
      <c r="H293">
        <v>0</v>
      </c>
      <c r="I293" t="s">
        <v>14</v>
      </c>
      <c r="J293">
        <v>2</v>
      </c>
    </row>
    <row r="294" spans="1:10">
      <c r="A294" t="s">
        <v>1180</v>
      </c>
      <c r="B294" t="s">
        <v>1181</v>
      </c>
      <c r="C294">
        <v>2019</v>
      </c>
      <c r="D294" t="s">
        <v>3131</v>
      </c>
      <c r="E294">
        <v>10</v>
      </c>
      <c r="F294" t="s">
        <v>3132</v>
      </c>
      <c r="G294">
        <v>41</v>
      </c>
      <c r="H294">
        <v>0</v>
      </c>
      <c r="I294" t="s">
        <v>14</v>
      </c>
      <c r="J294">
        <v>2</v>
      </c>
    </row>
    <row r="295" spans="1:10">
      <c r="A295" t="s">
        <v>1252</v>
      </c>
      <c r="B295" t="s">
        <v>1253</v>
      </c>
      <c r="C295">
        <v>2009</v>
      </c>
      <c r="D295" t="s">
        <v>3133</v>
      </c>
      <c r="E295">
        <v>8</v>
      </c>
      <c r="F295" t="s">
        <v>3134</v>
      </c>
      <c r="G295">
        <v>13</v>
      </c>
      <c r="H295">
        <v>0</v>
      </c>
      <c r="I295" t="s">
        <v>14</v>
      </c>
      <c r="J295">
        <v>116</v>
      </c>
    </row>
    <row r="296" spans="1:10">
      <c r="A296" t="s">
        <v>1256</v>
      </c>
      <c r="B296" t="s">
        <v>1257</v>
      </c>
      <c r="C296">
        <v>2009</v>
      </c>
      <c r="D296" t="s">
        <v>3135</v>
      </c>
      <c r="E296">
        <v>10</v>
      </c>
      <c r="F296" t="s">
        <v>3136</v>
      </c>
      <c r="G296">
        <v>40</v>
      </c>
      <c r="H296">
        <v>0</v>
      </c>
      <c r="I296" t="s">
        <v>14</v>
      </c>
      <c r="J296">
        <v>112</v>
      </c>
    </row>
    <row r="297" spans="1:10">
      <c r="A297" t="s">
        <v>897</v>
      </c>
      <c r="B297" t="s">
        <v>898</v>
      </c>
      <c r="C297">
        <v>2019</v>
      </c>
      <c r="D297" t="s">
        <v>3137</v>
      </c>
      <c r="E297">
        <v>7</v>
      </c>
      <c r="F297" t="s">
        <v>3138</v>
      </c>
      <c r="G297">
        <v>19</v>
      </c>
      <c r="H297">
        <v>0</v>
      </c>
      <c r="I297">
        <v>73</v>
      </c>
      <c r="J297" t="s">
        <v>14</v>
      </c>
    </row>
    <row r="298" spans="1:10">
      <c r="A298" t="s">
        <v>1304</v>
      </c>
      <c r="B298" t="s">
        <v>1305</v>
      </c>
      <c r="C298">
        <v>2015</v>
      </c>
      <c r="D298" t="s">
        <v>3139</v>
      </c>
      <c r="E298">
        <v>10</v>
      </c>
      <c r="F298" t="s">
        <v>1088</v>
      </c>
      <c r="G298">
        <v>53</v>
      </c>
      <c r="H298">
        <v>0</v>
      </c>
      <c r="I298" t="s">
        <v>14</v>
      </c>
      <c r="J298">
        <v>43</v>
      </c>
    </row>
    <row r="299" spans="1:10">
      <c r="A299" t="s">
        <v>3140</v>
      </c>
      <c r="B299" t="s">
        <v>3141</v>
      </c>
      <c r="C299">
        <v>2005</v>
      </c>
      <c r="D299" t="s">
        <v>3142</v>
      </c>
      <c r="E299">
        <v>11</v>
      </c>
      <c r="F299" t="s">
        <v>3143</v>
      </c>
      <c r="G299">
        <v>70</v>
      </c>
      <c r="H299">
        <v>0</v>
      </c>
      <c r="I299" t="s">
        <v>14</v>
      </c>
      <c r="J299">
        <v>111</v>
      </c>
    </row>
    <row r="300" spans="1:10">
      <c r="A300" t="s">
        <v>1260</v>
      </c>
      <c r="B300" t="s">
        <v>1261</v>
      </c>
      <c r="C300">
        <v>2013</v>
      </c>
      <c r="D300" t="s">
        <v>3144</v>
      </c>
      <c r="E300">
        <v>6</v>
      </c>
      <c r="F300" t="s">
        <v>3145</v>
      </c>
      <c r="G300">
        <v>7</v>
      </c>
      <c r="H300">
        <v>1</v>
      </c>
      <c r="I300" t="s">
        <v>14</v>
      </c>
      <c r="J300">
        <v>75</v>
      </c>
    </row>
    <row r="301" spans="1:10">
      <c r="A301" t="s">
        <v>1224</v>
      </c>
      <c r="B301" t="s">
        <v>1225</v>
      </c>
      <c r="C301">
        <v>1998</v>
      </c>
      <c r="D301" t="s">
        <v>3146</v>
      </c>
      <c r="E301">
        <v>11</v>
      </c>
      <c r="F301" t="s">
        <v>3147</v>
      </c>
      <c r="G301">
        <v>70</v>
      </c>
      <c r="H301">
        <v>0</v>
      </c>
      <c r="I301" t="s">
        <v>14</v>
      </c>
      <c r="J301">
        <v>111</v>
      </c>
    </row>
    <row r="302" spans="1:10">
      <c r="A302" t="s">
        <v>1264</v>
      </c>
      <c r="B302" t="s">
        <v>1265</v>
      </c>
      <c r="C302">
        <v>2011</v>
      </c>
      <c r="D302" t="s">
        <v>3148</v>
      </c>
      <c r="E302">
        <v>10</v>
      </c>
      <c r="F302" t="s">
        <v>3149</v>
      </c>
      <c r="G302">
        <v>37</v>
      </c>
      <c r="H302">
        <v>0</v>
      </c>
      <c r="I302" t="s">
        <v>14</v>
      </c>
      <c r="J302">
        <v>97</v>
      </c>
    </row>
    <row r="303" spans="1:10">
      <c r="A303" t="s">
        <v>1268</v>
      </c>
      <c r="B303" t="s">
        <v>1269</v>
      </c>
      <c r="C303">
        <v>2013</v>
      </c>
      <c r="D303" t="s">
        <v>3150</v>
      </c>
      <c r="E303">
        <v>10</v>
      </c>
      <c r="F303" t="s">
        <v>3151</v>
      </c>
      <c r="G303">
        <v>38</v>
      </c>
      <c r="H303">
        <v>0</v>
      </c>
      <c r="I303" t="s">
        <v>14</v>
      </c>
      <c r="J303">
        <v>42</v>
      </c>
    </row>
    <row r="304" spans="1:10">
      <c r="A304" t="s">
        <v>1272</v>
      </c>
      <c r="B304" t="s">
        <v>1273</v>
      </c>
      <c r="C304">
        <v>2018</v>
      </c>
      <c r="D304" t="s">
        <v>3152</v>
      </c>
      <c r="E304">
        <v>8</v>
      </c>
      <c r="F304" t="s">
        <v>3153</v>
      </c>
      <c r="G304">
        <v>19</v>
      </c>
      <c r="H304">
        <v>0</v>
      </c>
      <c r="I304" t="s">
        <v>14</v>
      </c>
      <c r="J304">
        <v>7</v>
      </c>
    </row>
    <row r="305" spans="1:10">
      <c r="A305" t="s">
        <v>1280</v>
      </c>
      <c r="B305" t="s">
        <v>1281</v>
      </c>
      <c r="C305">
        <v>2016</v>
      </c>
      <c r="D305" t="s">
        <v>3154</v>
      </c>
      <c r="E305">
        <v>7</v>
      </c>
      <c r="F305" t="s">
        <v>3155</v>
      </c>
      <c r="G305">
        <v>15</v>
      </c>
      <c r="H305">
        <v>0</v>
      </c>
      <c r="I305" t="s">
        <v>14</v>
      </c>
      <c r="J305">
        <v>30</v>
      </c>
    </row>
    <row r="306" spans="1:10">
      <c r="A306" t="s">
        <v>1284</v>
      </c>
      <c r="B306" t="s">
        <v>1285</v>
      </c>
      <c r="C306">
        <v>2010</v>
      </c>
      <c r="D306" t="s">
        <v>3156</v>
      </c>
      <c r="E306">
        <v>10</v>
      </c>
      <c r="F306" t="s">
        <v>1607</v>
      </c>
      <c r="G306">
        <v>49</v>
      </c>
      <c r="H306">
        <v>0</v>
      </c>
      <c r="I306" t="s">
        <v>14</v>
      </c>
      <c r="J306">
        <v>107</v>
      </c>
    </row>
    <row r="307" spans="1:10">
      <c r="A307" t="s">
        <v>1292</v>
      </c>
      <c r="B307" t="s">
        <v>1293</v>
      </c>
      <c r="C307">
        <v>2013</v>
      </c>
      <c r="D307" t="s">
        <v>3157</v>
      </c>
      <c r="E307">
        <v>9</v>
      </c>
      <c r="F307" t="s">
        <v>3158</v>
      </c>
      <c r="G307">
        <v>48</v>
      </c>
      <c r="H307">
        <v>0</v>
      </c>
      <c r="I307" t="s">
        <v>14</v>
      </c>
      <c r="J307">
        <v>56</v>
      </c>
    </row>
    <row r="308" spans="1:10">
      <c r="A308" t="s">
        <v>1296</v>
      </c>
      <c r="B308" t="s">
        <v>1297</v>
      </c>
      <c r="C308">
        <v>2012</v>
      </c>
      <c r="D308" t="s">
        <v>3159</v>
      </c>
      <c r="E308">
        <v>9</v>
      </c>
      <c r="F308" t="s">
        <v>3160</v>
      </c>
      <c r="G308">
        <v>49</v>
      </c>
      <c r="H308">
        <v>0</v>
      </c>
      <c r="I308" t="s">
        <v>14</v>
      </c>
      <c r="J308">
        <v>79</v>
      </c>
    </row>
    <row r="309" spans="1:10">
      <c r="A309" t="s">
        <v>821</v>
      </c>
      <c r="B309" t="s">
        <v>822</v>
      </c>
      <c r="C309">
        <v>2019</v>
      </c>
      <c r="D309" t="s">
        <v>3161</v>
      </c>
      <c r="E309">
        <v>6</v>
      </c>
      <c r="F309" t="s">
        <v>3162</v>
      </c>
      <c r="G309">
        <v>19</v>
      </c>
      <c r="H309">
        <v>0</v>
      </c>
      <c r="I309">
        <v>50</v>
      </c>
      <c r="J309" t="s">
        <v>14</v>
      </c>
    </row>
    <row r="310" spans="1:10">
      <c r="A310" t="s">
        <v>1300</v>
      </c>
      <c r="B310" t="s">
        <v>1301</v>
      </c>
      <c r="C310">
        <v>2014</v>
      </c>
      <c r="D310" t="s">
        <v>3163</v>
      </c>
      <c r="E310">
        <v>8</v>
      </c>
      <c r="F310" t="s">
        <v>3164</v>
      </c>
      <c r="G310">
        <v>18</v>
      </c>
      <c r="H310">
        <v>0</v>
      </c>
      <c r="I310" t="s">
        <v>14</v>
      </c>
      <c r="J310">
        <v>65</v>
      </c>
    </row>
    <row r="311" spans="1:10">
      <c r="A311" t="s">
        <v>1308</v>
      </c>
      <c r="B311" t="s">
        <v>1309</v>
      </c>
      <c r="C311">
        <v>2017</v>
      </c>
      <c r="D311" t="s">
        <v>3165</v>
      </c>
      <c r="E311">
        <v>8</v>
      </c>
      <c r="F311" t="s">
        <v>948</v>
      </c>
      <c r="G311">
        <v>27</v>
      </c>
      <c r="H311">
        <v>0</v>
      </c>
      <c r="I311" t="s">
        <v>14</v>
      </c>
      <c r="J311">
        <v>22</v>
      </c>
    </row>
    <row r="312" spans="1:10">
      <c r="A312" t="s">
        <v>1312</v>
      </c>
      <c r="B312" t="s">
        <v>1313</v>
      </c>
      <c r="C312">
        <v>2009</v>
      </c>
      <c r="D312" t="s">
        <v>3166</v>
      </c>
      <c r="E312">
        <v>10</v>
      </c>
      <c r="F312" t="s">
        <v>3167</v>
      </c>
      <c r="G312">
        <v>74</v>
      </c>
      <c r="H312">
        <v>0</v>
      </c>
      <c r="I312" t="s">
        <v>14</v>
      </c>
      <c r="J312">
        <v>114</v>
      </c>
    </row>
    <row r="313" spans="1:10">
      <c r="A313" t="s">
        <v>1316</v>
      </c>
      <c r="B313" t="s">
        <v>1317</v>
      </c>
      <c r="C313">
        <v>2006</v>
      </c>
      <c r="D313" t="s">
        <v>3168</v>
      </c>
      <c r="E313">
        <v>10</v>
      </c>
      <c r="F313" t="s">
        <v>1758</v>
      </c>
      <c r="G313">
        <v>83</v>
      </c>
      <c r="H313">
        <v>0</v>
      </c>
      <c r="I313" t="s">
        <v>14</v>
      </c>
      <c r="J313">
        <v>109</v>
      </c>
    </row>
    <row r="314" spans="1:10">
      <c r="A314" t="s">
        <v>1320</v>
      </c>
      <c r="B314" t="s">
        <v>1321</v>
      </c>
      <c r="C314">
        <v>2014</v>
      </c>
      <c r="D314" t="s">
        <v>3169</v>
      </c>
      <c r="E314">
        <v>9</v>
      </c>
      <c r="F314" t="s">
        <v>3170</v>
      </c>
      <c r="G314">
        <v>51</v>
      </c>
      <c r="H314">
        <v>0</v>
      </c>
      <c r="I314" t="s">
        <v>14</v>
      </c>
      <c r="J314">
        <v>55</v>
      </c>
    </row>
    <row r="315" spans="1:10">
      <c r="A315" t="s">
        <v>1324</v>
      </c>
      <c r="B315" t="s">
        <v>1325</v>
      </c>
      <c r="C315">
        <v>2010</v>
      </c>
      <c r="D315" t="s">
        <v>3171</v>
      </c>
      <c r="E315">
        <v>6</v>
      </c>
      <c r="F315" t="s">
        <v>2882</v>
      </c>
      <c r="G315">
        <v>13</v>
      </c>
      <c r="H315">
        <v>0</v>
      </c>
      <c r="I315" t="s">
        <v>14</v>
      </c>
      <c r="J315">
        <v>114</v>
      </c>
    </row>
    <row r="316" spans="1:10">
      <c r="A316" t="s">
        <v>1328</v>
      </c>
      <c r="B316" t="s">
        <v>1329</v>
      </c>
      <c r="C316">
        <v>2011</v>
      </c>
      <c r="D316" t="s">
        <v>3172</v>
      </c>
      <c r="E316">
        <v>8</v>
      </c>
      <c r="F316" t="s">
        <v>3173</v>
      </c>
      <c r="G316">
        <v>35</v>
      </c>
      <c r="H316">
        <v>0</v>
      </c>
      <c r="I316" t="s">
        <v>14</v>
      </c>
      <c r="J316">
        <v>91</v>
      </c>
    </row>
    <row r="317" spans="1:10">
      <c r="A317" t="s">
        <v>1332</v>
      </c>
      <c r="B317" t="s">
        <v>1333</v>
      </c>
      <c r="C317">
        <v>2009</v>
      </c>
      <c r="D317" t="s">
        <v>3174</v>
      </c>
      <c r="E317">
        <v>8</v>
      </c>
      <c r="F317" t="s">
        <v>1630</v>
      </c>
      <c r="G317">
        <v>53</v>
      </c>
      <c r="H317">
        <v>0</v>
      </c>
      <c r="I317" t="s">
        <v>14</v>
      </c>
      <c r="J317">
        <v>116</v>
      </c>
    </row>
    <row r="318" spans="1:10">
      <c r="A318" t="s">
        <v>877</v>
      </c>
      <c r="B318" t="s">
        <v>878</v>
      </c>
      <c r="C318">
        <v>2019</v>
      </c>
      <c r="D318" t="s">
        <v>3175</v>
      </c>
      <c r="E318">
        <v>7</v>
      </c>
      <c r="F318" t="s">
        <v>3176</v>
      </c>
      <c r="G318">
        <v>23</v>
      </c>
      <c r="H318">
        <v>0</v>
      </c>
      <c r="I318" t="s">
        <v>14</v>
      </c>
      <c r="J318">
        <v>1</v>
      </c>
    </row>
    <row r="319" spans="1:10">
      <c r="A319" t="s">
        <v>1336</v>
      </c>
      <c r="B319" t="s">
        <v>1337</v>
      </c>
      <c r="C319">
        <v>2012</v>
      </c>
      <c r="D319" t="s">
        <v>3177</v>
      </c>
      <c r="E319">
        <v>8</v>
      </c>
      <c r="F319" t="s">
        <v>3178</v>
      </c>
      <c r="G319">
        <v>39</v>
      </c>
      <c r="H319">
        <v>0</v>
      </c>
      <c r="I319" t="s">
        <v>14</v>
      </c>
      <c r="J319">
        <v>78</v>
      </c>
    </row>
    <row r="320" spans="1:10">
      <c r="A320" t="s">
        <v>1344</v>
      </c>
      <c r="B320" t="s">
        <v>1345</v>
      </c>
      <c r="C320">
        <v>2012</v>
      </c>
      <c r="D320" t="s">
        <v>3179</v>
      </c>
      <c r="E320">
        <v>9</v>
      </c>
      <c r="F320" t="s">
        <v>3180</v>
      </c>
      <c r="G320">
        <v>70</v>
      </c>
      <c r="H320">
        <v>0</v>
      </c>
      <c r="I320" t="s">
        <v>14</v>
      </c>
      <c r="J320">
        <v>68</v>
      </c>
    </row>
    <row r="321" spans="1:10">
      <c r="A321" t="s">
        <v>1276</v>
      </c>
      <c r="B321" t="s">
        <v>1277</v>
      </c>
      <c r="C321">
        <v>2019</v>
      </c>
      <c r="D321" t="s">
        <v>3181</v>
      </c>
      <c r="E321">
        <v>8</v>
      </c>
      <c r="F321" t="s">
        <v>3182</v>
      </c>
      <c r="G321">
        <v>27</v>
      </c>
      <c r="H321">
        <v>0</v>
      </c>
      <c r="I321">
        <v>88</v>
      </c>
      <c r="J321" t="s">
        <v>14</v>
      </c>
    </row>
    <row r="322" spans="1:10">
      <c r="A322" t="s">
        <v>1347</v>
      </c>
      <c r="B322" t="s">
        <v>1348</v>
      </c>
      <c r="C322">
        <v>2015</v>
      </c>
      <c r="D322" t="s">
        <v>3183</v>
      </c>
      <c r="E322">
        <v>8</v>
      </c>
      <c r="F322" t="s">
        <v>3184</v>
      </c>
      <c r="G322">
        <v>35</v>
      </c>
      <c r="H322">
        <v>0</v>
      </c>
      <c r="I322" t="s">
        <v>14</v>
      </c>
      <c r="J322">
        <v>48</v>
      </c>
    </row>
    <row r="323" spans="1:10">
      <c r="A323" t="s">
        <v>1351</v>
      </c>
      <c r="B323" t="s">
        <v>1352</v>
      </c>
      <c r="C323">
        <v>2011</v>
      </c>
      <c r="D323" t="s">
        <v>3185</v>
      </c>
      <c r="E323">
        <v>7</v>
      </c>
      <c r="F323" t="s">
        <v>1354</v>
      </c>
      <c r="G323">
        <v>33</v>
      </c>
      <c r="H323">
        <v>0</v>
      </c>
      <c r="I323" t="s">
        <v>14</v>
      </c>
      <c r="J323">
        <v>94</v>
      </c>
    </row>
    <row r="324" spans="1:10">
      <c r="A324" t="s">
        <v>3186</v>
      </c>
      <c r="B324" t="s">
        <v>3187</v>
      </c>
      <c r="C324">
        <v>2017</v>
      </c>
      <c r="D324" t="s">
        <v>3188</v>
      </c>
      <c r="E324">
        <v>8</v>
      </c>
      <c r="F324" t="s">
        <v>3189</v>
      </c>
      <c r="G324">
        <v>40</v>
      </c>
      <c r="H324">
        <v>0</v>
      </c>
      <c r="I324" t="s">
        <v>14</v>
      </c>
      <c r="J324">
        <v>19</v>
      </c>
    </row>
    <row r="325" spans="1:10">
      <c r="A325" t="s">
        <v>1367</v>
      </c>
      <c r="B325" t="s">
        <v>1368</v>
      </c>
      <c r="C325">
        <v>2017</v>
      </c>
      <c r="D325" t="s">
        <v>3190</v>
      </c>
      <c r="E325">
        <v>7</v>
      </c>
      <c r="F325" t="s">
        <v>3191</v>
      </c>
      <c r="G325">
        <v>40</v>
      </c>
      <c r="H325">
        <v>0</v>
      </c>
      <c r="I325" t="s">
        <v>14</v>
      </c>
      <c r="J325">
        <v>23</v>
      </c>
    </row>
    <row r="326" spans="1:10">
      <c r="A326" t="s">
        <v>1370</v>
      </c>
      <c r="B326" t="s">
        <v>1371</v>
      </c>
      <c r="C326">
        <v>2013</v>
      </c>
      <c r="D326" t="s">
        <v>3192</v>
      </c>
      <c r="E326">
        <v>6</v>
      </c>
      <c r="F326" t="s">
        <v>3193</v>
      </c>
      <c r="G326">
        <v>22</v>
      </c>
      <c r="H326">
        <v>0</v>
      </c>
      <c r="I326" t="s">
        <v>14</v>
      </c>
      <c r="J326">
        <v>71</v>
      </c>
    </row>
    <row r="327" spans="1:10">
      <c r="A327" t="s">
        <v>1377</v>
      </c>
      <c r="B327" t="s">
        <v>1378</v>
      </c>
      <c r="C327">
        <v>2011</v>
      </c>
      <c r="D327" t="s">
        <v>3194</v>
      </c>
      <c r="E327">
        <v>7</v>
      </c>
      <c r="F327" t="s">
        <v>3195</v>
      </c>
      <c r="G327">
        <v>37</v>
      </c>
      <c r="H327">
        <v>0</v>
      </c>
      <c r="I327" t="s">
        <v>14</v>
      </c>
      <c r="J327">
        <v>94</v>
      </c>
    </row>
    <row r="328" spans="1:10">
      <c r="A328" t="s">
        <v>1374</v>
      </c>
      <c r="B328" t="s">
        <v>1375</v>
      </c>
      <c r="C328">
        <v>2011</v>
      </c>
      <c r="D328" t="s">
        <v>3196</v>
      </c>
      <c r="E328">
        <v>6</v>
      </c>
      <c r="F328" t="s">
        <v>880</v>
      </c>
      <c r="G328">
        <v>22</v>
      </c>
      <c r="H328">
        <v>0</v>
      </c>
      <c r="I328" t="s">
        <v>14</v>
      </c>
      <c r="J328">
        <v>95</v>
      </c>
    </row>
    <row r="329" spans="1:10">
      <c r="A329" t="s">
        <v>1381</v>
      </c>
      <c r="B329" t="s">
        <v>1382</v>
      </c>
      <c r="C329">
        <v>2013</v>
      </c>
      <c r="D329" t="s">
        <v>3197</v>
      </c>
      <c r="E329">
        <v>6</v>
      </c>
      <c r="F329" t="s">
        <v>3198</v>
      </c>
      <c r="G329">
        <v>12</v>
      </c>
      <c r="H329">
        <v>0</v>
      </c>
      <c r="I329" t="s">
        <v>14</v>
      </c>
      <c r="J329">
        <v>71</v>
      </c>
    </row>
    <row r="330" spans="1:10">
      <c r="A330" t="s">
        <v>1085</v>
      </c>
      <c r="B330" t="s">
        <v>1086</v>
      </c>
      <c r="C330">
        <v>2015</v>
      </c>
      <c r="D330" t="s">
        <v>3199</v>
      </c>
      <c r="E330">
        <v>8</v>
      </c>
      <c r="F330" t="s">
        <v>2097</v>
      </c>
      <c r="G330">
        <v>61</v>
      </c>
      <c r="H330">
        <v>0</v>
      </c>
      <c r="I330" t="s">
        <v>14</v>
      </c>
      <c r="J330">
        <v>25</v>
      </c>
    </row>
    <row r="331" spans="1:10">
      <c r="A331" t="s">
        <v>1232</v>
      </c>
      <c r="B331" t="s">
        <v>1233</v>
      </c>
      <c r="C331">
        <v>2019</v>
      </c>
      <c r="D331" t="s">
        <v>3200</v>
      </c>
      <c r="E331">
        <v>6</v>
      </c>
      <c r="F331" t="s">
        <v>1727</v>
      </c>
      <c r="G331">
        <v>27</v>
      </c>
      <c r="H331">
        <v>0</v>
      </c>
      <c r="I331" t="s">
        <v>14</v>
      </c>
      <c r="J331">
        <v>1</v>
      </c>
    </row>
    <row r="332" spans="1:10">
      <c r="A332" t="s">
        <v>1173</v>
      </c>
      <c r="B332" t="s">
        <v>1174</v>
      </c>
      <c r="C332">
        <v>2018</v>
      </c>
      <c r="D332" t="s">
        <v>3201</v>
      </c>
      <c r="E332">
        <v>7</v>
      </c>
      <c r="F332" t="s">
        <v>3202</v>
      </c>
      <c r="G332">
        <v>38</v>
      </c>
      <c r="H332">
        <v>0</v>
      </c>
      <c r="I332" t="s">
        <v>14</v>
      </c>
      <c r="J332">
        <v>2</v>
      </c>
    </row>
    <row r="333" spans="1:10">
      <c r="A333" t="s">
        <v>1288</v>
      </c>
      <c r="B333" t="s">
        <v>1289</v>
      </c>
      <c r="C333">
        <v>2014</v>
      </c>
      <c r="D333" t="s">
        <v>3203</v>
      </c>
      <c r="E333">
        <v>7</v>
      </c>
      <c r="F333" t="s">
        <v>3204</v>
      </c>
      <c r="G333">
        <v>30</v>
      </c>
      <c r="H333">
        <v>0</v>
      </c>
      <c r="I333" t="s">
        <v>14</v>
      </c>
      <c r="J333">
        <v>61</v>
      </c>
    </row>
    <row r="334" spans="1:10">
      <c r="A334" t="s">
        <v>1400</v>
      </c>
      <c r="B334" t="s">
        <v>1401</v>
      </c>
      <c r="C334">
        <v>2009</v>
      </c>
      <c r="D334" t="s">
        <v>3205</v>
      </c>
      <c r="E334">
        <v>8</v>
      </c>
      <c r="F334" t="s">
        <v>3206</v>
      </c>
      <c r="G334">
        <v>51</v>
      </c>
      <c r="H334">
        <v>0</v>
      </c>
      <c r="I334" t="s">
        <v>14</v>
      </c>
      <c r="J334">
        <v>82</v>
      </c>
    </row>
    <row r="335" spans="1:10">
      <c r="A335" t="s">
        <v>1408</v>
      </c>
      <c r="B335" t="s">
        <v>1409</v>
      </c>
      <c r="C335">
        <v>2012</v>
      </c>
      <c r="D335" t="s">
        <v>3207</v>
      </c>
      <c r="E335">
        <v>5</v>
      </c>
      <c r="F335" t="s">
        <v>3208</v>
      </c>
      <c r="G335">
        <v>13</v>
      </c>
      <c r="H335">
        <v>0</v>
      </c>
      <c r="I335" t="s">
        <v>14</v>
      </c>
      <c r="J335">
        <v>89</v>
      </c>
    </row>
    <row r="336" spans="1:10">
      <c r="A336" t="s">
        <v>1340</v>
      </c>
      <c r="B336" t="s">
        <v>1341</v>
      </c>
      <c r="C336">
        <v>2011</v>
      </c>
      <c r="D336" t="s">
        <v>3209</v>
      </c>
      <c r="E336">
        <v>8</v>
      </c>
      <c r="F336" t="s">
        <v>3210</v>
      </c>
      <c r="G336">
        <v>74</v>
      </c>
      <c r="H336">
        <v>0</v>
      </c>
      <c r="I336" t="s">
        <v>14</v>
      </c>
      <c r="J336">
        <v>4</v>
      </c>
    </row>
    <row r="337" spans="1:10">
      <c r="A337" t="s">
        <v>1412</v>
      </c>
      <c r="B337" t="s">
        <v>1413</v>
      </c>
      <c r="C337">
        <v>2017</v>
      </c>
      <c r="D337" t="s">
        <v>3211</v>
      </c>
      <c r="E337">
        <v>7</v>
      </c>
      <c r="F337" t="s">
        <v>1108</v>
      </c>
      <c r="G337">
        <v>39</v>
      </c>
      <c r="H337">
        <v>0</v>
      </c>
      <c r="I337" t="s">
        <v>14</v>
      </c>
      <c r="J337">
        <v>19</v>
      </c>
    </row>
    <row r="338" spans="1:10">
      <c r="A338" t="s">
        <v>1415</v>
      </c>
      <c r="B338" t="s">
        <v>1416</v>
      </c>
      <c r="C338">
        <v>2015</v>
      </c>
      <c r="D338" t="s">
        <v>3212</v>
      </c>
      <c r="E338">
        <v>5</v>
      </c>
      <c r="F338" t="s">
        <v>1418</v>
      </c>
      <c r="G338">
        <v>15</v>
      </c>
      <c r="H338">
        <v>0</v>
      </c>
      <c r="I338" t="s">
        <v>14</v>
      </c>
      <c r="J338">
        <v>55</v>
      </c>
    </row>
    <row r="339" spans="1:10">
      <c r="A339" t="s">
        <v>1363</v>
      </c>
      <c r="B339" t="s">
        <v>1364</v>
      </c>
      <c r="C339">
        <v>2013</v>
      </c>
      <c r="D339" t="s">
        <v>3213</v>
      </c>
      <c r="E339">
        <v>7</v>
      </c>
      <c r="F339" t="s">
        <v>3214</v>
      </c>
      <c r="G339">
        <v>46</v>
      </c>
      <c r="H339">
        <v>0</v>
      </c>
      <c r="I339" t="s">
        <v>14</v>
      </c>
      <c r="J339">
        <v>70</v>
      </c>
    </row>
    <row r="340" spans="1:10">
      <c r="A340" t="s">
        <v>1427</v>
      </c>
      <c r="B340" t="s">
        <v>1428</v>
      </c>
      <c r="C340">
        <v>2009</v>
      </c>
      <c r="D340" t="s">
        <v>3215</v>
      </c>
      <c r="E340">
        <v>8</v>
      </c>
      <c r="F340" t="s">
        <v>3216</v>
      </c>
      <c r="G340">
        <v>71</v>
      </c>
      <c r="H340">
        <v>0</v>
      </c>
      <c r="I340" t="s">
        <v>14</v>
      </c>
      <c r="J340">
        <v>93</v>
      </c>
    </row>
    <row r="341" spans="1:10">
      <c r="A341" t="s">
        <v>1419</v>
      </c>
      <c r="B341" t="s">
        <v>1420</v>
      </c>
      <c r="C341">
        <v>2011</v>
      </c>
      <c r="D341" t="s">
        <v>3217</v>
      </c>
      <c r="E341">
        <v>6</v>
      </c>
      <c r="F341" t="s">
        <v>3218</v>
      </c>
      <c r="G341">
        <v>17</v>
      </c>
      <c r="H341">
        <v>0</v>
      </c>
      <c r="I341" t="s">
        <v>14</v>
      </c>
      <c r="J341">
        <v>104</v>
      </c>
    </row>
    <row r="342" spans="1:10">
      <c r="A342" t="s">
        <v>1423</v>
      </c>
      <c r="B342" t="s">
        <v>1424</v>
      </c>
      <c r="C342">
        <v>2017</v>
      </c>
      <c r="D342" t="s">
        <v>3219</v>
      </c>
      <c r="E342">
        <v>8</v>
      </c>
      <c r="F342" t="s">
        <v>3216</v>
      </c>
      <c r="G342">
        <v>80</v>
      </c>
      <c r="H342">
        <v>0</v>
      </c>
      <c r="I342" t="s">
        <v>14</v>
      </c>
      <c r="J342">
        <v>9</v>
      </c>
    </row>
    <row r="343" spans="1:10">
      <c r="A343" t="s">
        <v>1431</v>
      </c>
      <c r="B343" t="s">
        <v>1432</v>
      </c>
      <c r="C343">
        <v>2016</v>
      </c>
      <c r="D343" t="s">
        <v>3220</v>
      </c>
      <c r="E343">
        <v>7</v>
      </c>
      <c r="F343" t="s">
        <v>3221</v>
      </c>
      <c r="G343">
        <v>40</v>
      </c>
      <c r="H343">
        <v>0</v>
      </c>
      <c r="I343" t="s">
        <v>14</v>
      </c>
      <c r="J343">
        <v>35</v>
      </c>
    </row>
    <row r="344" spans="1:10">
      <c r="A344" t="s">
        <v>455</v>
      </c>
      <c r="B344" t="s">
        <v>456</v>
      </c>
      <c r="C344">
        <v>2019</v>
      </c>
      <c r="D344" t="s">
        <v>3222</v>
      </c>
      <c r="E344">
        <v>6</v>
      </c>
      <c r="F344" t="s">
        <v>3223</v>
      </c>
      <c r="G344">
        <v>34</v>
      </c>
      <c r="H344">
        <v>0</v>
      </c>
      <c r="I344">
        <v>34</v>
      </c>
      <c r="J344" t="s">
        <v>14</v>
      </c>
    </row>
    <row r="345" spans="1:10">
      <c r="A345" t="s">
        <v>1439</v>
      </c>
      <c r="B345" t="s">
        <v>1440</v>
      </c>
      <c r="C345">
        <v>2016</v>
      </c>
      <c r="D345" t="s">
        <v>3224</v>
      </c>
      <c r="E345">
        <v>7</v>
      </c>
      <c r="F345" t="s">
        <v>3225</v>
      </c>
      <c r="G345">
        <v>36</v>
      </c>
      <c r="H345">
        <v>0</v>
      </c>
      <c r="I345" t="s">
        <v>14</v>
      </c>
      <c r="J345">
        <v>29</v>
      </c>
    </row>
    <row r="346" spans="1:10">
      <c r="A346" t="s">
        <v>1061</v>
      </c>
      <c r="B346" t="s">
        <v>1062</v>
      </c>
      <c r="C346">
        <v>2019</v>
      </c>
      <c r="D346" t="s">
        <v>3226</v>
      </c>
      <c r="E346">
        <v>7</v>
      </c>
      <c r="F346" t="s">
        <v>1892</v>
      </c>
      <c r="G346">
        <v>55</v>
      </c>
      <c r="H346">
        <v>0</v>
      </c>
      <c r="I346" t="s">
        <v>14</v>
      </c>
      <c r="J346">
        <v>2</v>
      </c>
    </row>
    <row r="347" spans="1:10">
      <c r="A347" t="s">
        <v>1447</v>
      </c>
      <c r="B347" t="s">
        <v>1448</v>
      </c>
      <c r="C347">
        <v>2018</v>
      </c>
      <c r="D347" t="s">
        <v>3227</v>
      </c>
      <c r="E347">
        <v>5</v>
      </c>
      <c r="F347" t="s">
        <v>3228</v>
      </c>
      <c r="G347">
        <v>19</v>
      </c>
      <c r="H347">
        <v>0</v>
      </c>
      <c r="I347" t="s">
        <v>14</v>
      </c>
      <c r="J347">
        <v>18</v>
      </c>
    </row>
    <row r="348" spans="1:10">
      <c r="A348" t="s">
        <v>1467</v>
      </c>
      <c r="B348" t="s">
        <v>1468</v>
      </c>
      <c r="C348">
        <v>2009</v>
      </c>
      <c r="D348" t="s">
        <v>3229</v>
      </c>
      <c r="E348">
        <v>7</v>
      </c>
      <c r="F348" t="s">
        <v>3230</v>
      </c>
      <c r="G348">
        <v>61</v>
      </c>
      <c r="H348">
        <v>0</v>
      </c>
      <c r="I348" t="s">
        <v>14</v>
      </c>
      <c r="J348">
        <v>116</v>
      </c>
    </row>
    <row r="349" spans="1:10">
      <c r="A349" t="s">
        <v>1404</v>
      </c>
      <c r="B349" t="s">
        <v>1405</v>
      </c>
      <c r="C349">
        <v>2014</v>
      </c>
      <c r="D349" t="s">
        <v>3231</v>
      </c>
      <c r="E349">
        <v>6</v>
      </c>
      <c r="F349" t="s">
        <v>3092</v>
      </c>
      <c r="G349">
        <v>41</v>
      </c>
      <c r="H349">
        <v>0</v>
      </c>
      <c r="I349">
        <v>92</v>
      </c>
      <c r="J349" t="s">
        <v>14</v>
      </c>
    </row>
    <row r="350" spans="1:10">
      <c r="A350" t="s">
        <v>1471</v>
      </c>
      <c r="B350" t="s">
        <v>1472</v>
      </c>
      <c r="C350">
        <v>2015</v>
      </c>
      <c r="D350" t="s">
        <v>3232</v>
      </c>
      <c r="E350">
        <v>7</v>
      </c>
      <c r="F350" t="s">
        <v>3233</v>
      </c>
      <c r="G350">
        <v>61</v>
      </c>
      <c r="H350">
        <v>0</v>
      </c>
      <c r="I350" t="s">
        <v>14</v>
      </c>
      <c r="J350">
        <v>53</v>
      </c>
    </row>
    <row r="351" spans="1:10">
      <c r="A351" t="s">
        <v>1479</v>
      </c>
      <c r="B351" t="s">
        <v>1480</v>
      </c>
      <c r="C351">
        <v>2009</v>
      </c>
      <c r="D351" t="s">
        <v>3234</v>
      </c>
      <c r="E351">
        <v>5</v>
      </c>
      <c r="F351" t="s">
        <v>3208</v>
      </c>
      <c r="G351">
        <v>30</v>
      </c>
      <c r="H351">
        <v>0</v>
      </c>
      <c r="I351" t="s">
        <v>14</v>
      </c>
      <c r="J351">
        <v>119</v>
      </c>
    </row>
    <row r="352" spans="1:10">
      <c r="A352" t="s">
        <v>1475</v>
      </c>
      <c r="B352" t="s">
        <v>1476</v>
      </c>
      <c r="C352">
        <v>2014</v>
      </c>
      <c r="D352" t="s">
        <v>3235</v>
      </c>
      <c r="E352">
        <v>5</v>
      </c>
      <c r="F352" t="s">
        <v>828</v>
      </c>
      <c r="G352">
        <v>23</v>
      </c>
      <c r="H352">
        <v>0</v>
      </c>
      <c r="I352" t="s">
        <v>14</v>
      </c>
      <c r="J352">
        <v>54</v>
      </c>
    </row>
    <row r="353" spans="1:10">
      <c r="A353" t="s">
        <v>913</v>
      </c>
      <c r="B353" t="s">
        <v>914</v>
      </c>
      <c r="C353">
        <v>2019</v>
      </c>
      <c r="D353" t="s">
        <v>3236</v>
      </c>
      <c r="E353">
        <v>5</v>
      </c>
      <c r="F353" t="s">
        <v>3237</v>
      </c>
      <c r="G353">
        <v>28</v>
      </c>
      <c r="H353">
        <v>0</v>
      </c>
      <c r="I353" t="s">
        <v>14</v>
      </c>
      <c r="J353">
        <v>1</v>
      </c>
    </row>
    <row r="354" spans="1:10">
      <c r="A354" t="s">
        <v>1482</v>
      </c>
      <c r="B354" t="s">
        <v>1483</v>
      </c>
      <c r="C354">
        <v>2007</v>
      </c>
      <c r="D354" t="s">
        <v>3238</v>
      </c>
      <c r="E354">
        <v>7</v>
      </c>
      <c r="F354" t="s">
        <v>3239</v>
      </c>
      <c r="G354">
        <v>73</v>
      </c>
      <c r="H354">
        <v>0</v>
      </c>
      <c r="I354" t="s">
        <v>14</v>
      </c>
      <c r="J354">
        <v>117</v>
      </c>
    </row>
    <row r="355" spans="1:10">
      <c r="A355" t="s">
        <v>1548</v>
      </c>
      <c r="B355" t="s">
        <v>1549</v>
      </c>
      <c r="C355">
        <v>2005</v>
      </c>
      <c r="D355" t="s">
        <v>3240</v>
      </c>
      <c r="E355">
        <v>7</v>
      </c>
      <c r="F355" t="s">
        <v>3241</v>
      </c>
      <c r="G355">
        <v>82</v>
      </c>
      <c r="H355">
        <v>0</v>
      </c>
      <c r="I355" t="s">
        <v>14</v>
      </c>
      <c r="J355">
        <v>116</v>
      </c>
    </row>
    <row r="356" spans="1:10">
      <c r="A356" t="s">
        <v>1494</v>
      </c>
      <c r="B356" t="s">
        <v>1495</v>
      </c>
      <c r="C356">
        <v>2015</v>
      </c>
      <c r="D356" t="s">
        <v>3242</v>
      </c>
      <c r="E356">
        <v>6</v>
      </c>
      <c r="F356" t="s">
        <v>3243</v>
      </c>
      <c r="G356">
        <v>54</v>
      </c>
      <c r="H356">
        <v>0</v>
      </c>
      <c r="I356" t="s">
        <v>14</v>
      </c>
      <c r="J356">
        <v>43</v>
      </c>
    </row>
    <row r="357" spans="1:10">
      <c r="A357" t="s">
        <v>1435</v>
      </c>
      <c r="B357" t="s">
        <v>1436</v>
      </c>
      <c r="C357">
        <v>2005</v>
      </c>
      <c r="D357" t="s">
        <v>3244</v>
      </c>
      <c r="E357">
        <v>6</v>
      </c>
      <c r="F357" t="s">
        <v>1497</v>
      </c>
      <c r="G357">
        <v>51</v>
      </c>
      <c r="H357">
        <v>0</v>
      </c>
      <c r="I357" t="s">
        <v>14</v>
      </c>
      <c r="J357">
        <v>88</v>
      </c>
    </row>
    <row r="358" spans="1:10">
      <c r="A358" t="s">
        <v>1498</v>
      </c>
      <c r="B358" t="s">
        <v>1499</v>
      </c>
      <c r="C358">
        <v>2016</v>
      </c>
      <c r="D358" t="s">
        <v>3245</v>
      </c>
      <c r="E358">
        <v>6</v>
      </c>
      <c r="F358" t="s">
        <v>1501</v>
      </c>
      <c r="G358">
        <v>51</v>
      </c>
      <c r="H358">
        <v>0</v>
      </c>
      <c r="I358" t="s">
        <v>14</v>
      </c>
      <c r="J358">
        <v>30</v>
      </c>
    </row>
    <row r="359" spans="1:10">
      <c r="A359" t="s">
        <v>1502</v>
      </c>
      <c r="B359" t="s">
        <v>1503</v>
      </c>
      <c r="C359">
        <v>2017</v>
      </c>
      <c r="D359" t="s">
        <v>3246</v>
      </c>
      <c r="E359">
        <v>6</v>
      </c>
      <c r="F359" t="s">
        <v>1877</v>
      </c>
      <c r="G359">
        <v>45</v>
      </c>
      <c r="H359">
        <v>0</v>
      </c>
      <c r="I359" t="s">
        <v>14</v>
      </c>
      <c r="J359">
        <v>22</v>
      </c>
    </row>
    <row r="360" spans="1:10">
      <c r="A360" t="s">
        <v>1506</v>
      </c>
      <c r="B360" t="s">
        <v>1507</v>
      </c>
      <c r="C360">
        <v>2013</v>
      </c>
      <c r="D360" t="s">
        <v>3247</v>
      </c>
      <c r="E360">
        <v>5</v>
      </c>
      <c r="F360" t="s">
        <v>1520</v>
      </c>
      <c r="G360">
        <v>23</v>
      </c>
      <c r="H360">
        <v>0</v>
      </c>
      <c r="I360" t="s">
        <v>14</v>
      </c>
      <c r="J360">
        <v>74</v>
      </c>
    </row>
    <row r="361" spans="1:10">
      <c r="A361" t="s">
        <v>853</v>
      </c>
      <c r="B361" t="s">
        <v>854</v>
      </c>
      <c r="C361">
        <v>2019</v>
      </c>
      <c r="D361" t="s">
        <v>3248</v>
      </c>
      <c r="E361">
        <v>5</v>
      </c>
      <c r="F361" t="s">
        <v>840</v>
      </c>
      <c r="G361">
        <v>35</v>
      </c>
      <c r="H361">
        <v>0</v>
      </c>
      <c r="I361" t="s">
        <v>14</v>
      </c>
      <c r="J361">
        <v>1</v>
      </c>
    </row>
    <row r="362" spans="1:10">
      <c r="A362" t="s">
        <v>1513</v>
      </c>
      <c r="B362" t="s">
        <v>1514</v>
      </c>
      <c r="C362">
        <v>2016</v>
      </c>
      <c r="D362" t="s">
        <v>3249</v>
      </c>
      <c r="E362">
        <v>6</v>
      </c>
      <c r="F362" t="s">
        <v>1271</v>
      </c>
      <c r="G362">
        <v>59</v>
      </c>
      <c r="H362">
        <v>0</v>
      </c>
      <c r="I362" t="s">
        <v>14</v>
      </c>
      <c r="J362">
        <v>37</v>
      </c>
    </row>
    <row r="363" spans="1:10">
      <c r="A363" t="s">
        <v>1459</v>
      </c>
      <c r="B363" t="s">
        <v>1460</v>
      </c>
      <c r="C363">
        <v>2017</v>
      </c>
      <c r="D363" t="s">
        <v>3250</v>
      </c>
      <c r="E363">
        <v>5</v>
      </c>
      <c r="F363" t="s">
        <v>1235</v>
      </c>
      <c r="G363">
        <v>27</v>
      </c>
      <c r="H363">
        <v>0</v>
      </c>
      <c r="I363" t="s">
        <v>14</v>
      </c>
      <c r="J363">
        <v>11</v>
      </c>
    </row>
    <row r="364" spans="1:10">
      <c r="A364" t="s">
        <v>1517</v>
      </c>
      <c r="B364" t="s">
        <v>1518</v>
      </c>
      <c r="C364">
        <v>2014</v>
      </c>
      <c r="D364" t="s">
        <v>3251</v>
      </c>
      <c r="E364">
        <v>5</v>
      </c>
      <c r="F364" t="s">
        <v>1520</v>
      </c>
      <c r="G364">
        <v>49</v>
      </c>
      <c r="H364">
        <v>0</v>
      </c>
      <c r="I364" t="s">
        <v>14</v>
      </c>
      <c r="J364">
        <v>60</v>
      </c>
    </row>
    <row r="365" spans="1:10">
      <c r="A365" t="s">
        <v>1521</v>
      </c>
      <c r="B365" t="s">
        <v>1522</v>
      </c>
      <c r="C365">
        <v>2017</v>
      </c>
      <c r="D365" t="s">
        <v>3252</v>
      </c>
      <c r="E365">
        <v>5</v>
      </c>
      <c r="F365" t="s">
        <v>3253</v>
      </c>
      <c r="G365">
        <v>35</v>
      </c>
      <c r="H365">
        <v>0</v>
      </c>
      <c r="I365" t="s">
        <v>14</v>
      </c>
      <c r="J365">
        <v>21</v>
      </c>
    </row>
    <row r="366" spans="1:10">
      <c r="A366" t="s">
        <v>1524</v>
      </c>
      <c r="B366" t="s">
        <v>1525</v>
      </c>
      <c r="C366">
        <v>2011</v>
      </c>
      <c r="D366" t="s">
        <v>1526</v>
      </c>
      <c r="E366">
        <v>4</v>
      </c>
      <c r="F366" t="s">
        <v>1527</v>
      </c>
      <c r="G366">
        <v>15</v>
      </c>
      <c r="H366">
        <v>0</v>
      </c>
      <c r="I366" t="s">
        <v>14</v>
      </c>
      <c r="J366">
        <v>99</v>
      </c>
    </row>
    <row r="367" spans="1:10">
      <c r="A367" t="s">
        <v>1528</v>
      </c>
      <c r="B367" t="s">
        <v>1529</v>
      </c>
      <c r="C367">
        <v>2006</v>
      </c>
      <c r="D367" t="s">
        <v>3254</v>
      </c>
      <c r="E367">
        <v>6</v>
      </c>
      <c r="F367" t="s">
        <v>2161</v>
      </c>
      <c r="G367">
        <v>77</v>
      </c>
      <c r="H367">
        <v>0</v>
      </c>
      <c r="I367" t="s">
        <v>14</v>
      </c>
      <c r="J367">
        <v>115</v>
      </c>
    </row>
    <row r="368" spans="1:10">
      <c r="A368" t="s">
        <v>1544</v>
      </c>
      <c r="B368" t="s">
        <v>1545</v>
      </c>
      <c r="C368">
        <v>2017</v>
      </c>
      <c r="D368" t="s">
        <v>3255</v>
      </c>
      <c r="E368">
        <v>5</v>
      </c>
      <c r="F368" t="s">
        <v>3256</v>
      </c>
      <c r="G368">
        <v>34</v>
      </c>
      <c r="H368">
        <v>0</v>
      </c>
      <c r="I368" t="s">
        <v>14</v>
      </c>
      <c r="J368">
        <v>19</v>
      </c>
    </row>
    <row r="369" spans="1:10">
      <c r="A369" t="s">
        <v>1540</v>
      </c>
      <c r="B369" t="s">
        <v>1541</v>
      </c>
      <c r="C369">
        <v>2018</v>
      </c>
      <c r="D369" t="s">
        <v>3257</v>
      </c>
      <c r="E369">
        <v>6</v>
      </c>
      <c r="F369" t="s">
        <v>1943</v>
      </c>
      <c r="G369">
        <v>58</v>
      </c>
      <c r="H369">
        <v>0</v>
      </c>
      <c r="I369" t="s">
        <v>14</v>
      </c>
      <c r="J369">
        <v>12</v>
      </c>
    </row>
    <row r="370" spans="1:10">
      <c r="A370" t="s">
        <v>1532</v>
      </c>
      <c r="B370" t="s">
        <v>1533</v>
      </c>
      <c r="C370">
        <v>2018</v>
      </c>
      <c r="D370" t="s">
        <v>3258</v>
      </c>
      <c r="E370">
        <v>6</v>
      </c>
      <c r="F370" t="s">
        <v>3259</v>
      </c>
      <c r="G370">
        <v>74</v>
      </c>
      <c r="H370">
        <v>0</v>
      </c>
      <c r="I370" t="s">
        <v>14</v>
      </c>
      <c r="J370">
        <v>11</v>
      </c>
    </row>
    <row r="371" spans="1:10">
      <c r="A371" t="s">
        <v>1536</v>
      </c>
      <c r="B371" t="s">
        <v>1537</v>
      </c>
      <c r="C371">
        <v>2014</v>
      </c>
      <c r="D371" t="s">
        <v>1538</v>
      </c>
      <c r="E371">
        <v>4</v>
      </c>
      <c r="F371" t="s">
        <v>1539</v>
      </c>
      <c r="G371">
        <v>17</v>
      </c>
      <c r="H371">
        <v>0</v>
      </c>
      <c r="I371" t="s">
        <v>14</v>
      </c>
      <c r="J371">
        <v>63</v>
      </c>
    </row>
    <row r="372" spans="1:10">
      <c r="A372" t="s">
        <v>1552</v>
      </c>
      <c r="B372" t="s">
        <v>1553</v>
      </c>
      <c r="C372">
        <v>2006</v>
      </c>
      <c r="D372" t="s">
        <v>3260</v>
      </c>
      <c r="E372">
        <v>6</v>
      </c>
      <c r="F372" t="s">
        <v>1555</v>
      </c>
      <c r="G372">
        <v>75</v>
      </c>
      <c r="H372">
        <v>0</v>
      </c>
      <c r="I372" t="s">
        <v>14</v>
      </c>
      <c r="J372">
        <v>113</v>
      </c>
    </row>
    <row r="373" spans="1:10">
      <c r="A373" t="s">
        <v>1556</v>
      </c>
      <c r="B373" t="s">
        <v>1557</v>
      </c>
      <c r="C373">
        <v>2015</v>
      </c>
      <c r="D373" t="s">
        <v>3261</v>
      </c>
      <c r="E373">
        <v>6</v>
      </c>
      <c r="F373" t="s">
        <v>1758</v>
      </c>
      <c r="G373">
        <v>80</v>
      </c>
      <c r="H373">
        <v>0</v>
      </c>
      <c r="I373" t="s">
        <v>14</v>
      </c>
      <c r="J373">
        <v>34</v>
      </c>
    </row>
    <row r="374" spans="1:10">
      <c r="A374" t="s">
        <v>1564</v>
      </c>
      <c r="B374" t="s">
        <v>1565</v>
      </c>
      <c r="C374">
        <v>2015</v>
      </c>
      <c r="D374" t="s">
        <v>3262</v>
      </c>
      <c r="E374">
        <v>4</v>
      </c>
      <c r="F374" t="s">
        <v>928</v>
      </c>
      <c r="G374">
        <v>13</v>
      </c>
      <c r="H374">
        <v>0</v>
      </c>
      <c r="I374" t="s">
        <v>14</v>
      </c>
      <c r="J374">
        <v>58</v>
      </c>
    </row>
    <row r="375" spans="1:10">
      <c r="A375" t="s">
        <v>1486</v>
      </c>
      <c r="B375" t="s">
        <v>1487</v>
      </c>
      <c r="C375">
        <v>2012</v>
      </c>
      <c r="D375" t="s">
        <v>3263</v>
      </c>
      <c r="E375">
        <v>4</v>
      </c>
      <c r="F375" t="s">
        <v>3264</v>
      </c>
      <c r="G375">
        <v>24</v>
      </c>
      <c r="H375">
        <v>0</v>
      </c>
      <c r="I375" t="s">
        <v>14</v>
      </c>
      <c r="J375">
        <v>91</v>
      </c>
    </row>
    <row r="376" spans="1:10">
      <c r="A376" t="s">
        <v>1560</v>
      </c>
      <c r="B376" t="s">
        <v>1561</v>
      </c>
      <c r="C376">
        <v>2012</v>
      </c>
      <c r="D376" t="s">
        <v>3265</v>
      </c>
      <c r="E376">
        <v>5</v>
      </c>
      <c r="F376" t="s">
        <v>3266</v>
      </c>
      <c r="G376">
        <v>37</v>
      </c>
      <c r="H376">
        <v>0</v>
      </c>
      <c r="I376" t="s">
        <v>14</v>
      </c>
      <c r="J376">
        <v>81</v>
      </c>
    </row>
    <row r="377" spans="1:10">
      <c r="A377" t="s">
        <v>1568</v>
      </c>
      <c r="B377" t="s">
        <v>1569</v>
      </c>
      <c r="C377">
        <v>2014</v>
      </c>
      <c r="D377" t="s">
        <v>3267</v>
      </c>
      <c r="E377">
        <v>4</v>
      </c>
      <c r="F377" t="s">
        <v>3268</v>
      </c>
      <c r="G377">
        <v>26</v>
      </c>
      <c r="H377">
        <v>0</v>
      </c>
      <c r="I377" t="s">
        <v>14</v>
      </c>
      <c r="J377">
        <v>54</v>
      </c>
    </row>
    <row r="378" spans="1:10">
      <c r="A378" t="s">
        <v>845</v>
      </c>
      <c r="B378" t="s">
        <v>846</v>
      </c>
      <c r="C378">
        <v>2019</v>
      </c>
      <c r="D378" t="s">
        <v>3269</v>
      </c>
      <c r="E378">
        <v>4</v>
      </c>
      <c r="F378" t="s">
        <v>3270</v>
      </c>
      <c r="G378">
        <v>30</v>
      </c>
      <c r="H378">
        <v>0</v>
      </c>
      <c r="I378">
        <v>60</v>
      </c>
      <c r="J378" t="s">
        <v>14</v>
      </c>
    </row>
    <row r="379" spans="1:10">
      <c r="A379" t="s">
        <v>1576</v>
      </c>
      <c r="B379" t="s">
        <v>1577</v>
      </c>
      <c r="C379">
        <v>2019</v>
      </c>
      <c r="D379" t="s">
        <v>3271</v>
      </c>
      <c r="E379">
        <v>4</v>
      </c>
      <c r="F379" t="s">
        <v>1527</v>
      </c>
      <c r="G379">
        <v>23</v>
      </c>
      <c r="H379">
        <v>0</v>
      </c>
      <c r="I379" t="s">
        <v>14</v>
      </c>
      <c r="J379">
        <v>7</v>
      </c>
    </row>
    <row r="380" spans="1:10">
      <c r="A380" t="s">
        <v>3272</v>
      </c>
      <c r="B380" t="s">
        <v>3273</v>
      </c>
      <c r="C380">
        <v>2014</v>
      </c>
      <c r="D380" t="s">
        <v>3274</v>
      </c>
      <c r="E380">
        <v>5</v>
      </c>
      <c r="F380" t="s">
        <v>1583</v>
      </c>
      <c r="G380">
        <v>55</v>
      </c>
      <c r="H380">
        <v>0</v>
      </c>
      <c r="I380" t="s">
        <v>14</v>
      </c>
      <c r="J380">
        <v>62</v>
      </c>
    </row>
    <row r="381" spans="1:10">
      <c r="A381" t="s">
        <v>1584</v>
      </c>
      <c r="B381" t="s">
        <v>1585</v>
      </c>
      <c r="C381">
        <v>2020</v>
      </c>
      <c r="D381" t="s">
        <v>1586</v>
      </c>
      <c r="E381">
        <v>3</v>
      </c>
      <c r="F381" t="s">
        <v>1587</v>
      </c>
      <c r="G381">
        <v>16</v>
      </c>
      <c r="H381">
        <v>0</v>
      </c>
      <c r="I381" t="s">
        <v>14</v>
      </c>
      <c r="J381">
        <v>1</v>
      </c>
    </row>
    <row r="382" spans="1:10">
      <c r="A382" t="s">
        <v>1588</v>
      </c>
      <c r="B382" t="s">
        <v>1589</v>
      </c>
      <c r="C382">
        <v>2018</v>
      </c>
      <c r="D382" t="s">
        <v>3275</v>
      </c>
      <c r="E382">
        <v>5</v>
      </c>
      <c r="F382" t="s">
        <v>3276</v>
      </c>
      <c r="G382">
        <v>44</v>
      </c>
      <c r="H382">
        <v>0</v>
      </c>
      <c r="I382" t="s">
        <v>14</v>
      </c>
      <c r="J382">
        <v>16</v>
      </c>
    </row>
    <row r="383" spans="1:10">
      <c r="A383" t="s">
        <v>1592</v>
      </c>
      <c r="B383" t="s">
        <v>1593</v>
      </c>
      <c r="C383">
        <v>2017</v>
      </c>
      <c r="D383" t="s">
        <v>3277</v>
      </c>
      <c r="E383">
        <v>5</v>
      </c>
      <c r="F383" t="s">
        <v>1595</v>
      </c>
      <c r="G383">
        <v>60</v>
      </c>
      <c r="H383">
        <v>0</v>
      </c>
      <c r="I383" t="s">
        <v>14</v>
      </c>
      <c r="J383">
        <v>19</v>
      </c>
    </row>
    <row r="384" spans="1:10">
      <c r="A384" t="s">
        <v>1665</v>
      </c>
      <c r="B384" t="s">
        <v>1666</v>
      </c>
      <c r="C384">
        <v>2019</v>
      </c>
      <c r="D384" t="s">
        <v>3278</v>
      </c>
      <c r="E384">
        <v>5</v>
      </c>
      <c r="F384" t="s">
        <v>3279</v>
      </c>
      <c r="G384">
        <v>51</v>
      </c>
      <c r="H384">
        <v>0</v>
      </c>
      <c r="I384" t="s">
        <v>14</v>
      </c>
      <c r="J384">
        <v>3</v>
      </c>
    </row>
    <row r="385" spans="1:10">
      <c r="A385" t="s">
        <v>1451</v>
      </c>
      <c r="B385" t="s">
        <v>1452</v>
      </c>
      <c r="C385">
        <v>2019</v>
      </c>
      <c r="D385" t="s">
        <v>3280</v>
      </c>
      <c r="E385">
        <v>5</v>
      </c>
      <c r="F385" t="s">
        <v>3281</v>
      </c>
      <c r="G385">
        <v>61</v>
      </c>
      <c r="H385">
        <v>0</v>
      </c>
      <c r="I385" t="s">
        <v>14</v>
      </c>
      <c r="J385">
        <v>1</v>
      </c>
    </row>
    <row r="386" spans="1:10">
      <c r="A386" t="s">
        <v>1596</v>
      </c>
      <c r="B386" t="s">
        <v>1597</v>
      </c>
      <c r="C386">
        <v>2010</v>
      </c>
      <c r="D386" t="s">
        <v>1598</v>
      </c>
      <c r="E386">
        <v>4</v>
      </c>
      <c r="F386" t="s">
        <v>1599</v>
      </c>
      <c r="G386">
        <v>34</v>
      </c>
      <c r="H386">
        <v>0</v>
      </c>
      <c r="I386" t="s">
        <v>14</v>
      </c>
      <c r="J386">
        <v>119</v>
      </c>
    </row>
    <row r="387" spans="1:10">
      <c r="A387" t="s">
        <v>1600</v>
      </c>
      <c r="B387" t="s">
        <v>1601</v>
      </c>
      <c r="C387">
        <v>2017</v>
      </c>
      <c r="D387" t="s">
        <v>3282</v>
      </c>
      <c r="E387">
        <v>3</v>
      </c>
      <c r="F387" t="s">
        <v>3283</v>
      </c>
      <c r="G387">
        <v>16</v>
      </c>
      <c r="H387">
        <v>0</v>
      </c>
      <c r="I387" t="s">
        <v>14</v>
      </c>
      <c r="J387">
        <v>30</v>
      </c>
    </row>
    <row r="388" spans="1:10">
      <c r="A388" t="s">
        <v>1604</v>
      </c>
      <c r="B388" t="s">
        <v>1605</v>
      </c>
      <c r="C388">
        <v>2011</v>
      </c>
      <c r="D388" t="s">
        <v>3284</v>
      </c>
      <c r="E388">
        <v>5</v>
      </c>
      <c r="F388" t="s">
        <v>1607</v>
      </c>
      <c r="G388">
        <v>61</v>
      </c>
      <c r="H388">
        <v>0</v>
      </c>
      <c r="I388" t="s">
        <v>14</v>
      </c>
      <c r="J388">
        <v>92</v>
      </c>
    </row>
    <row r="389" spans="1:10">
      <c r="A389" t="s">
        <v>1611</v>
      </c>
      <c r="B389" t="s">
        <v>1612</v>
      </c>
      <c r="C389">
        <v>2019</v>
      </c>
      <c r="D389" t="s">
        <v>3285</v>
      </c>
      <c r="E389">
        <v>4</v>
      </c>
      <c r="F389" t="s">
        <v>1422</v>
      </c>
      <c r="G389">
        <v>29</v>
      </c>
      <c r="H389">
        <v>0</v>
      </c>
      <c r="I389" t="s">
        <v>14</v>
      </c>
      <c r="J389">
        <v>9</v>
      </c>
    </row>
    <row r="390" spans="1:10">
      <c r="A390" t="s">
        <v>1608</v>
      </c>
      <c r="B390" t="s">
        <v>1609</v>
      </c>
      <c r="C390">
        <v>2011</v>
      </c>
      <c r="D390" t="s">
        <v>3286</v>
      </c>
      <c r="E390">
        <v>4</v>
      </c>
      <c r="F390" t="s">
        <v>3287</v>
      </c>
      <c r="G390">
        <v>34</v>
      </c>
      <c r="H390">
        <v>0</v>
      </c>
      <c r="I390" t="s">
        <v>14</v>
      </c>
      <c r="J390">
        <v>97</v>
      </c>
    </row>
    <row r="391" spans="1:10">
      <c r="A391" t="s">
        <v>1615</v>
      </c>
      <c r="B391" t="s">
        <v>1616</v>
      </c>
      <c r="C391">
        <v>2011</v>
      </c>
      <c r="D391" t="s">
        <v>3288</v>
      </c>
      <c r="E391">
        <v>5</v>
      </c>
      <c r="F391" t="s">
        <v>3289</v>
      </c>
      <c r="G391">
        <v>73</v>
      </c>
      <c r="H391">
        <v>0</v>
      </c>
      <c r="I391" t="s">
        <v>14</v>
      </c>
      <c r="J391">
        <v>101</v>
      </c>
    </row>
    <row r="392" spans="1:10">
      <c r="A392" t="s">
        <v>1619</v>
      </c>
      <c r="B392" t="s">
        <v>1620</v>
      </c>
      <c r="C392">
        <v>2011</v>
      </c>
      <c r="D392" t="s">
        <v>3290</v>
      </c>
      <c r="E392">
        <v>4</v>
      </c>
      <c r="F392" t="s">
        <v>1422</v>
      </c>
      <c r="G392">
        <v>37</v>
      </c>
      <c r="H392">
        <v>0</v>
      </c>
      <c r="I392" t="s">
        <v>14</v>
      </c>
      <c r="J392">
        <v>105</v>
      </c>
    </row>
    <row r="393" spans="1:10">
      <c r="A393" t="s">
        <v>1627</v>
      </c>
      <c r="B393" t="s">
        <v>1628</v>
      </c>
      <c r="C393">
        <v>2018</v>
      </c>
      <c r="D393" t="s">
        <v>3291</v>
      </c>
      <c r="E393">
        <v>4</v>
      </c>
      <c r="F393" t="s">
        <v>3292</v>
      </c>
      <c r="G393">
        <v>34</v>
      </c>
      <c r="H393">
        <v>0</v>
      </c>
      <c r="I393" t="s">
        <v>14</v>
      </c>
      <c r="J393">
        <v>15</v>
      </c>
    </row>
    <row r="394" spans="1:10">
      <c r="A394" t="s">
        <v>1623</v>
      </c>
      <c r="B394" t="s">
        <v>1624</v>
      </c>
      <c r="C394">
        <v>2016</v>
      </c>
      <c r="D394" t="s">
        <v>3293</v>
      </c>
      <c r="E394">
        <v>5</v>
      </c>
      <c r="F394" t="s">
        <v>3294</v>
      </c>
      <c r="G394">
        <v>74</v>
      </c>
      <c r="H394">
        <v>0</v>
      </c>
      <c r="I394" t="s">
        <v>14</v>
      </c>
      <c r="J394">
        <v>37</v>
      </c>
    </row>
    <row r="395" spans="1:10">
      <c r="A395" t="s">
        <v>1631</v>
      </c>
      <c r="B395" t="s">
        <v>1632</v>
      </c>
      <c r="C395">
        <v>2007</v>
      </c>
      <c r="D395" t="s">
        <v>3295</v>
      </c>
      <c r="E395">
        <v>5</v>
      </c>
      <c r="F395" t="s">
        <v>2204</v>
      </c>
      <c r="G395">
        <v>86</v>
      </c>
      <c r="H395">
        <v>0</v>
      </c>
      <c r="I395" t="s">
        <v>14</v>
      </c>
      <c r="J395">
        <v>118</v>
      </c>
    </row>
    <row r="396" spans="1:10">
      <c r="A396" t="s">
        <v>1572</v>
      </c>
      <c r="B396" t="s">
        <v>1573</v>
      </c>
      <c r="C396">
        <v>2001</v>
      </c>
      <c r="D396" t="s">
        <v>3296</v>
      </c>
      <c r="E396">
        <v>5</v>
      </c>
      <c r="F396" t="s">
        <v>3297</v>
      </c>
      <c r="G396">
        <v>84</v>
      </c>
      <c r="H396">
        <v>0</v>
      </c>
      <c r="I396" t="s">
        <v>14</v>
      </c>
      <c r="J396">
        <v>117</v>
      </c>
    </row>
    <row r="397" spans="1:10">
      <c r="A397" t="s">
        <v>1763</v>
      </c>
      <c r="B397" t="s">
        <v>1764</v>
      </c>
      <c r="C397">
        <v>2005</v>
      </c>
      <c r="D397" t="s">
        <v>3298</v>
      </c>
      <c r="E397">
        <v>5</v>
      </c>
      <c r="F397" t="s">
        <v>3299</v>
      </c>
      <c r="G397">
        <v>87</v>
      </c>
      <c r="H397">
        <v>0</v>
      </c>
      <c r="I397" t="s">
        <v>14</v>
      </c>
      <c r="J397">
        <v>112</v>
      </c>
    </row>
    <row r="398" spans="1:10">
      <c r="A398" t="s">
        <v>1638</v>
      </c>
      <c r="B398" t="s">
        <v>1639</v>
      </c>
      <c r="C398">
        <v>2012</v>
      </c>
      <c r="D398" t="s">
        <v>1640</v>
      </c>
      <c r="E398">
        <v>4</v>
      </c>
      <c r="F398" t="s">
        <v>1641</v>
      </c>
      <c r="G398">
        <v>45</v>
      </c>
      <c r="H398">
        <v>0</v>
      </c>
      <c r="I398" t="s">
        <v>14</v>
      </c>
      <c r="J398">
        <v>62</v>
      </c>
    </row>
    <row r="399" spans="1:10">
      <c r="A399" t="s">
        <v>1642</v>
      </c>
      <c r="B399" t="s">
        <v>1643</v>
      </c>
      <c r="C399">
        <v>2019</v>
      </c>
      <c r="D399" t="s">
        <v>3300</v>
      </c>
      <c r="E399">
        <v>4</v>
      </c>
      <c r="F399" t="s">
        <v>2040</v>
      </c>
      <c r="G399">
        <v>47</v>
      </c>
      <c r="H399">
        <v>0</v>
      </c>
      <c r="I399" t="s">
        <v>14</v>
      </c>
      <c r="J399">
        <v>7</v>
      </c>
    </row>
    <row r="400" spans="1:10">
      <c r="A400" t="s">
        <v>1650</v>
      </c>
      <c r="B400" t="s">
        <v>1651</v>
      </c>
      <c r="C400">
        <v>2010</v>
      </c>
      <c r="D400" t="s">
        <v>3301</v>
      </c>
      <c r="E400">
        <v>4</v>
      </c>
      <c r="F400" t="s">
        <v>3302</v>
      </c>
      <c r="G400">
        <v>46</v>
      </c>
      <c r="H400">
        <v>0</v>
      </c>
      <c r="I400" t="s">
        <v>14</v>
      </c>
      <c r="J400">
        <v>110</v>
      </c>
    </row>
    <row r="401" spans="1:10">
      <c r="A401" t="s">
        <v>1646</v>
      </c>
      <c r="B401" t="s">
        <v>1647</v>
      </c>
      <c r="C401">
        <v>2015</v>
      </c>
      <c r="D401" t="s">
        <v>3303</v>
      </c>
      <c r="E401">
        <v>4</v>
      </c>
      <c r="F401" t="s">
        <v>1303</v>
      </c>
      <c r="G401">
        <v>46</v>
      </c>
      <c r="H401">
        <v>0</v>
      </c>
      <c r="I401" t="s">
        <v>14</v>
      </c>
      <c r="J401">
        <v>53</v>
      </c>
    </row>
    <row r="402" spans="1:10">
      <c r="A402" t="s">
        <v>1654</v>
      </c>
      <c r="B402" t="s">
        <v>1655</v>
      </c>
      <c r="C402">
        <v>2013</v>
      </c>
      <c r="D402" t="s">
        <v>3304</v>
      </c>
      <c r="E402">
        <v>4</v>
      </c>
      <c r="F402" t="s">
        <v>1820</v>
      </c>
      <c r="G402">
        <v>49</v>
      </c>
      <c r="H402">
        <v>0</v>
      </c>
      <c r="I402" t="s">
        <v>14</v>
      </c>
      <c r="J402">
        <v>79</v>
      </c>
    </row>
    <row r="403" spans="1:10">
      <c r="A403" t="s">
        <v>1658</v>
      </c>
      <c r="B403" t="s">
        <v>1659</v>
      </c>
      <c r="C403">
        <v>2017</v>
      </c>
      <c r="D403" t="s">
        <v>3305</v>
      </c>
      <c r="E403">
        <v>4</v>
      </c>
      <c r="F403" t="s">
        <v>1653</v>
      </c>
      <c r="G403">
        <v>52</v>
      </c>
      <c r="H403">
        <v>0</v>
      </c>
      <c r="I403" t="s">
        <v>14</v>
      </c>
      <c r="J403">
        <v>22</v>
      </c>
    </row>
    <row r="404" spans="1:10">
      <c r="A404" t="s">
        <v>1385</v>
      </c>
      <c r="B404" t="s">
        <v>1386</v>
      </c>
      <c r="C404">
        <v>2019</v>
      </c>
      <c r="D404" t="s">
        <v>3306</v>
      </c>
      <c r="E404">
        <v>4</v>
      </c>
      <c r="F404" t="s">
        <v>1350</v>
      </c>
      <c r="G404">
        <v>35</v>
      </c>
      <c r="H404">
        <v>0</v>
      </c>
      <c r="I404" t="s">
        <v>14</v>
      </c>
      <c r="J404">
        <v>2</v>
      </c>
    </row>
    <row r="405" spans="1:10">
      <c r="A405" t="s">
        <v>1669</v>
      </c>
      <c r="B405" t="s">
        <v>1670</v>
      </c>
      <c r="C405">
        <v>2016</v>
      </c>
      <c r="D405" t="s">
        <v>3307</v>
      </c>
      <c r="E405">
        <v>4</v>
      </c>
      <c r="F405" t="s">
        <v>1172</v>
      </c>
      <c r="G405">
        <v>38</v>
      </c>
      <c r="H405">
        <v>0</v>
      </c>
      <c r="I405" t="s">
        <v>14</v>
      </c>
      <c r="J405">
        <v>39</v>
      </c>
    </row>
    <row r="406" spans="1:10">
      <c r="A406" t="s">
        <v>1673</v>
      </c>
      <c r="B406" t="s">
        <v>1674</v>
      </c>
      <c r="C406">
        <v>2012</v>
      </c>
      <c r="D406" t="s">
        <v>3308</v>
      </c>
      <c r="E406">
        <v>4</v>
      </c>
      <c r="F406" t="s">
        <v>2097</v>
      </c>
      <c r="G406">
        <v>37</v>
      </c>
      <c r="H406">
        <v>0</v>
      </c>
      <c r="I406" t="s">
        <v>14</v>
      </c>
      <c r="J406">
        <v>87</v>
      </c>
    </row>
    <row r="407" spans="1:10">
      <c r="A407" t="s">
        <v>1680</v>
      </c>
      <c r="B407" t="s">
        <v>1681</v>
      </c>
      <c r="C407">
        <v>2012</v>
      </c>
      <c r="D407" t="s">
        <v>3309</v>
      </c>
      <c r="E407">
        <v>4</v>
      </c>
      <c r="F407" t="s">
        <v>3189</v>
      </c>
      <c r="G407">
        <v>60</v>
      </c>
      <c r="H407">
        <v>0</v>
      </c>
      <c r="I407" t="s">
        <v>14</v>
      </c>
      <c r="J407">
        <v>85</v>
      </c>
    </row>
    <row r="408" spans="1:10">
      <c r="A408" t="s">
        <v>1684</v>
      </c>
      <c r="B408" t="s">
        <v>1685</v>
      </c>
      <c r="C408">
        <v>2015</v>
      </c>
      <c r="D408" t="s">
        <v>3310</v>
      </c>
      <c r="E408">
        <v>4</v>
      </c>
      <c r="F408" t="s">
        <v>2356</v>
      </c>
      <c r="G408">
        <v>45</v>
      </c>
      <c r="H408">
        <v>0</v>
      </c>
      <c r="I408" t="s">
        <v>14</v>
      </c>
      <c r="J408">
        <v>34</v>
      </c>
    </row>
    <row r="409" spans="1:10">
      <c r="A409" t="s">
        <v>1687</v>
      </c>
      <c r="B409" t="s">
        <v>1688</v>
      </c>
      <c r="C409">
        <v>2011</v>
      </c>
      <c r="D409" t="s">
        <v>3311</v>
      </c>
      <c r="E409">
        <v>3</v>
      </c>
      <c r="F409" t="s">
        <v>888</v>
      </c>
      <c r="G409">
        <v>18</v>
      </c>
      <c r="H409">
        <v>0</v>
      </c>
      <c r="I409" t="s">
        <v>14</v>
      </c>
      <c r="J409">
        <v>99</v>
      </c>
    </row>
    <row r="410" spans="1:10">
      <c r="A410" t="s">
        <v>1698</v>
      </c>
      <c r="B410" t="s">
        <v>1699</v>
      </c>
      <c r="C410">
        <v>2015</v>
      </c>
      <c r="D410" t="s">
        <v>3312</v>
      </c>
      <c r="E410">
        <v>3</v>
      </c>
      <c r="F410" t="s">
        <v>3193</v>
      </c>
      <c r="G410">
        <v>29</v>
      </c>
      <c r="H410">
        <v>0</v>
      </c>
      <c r="I410" t="s">
        <v>14</v>
      </c>
      <c r="J410">
        <v>60</v>
      </c>
    </row>
    <row r="411" spans="1:10">
      <c r="A411" t="s">
        <v>1709</v>
      </c>
      <c r="B411" t="s">
        <v>1710</v>
      </c>
      <c r="C411">
        <v>2017</v>
      </c>
      <c r="D411" t="s">
        <v>3313</v>
      </c>
      <c r="E411">
        <v>3</v>
      </c>
      <c r="F411" t="s">
        <v>3025</v>
      </c>
      <c r="G411">
        <v>33</v>
      </c>
      <c r="H411">
        <v>0</v>
      </c>
      <c r="I411" t="s">
        <v>14</v>
      </c>
      <c r="J411">
        <v>20</v>
      </c>
    </row>
    <row r="412" spans="1:10">
      <c r="A412" t="s">
        <v>1702</v>
      </c>
      <c r="B412" t="s">
        <v>1703</v>
      </c>
      <c r="C412">
        <v>2010</v>
      </c>
      <c r="D412" t="s">
        <v>3314</v>
      </c>
      <c r="E412">
        <v>4</v>
      </c>
      <c r="F412" t="s">
        <v>2097</v>
      </c>
      <c r="G412">
        <v>57</v>
      </c>
      <c r="H412">
        <v>0</v>
      </c>
      <c r="I412" t="s">
        <v>14</v>
      </c>
      <c r="J412">
        <v>116</v>
      </c>
    </row>
    <row r="413" spans="1:10">
      <c r="A413" t="s">
        <v>1712</v>
      </c>
      <c r="B413" t="s">
        <v>1713</v>
      </c>
      <c r="C413">
        <v>2015</v>
      </c>
      <c r="D413" t="s">
        <v>3315</v>
      </c>
      <c r="E413">
        <v>4</v>
      </c>
      <c r="F413" t="s">
        <v>1715</v>
      </c>
      <c r="G413">
        <v>61</v>
      </c>
      <c r="H413">
        <v>0</v>
      </c>
      <c r="I413" t="s">
        <v>14</v>
      </c>
      <c r="J413">
        <v>51</v>
      </c>
    </row>
    <row r="414" spans="1:10">
      <c r="A414" t="s">
        <v>1716</v>
      </c>
      <c r="B414" t="s">
        <v>1717</v>
      </c>
      <c r="C414">
        <v>2018</v>
      </c>
      <c r="D414" t="s">
        <v>3316</v>
      </c>
      <c r="E414">
        <v>4</v>
      </c>
      <c r="F414" t="s">
        <v>1723</v>
      </c>
      <c r="G414">
        <v>65</v>
      </c>
      <c r="H414">
        <v>0</v>
      </c>
      <c r="I414" t="s">
        <v>14</v>
      </c>
      <c r="J414">
        <v>12</v>
      </c>
    </row>
    <row r="415" spans="1:10">
      <c r="A415" t="s">
        <v>1720</v>
      </c>
      <c r="B415" t="s">
        <v>1721</v>
      </c>
      <c r="C415">
        <v>2010</v>
      </c>
      <c r="D415" t="s">
        <v>3317</v>
      </c>
      <c r="E415">
        <v>4</v>
      </c>
      <c r="F415" t="s">
        <v>1723</v>
      </c>
      <c r="G415">
        <v>69</v>
      </c>
      <c r="H415">
        <v>0</v>
      </c>
      <c r="I415" t="s">
        <v>14</v>
      </c>
      <c r="J415">
        <v>96</v>
      </c>
    </row>
    <row r="416" spans="1:10">
      <c r="A416" t="s">
        <v>1724</v>
      </c>
      <c r="B416" t="s">
        <v>1725</v>
      </c>
      <c r="C416">
        <v>2018</v>
      </c>
      <c r="D416" t="s">
        <v>1726</v>
      </c>
      <c r="E416">
        <v>3</v>
      </c>
      <c r="F416" t="s">
        <v>1727</v>
      </c>
      <c r="G416">
        <v>30</v>
      </c>
      <c r="H416">
        <v>0</v>
      </c>
      <c r="I416" t="s">
        <v>14</v>
      </c>
      <c r="J416">
        <v>15</v>
      </c>
    </row>
    <row r="417" spans="1:10">
      <c r="A417" t="s">
        <v>1728</v>
      </c>
      <c r="B417" t="s">
        <v>1729</v>
      </c>
      <c r="C417">
        <v>2011</v>
      </c>
      <c r="D417" t="s">
        <v>3318</v>
      </c>
      <c r="E417">
        <v>3</v>
      </c>
      <c r="F417" t="s">
        <v>490</v>
      </c>
      <c r="G417">
        <v>31</v>
      </c>
      <c r="H417">
        <v>0</v>
      </c>
      <c r="I417" t="s">
        <v>14</v>
      </c>
      <c r="J417">
        <v>102</v>
      </c>
    </row>
    <row r="418" spans="1:10">
      <c r="A418" t="s">
        <v>1732</v>
      </c>
      <c r="B418" t="s">
        <v>1733</v>
      </c>
      <c r="C418">
        <v>2011</v>
      </c>
      <c r="D418" t="s">
        <v>3319</v>
      </c>
      <c r="E418">
        <v>4</v>
      </c>
      <c r="F418" t="s">
        <v>2959</v>
      </c>
      <c r="G418">
        <v>64</v>
      </c>
      <c r="H418">
        <v>0</v>
      </c>
      <c r="I418" t="s">
        <v>14</v>
      </c>
      <c r="J418">
        <v>88</v>
      </c>
    </row>
    <row r="419" spans="1:10">
      <c r="A419" t="s">
        <v>1736</v>
      </c>
      <c r="B419" t="s">
        <v>1737</v>
      </c>
      <c r="C419">
        <v>2012</v>
      </c>
      <c r="D419" t="s">
        <v>3320</v>
      </c>
      <c r="E419">
        <v>4</v>
      </c>
      <c r="F419" t="s">
        <v>3321</v>
      </c>
      <c r="G419">
        <v>69</v>
      </c>
      <c r="H419">
        <v>0</v>
      </c>
      <c r="I419" t="s">
        <v>14</v>
      </c>
      <c r="J419">
        <v>69</v>
      </c>
    </row>
    <row r="420" spans="1:10">
      <c r="A420" t="s">
        <v>1740</v>
      </c>
      <c r="B420" t="s">
        <v>1741</v>
      </c>
      <c r="C420">
        <v>2001</v>
      </c>
      <c r="D420" t="s">
        <v>3322</v>
      </c>
      <c r="E420">
        <v>4</v>
      </c>
      <c r="F420" t="s">
        <v>1739</v>
      </c>
      <c r="G420">
        <v>72</v>
      </c>
      <c r="H420">
        <v>0</v>
      </c>
      <c r="I420" t="s">
        <v>14</v>
      </c>
      <c r="J420">
        <v>85</v>
      </c>
    </row>
    <row r="421" spans="1:10">
      <c r="A421" t="s">
        <v>1097</v>
      </c>
      <c r="B421" t="s">
        <v>1098</v>
      </c>
      <c r="C421">
        <v>2017</v>
      </c>
      <c r="D421" t="s">
        <v>3323</v>
      </c>
      <c r="E421">
        <v>4</v>
      </c>
      <c r="F421" t="s">
        <v>1746</v>
      </c>
      <c r="G421">
        <v>75</v>
      </c>
      <c r="H421">
        <v>0</v>
      </c>
      <c r="I421" t="s">
        <v>14</v>
      </c>
      <c r="J421">
        <v>17</v>
      </c>
    </row>
    <row r="422" spans="1:10">
      <c r="A422" t="s">
        <v>1743</v>
      </c>
      <c r="B422" t="s">
        <v>1744</v>
      </c>
      <c r="C422">
        <v>2015</v>
      </c>
      <c r="D422" t="s">
        <v>3324</v>
      </c>
      <c r="E422">
        <v>4</v>
      </c>
      <c r="F422" t="s">
        <v>1746</v>
      </c>
      <c r="G422">
        <v>79</v>
      </c>
      <c r="H422">
        <v>0</v>
      </c>
      <c r="I422" t="s">
        <v>14</v>
      </c>
      <c r="J422">
        <v>57</v>
      </c>
    </row>
    <row r="423" spans="1:10">
      <c r="A423" t="s">
        <v>1755</v>
      </c>
      <c r="B423" t="s">
        <v>1756</v>
      </c>
      <c r="C423">
        <v>2017</v>
      </c>
      <c r="D423" t="s">
        <v>3325</v>
      </c>
      <c r="E423">
        <v>4</v>
      </c>
      <c r="F423" t="s">
        <v>1943</v>
      </c>
      <c r="G423">
        <v>83</v>
      </c>
      <c r="H423">
        <v>0</v>
      </c>
      <c r="I423" t="s">
        <v>14</v>
      </c>
      <c r="J423">
        <v>24</v>
      </c>
    </row>
    <row r="424" spans="1:10">
      <c r="A424" t="s">
        <v>1747</v>
      </c>
      <c r="B424" t="s">
        <v>1748</v>
      </c>
      <c r="C424">
        <v>2016</v>
      </c>
      <c r="D424" t="s">
        <v>3326</v>
      </c>
      <c r="E424">
        <v>3</v>
      </c>
      <c r="F424" t="s">
        <v>1750</v>
      </c>
      <c r="G424">
        <v>27</v>
      </c>
      <c r="H424">
        <v>0</v>
      </c>
      <c r="I424" t="s">
        <v>14</v>
      </c>
      <c r="J424">
        <v>41</v>
      </c>
    </row>
    <row r="425" spans="1:10">
      <c r="A425" t="s">
        <v>1751</v>
      </c>
      <c r="B425" t="s">
        <v>1752</v>
      </c>
      <c r="C425">
        <v>2012</v>
      </c>
      <c r="D425" t="s">
        <v>3327</v>
      </c>
      <c r="E425">
        <v>4</v>
      </c>
      <c r="F425" t="s">
        <v>2186</v>
      </c>
      <c r="G425">
        <v>80</v>
      </c>
      <c r="H425">
        <v>0</v>
      </c>
      <c r="I425" t="s">
        <v>14</v>
      </c>
      <c r="J425">
        <v>79</v>
      </c>
    </row>
    <row r="426" spans="1:10">
      <c r="A426" t="s">
        <v>1634</v>
      </c>
      <c r="B426" t="s">
        <v>1635</v>
      </c>
      <c r="C426">
        <v>2009</v>
      </c>
      <c r="D426" t="s">
        <v>3328</v>
      </c>
      <c r="E426">
        <v>4</v>
      </c>
      <c r="F426" t="s">
        <v>2467</v>
      </c>
      <c r="G426">
        <v>84</v>
      </c>
      <c r="H426">
        <v>0</v>
      </c>
      <c r="I426" t="s">
        <v>14</v>
      </c>
      <c r="J426">
        <v>119</v>
      </c>
    </row>
    <row r="427" spans="1:10">
      <c r="A427" t="s">
        <v>1948</v>
      </c>
      <c r="B427" t="s">
        <v>1949</v>
      </c>
      <c r="C427">
        <v>2017</v>
      </c>
      <c r="D427" t="s">
        <v>3329</v>
      </c>
      <c r="E427">
        <v>4</v>
      </c>
      <c r="F427" t="s">
        <v>2204</v>
      </c>
      <c r="G427">
        <v>86</v>
      </c>
      <c r="H427">
        <v>0</v>
      </c>
      <c r="I427" t="s">
        <v>14</v>
      </c>
      <c r="J427">
        <v>22</v>
      </c>
    </row>
    <row r="428" spans="1:10">
      <c r="A428" t="s">
        <v>1767</v>
      </c>
      <c r="B428" t="s">
        <v>1768</v>
      </c>
      <c r="C428">
        <v>2007</v>
      </c>
      <c r="D428" t="s">
        <v>3330</v>
      </c>
      <c r="E428">
        <v>4</v>
      </c>
      <c r="F428" t="s">
        <v>1990</v>
      </c>
      <c r="G428">
        <v>88</v>
      </c>
      <c r="H428">
        <v>0</v>
      </c>
      <c r="I428" t="s">
        <v>14</v>
      </c>
      <c r="J428">
        <v>119</v>
      </c>
    </row>
    <row r="429" spans="1:10">
      <c r="A429" t="s">
        <v>3331</v>
      </c>
      <c r="B429" t="s">
        <v>1772</v>
      </c>
      <c r="C429">
        <v>2012</v>
      </c>
      <c r="D429" t="s">
        <v>1773</v>
      </c>
      <c r="E429">
        <v>3</v>
      </c>
      <c r="F429" t="s">
        <v>1708</v>
      </c>
      <c r="G429">
        <v>44</v>
      </c>
      <c r="H429">
        <v>0</v>
      </c>
      <c r="I429" t="s">
        <v>14</v>
      </c>
      <c r="J429">
        <v>96</v>
      </c>
    </row>
    <row r="430" spans="1:10">
      <c r="A430" t="s">
        <v>1781</v>
      </c>
      <c r="B430" t="s">
        <v>1782</v>
      </c>
      <c r="C430">
        <v>2012</v>
      </c>
      <c r="D430" t="s">
        <v>3332</v>
      </c>
      <c r="E430">
        <v>4</v>
      </c>
      <c r="F430" t="s">
        <v>3333</v>
      </c>
      <c r="G430">
        <v>92</v>
      </c>
      <c r="H430">
        <v>0</v>
      </c>
      <c r="I430" t="s">
        <v>14</v>
      </c>
      <c r="J430">
        <v>78</v>
      </c>
    </row>
    <row r="431" spans="1:10">
      <c r="A431" t="s">
        <v>1785</v>
      </c>
      <c r="B431" t="s">
        <v>1786</v>
      </c>
      <c r="C431">
        <v>2013</v>
      </c>
      <c r="D431" t="s">
        <v>3334</v>
      </c>
      <c r="E431">
        <v>4</v>
      </c>
      <c r="F431" t="s">
        <v>3335</v>
      </c>
      <c r="G431">
        <v>92</v>
      </c>
      <c r="H431">
        <v>0</v>
      </c>
      <c r="I431" t="s">
        <v>14</v>
      </c>
      <c r="J431">
        <v>18</v>
      </c>
    </row>
    <row r="432" spans="1:10">
      <c r="A432" t="s">
        <v>1777</v>
      </c>
      <c r="B432" t="s">
        <v>1778</v>
      </c>
      <c r="C432">
        <v>2012</v>
      </c>
      <c r="D432" t="s">
        <v>3336</v>
      </c>
      <c r="E432">
        <v>4</v>
      </c>
      <c r="F432" t="s">
        <v>3337</v>
      </c>
      <c r="G432">
        <v>93</v>
      </c>
      <c r="H432">
        <v>0</v>
      </c>
      <c r="I432" t="s">
        <v>14</v>
      </c>
      <c r="J432">
        <v>84</v>
      </c>
    </row>
    <row r="433" spans="1:10">
      <c r="A433" t="s">
        <v>1774</v>
      </c>
      <c r="B433" t="s">
        <v>1775</v>
      </c>
      <c r="C433">
        <v>2018</v>
      </c>
      <c r="D433" t="s">
        <v>3338</v>
      </c>
      <c r="E433">
        <v>3</v>
      </c>
      <c r="F433" t="s">
        <v>1422</v>
      </c>
      <c r="G433">
        <v>32</v>
      </c>
      <c r="H433">
        <v>0</v>
      </c>
      <c r="I433" t="s">
        <v>14</v>
      </c>
      <c r="J433">
        <v>6</v>
      </c>
    </row>
    <row r="434" spans="1:10">
      <c r="A434" t="s">
        <v>1789</v>
      </c>
      <c r="B434" t="s">
        <v>1790</v>
      </c>
      <c r="C434">
        <v>2014</v>
      </c>
      <c r="D434" t="s">
        <v>1791</v>
      </c>
      <c r="E434">
        <v>3</v>
      </c>
      <c r="F434" t="s">
        <v>1750</v>
      </c>
      <c r="G434">
        <v>39</v>
      </c>
      <c r="H434">
        <v>0</v>
      </c>
      <c r="I434" t="s">
        <v>14</v>
      </c>
      <c r="J434">
        <v>63</v>
      </c>
    </row>
    <row r="435" spans="1:10">
      <c r="A435" t="s">
        <v>1799</v>
      </c>
      <c r="B435" t="s">
        <v>1800</v>
      </c>
      <c r="C435">
        <v>2015</v>
      </c>
      <c r="D435" t="s">
        <v>3339</v>
      </c>
      <c r="E435">
        <v>3</v>
      </c>
      <c r="F435" t="s">
        <v>840</v>
      </c>
      <c r="G435">
        <v>47</v>
      </c>
      <c r="H435">
        <v>0</v>
      </c>
      <c r="I435" t="s">
        <v>14</v>
      </c>
      <c r="J435">
        <v>30</v>
      </c>
    </row>
    <row r="436" spans="1:10">
      <c r="A436" t="s">
        <v>1792</v>
      </c>
      <c r="B436" t="s">
        <v>1793</v>
      </c>
      <c r="C436">
        <v>2011</v>
      </c>
      <c r="D436" t="s">
        <v>3340</v>
      </c>
      <c r="E436">
        <v>3</v>
      </c>
      <c r="F436" t="s">
        <v>3341</v>
      </c>
      <c r="G436">
        <v>36</v>
      </c>
      <c r="H436">
        <v>0</v>
      </c>
      <c r="I436" t="s">
        <v>14</v>
      </c>
      <c r="J436">
        <v>99</v>
      </c>
    </row>
    <row r="437" spans="1:10">
      <c r="A437" t="s">
        <v>1795</v>
      </c>
      <c r="B437" t="s">
        <v>1796</v>
      </c>
      <c r="C437">
        <v>2015</v>
      </c>
      <c r="D437" t="s">
        <v>3342</v>
      </c>
      <c r="E437">
        <v>3</v>
      </c>
      <c r="F437" t="s">
        <v>1335</v>
      </c>
      <c r="G437">
        <v>39</v>
      </c>
      <c r="H437">
        <v>0</v>
      </c>
      <c r="I437" t="s">
        <v>14</v>
      </c>
      <c r="J437">
        <v>53</v>
      </c>
    </row>
    <row r="438" spans="1:10">
      <c r="A438" t="s">
        <v>1803</v>
      </c>
      <c r="B438" t="s">
        <v>1804</v>
      </c>
      <c r="C438">
        <v>2019</v>
      </c>
      <c r="D438" t="s">
        <v>3343</v>
      </c>
      <c r="E438">
        <v>3</v>
      </c>
      <c r="F438" t="s">
        <v>3223</v>
      </c>
      <c r="G438">
        <v>55</v>
      </c>
      <c r="H438">
        <v>0</v>
      </c>
      <c r="I438" t="s">
        <v>14</v>
      </c>
      <c r="J438">
        <v>1</v>
      </c>
    </row>
    <row r="439" spans="1:10">
      <c r="A439" t="s">
        <v>1809</v>
      </c>
      <c r="B439" t="s">
        <v>1810</v>
      </c>
      <c r="C439">
        <v>2017</v>
      </c>
      <c r="D439" t="s">
        <v>3344</v>
      </c>
      <c r="E439">
        <v>3</v>
      </c>
      <c r="F439" t="s">
        <v>1812</v>
      </c>
      <c r="G439">
        <v>43</v>
      </c>
      <c r="H439">
        <v>0</v>
      </c>
      <c r="I439" t="s">
        <v>14</v>
      </c>
      <c r="J439">
        <v>30</v>
      </c>
    </row>
    <row r="440" spans="1:10">
      <c r="A440" t="s">
        <v>1806</v>
      </c>
      <c r="B440" t="s">
        <v>1807</v>
      </c>
      <c r="C440">
        <v>2009</v>
      </c>
      <c r="D440" t="s">
        <v>3345</v>
      </c>
      <c r="E440">
        <v>3</v>
      </c>
      <c r="F440" t="s">
        <v>1466</v>
      </c>
      <c r="G440">
        <v>50</v>
      </c>
      <c r="H440">
        <v>0</v>
      </c>
      <c r="I440" t="s">
        <v>14</v>
      </c>
      <c r="J440">
        <v>120</v>
      </c>
    </row>
    <row r="441" spans="1:10">
      <c r="A441" t="s">
        <v>1821</v>
      </c>
      <c r="B441" t="s">
        <v>1822</v>
      </c>
      <c r="C441">
        <v>2019</v>
      </c>
      <c r="D441" t="s">
        <v>3346</v>
      </c>
      <c r="E441">
        <v>3</v>
      </c>
      <c r="F441" t="s">
        <v>1820</v>
      </c>
      <c r="G441">
        <v>48</v>
      </c>
      <c r="H441">
        <v>0</v>
      </c>
      <c r="I441" t="s">
        <v>14</v>
      </c>
      <c r="J441">
        <v>2</v>
      </c>
    </row>
    <row r="442" spans="1:10">
      <c r="A442" t="s">
        <v>1813</v>
      </c>
      <c r="B442" t="s">
        <v>1814</v>
      </c>
      <c r="C442">
        <v>2012</v>
      </c>
      <c r="D442" t="s">
        <v>3347</v>
      </c>
      <c r="E442">
        <v>3</v>
      </c>
      <c r="F442" t="s">
        <v>3348</v>
      </c>
      <c r="G442">
        <v>43</v>
      </c>
      <c r="H442">
        <v>0</v>
      </c>
      <c r="I442" t="s">
        <v>14</v>
      </c>
      <c r="J442">
        <v>88</v>
      </c>
    </row>
    <row r="443" spans="1:10">
      <c r="A443" t="s">
        <v>1817</v>
      </c>
      <c r="B443" t="s">
        <v>1818</v>
      </c>
      <c r="C443">
        <v>2011</v>
      </c>
      <c r="D443" t="s">
        <v>3349</v>
      </c>
      <c r="E443">
        <v>3</v>
      </c>
      <c r="F443" t="s">
        <v>3350</v>
      </c>
      <c r="G443">
        <v>46</v>
      </c>
      <c r="H443">
        <v>0</v>
      </c>
      <c r="I443" t="s">
        <v>14</v>
      </c>
      <c r="J443">
        <v>103</v>
      </c>
    </row>
    <row r="444" spans="1:10">
      <c r="A444" t="s">
        <v>1832</v>
      </c>
      <c r="B444" t="s">
        <v>1833</v>
      </c>
      <c r="C444">
        <v>2011</v>
      </c>
      <c r="D444" t="s">
        <v>1834</v>
      </c>
      <c r="E444">
        <v>3</v>
      </c>
      <c r="F444" t="s">
        <v>1835</v>
      </c>
      <c r="G444">
        <v>48</v>
      </c>
      <c r="H444">
        <v>0</v>
      </c>
      <c r="I444" t="s">
        <v>14</v>
      </c>
      <c r="J444">
        <v>103</v>
      </c>
    </row>
    <row r="445" spans="1:10">
      <c r="A445" t="s">
        <v>1824</v>
      </c>
      <c r="B445" t="s">
        <v>1825</v>
      </c>
      <c r="C445">
        <v>2011</v>
      </c>
      <c r="D445" t="s">
        <v>3351</v>
      </c>
      <c r="E445">
        <v>3</v>
      </c>
      <c r="F445" t="s">
        <v>3352</v>
      </c>
      <c r="G445">
        <v>44</v>
      </c>
      <c r="H445">
        <v>0</v>
      </c>
      <c r="I445" t="s">
        <v>14</v>
      </c>
      <c r="J445">
        <v>104</v>
      </c>
    </row>
    <row r="446" spans="1:10">
      <c r="A446" t="s">
        <v>1836</v>
      </c>
      <c r="B446" t="s">
        <v>1837</v>
      </c>
      <c r="C446">
        <v>2017</v>
      </c>
      <c r="D446" t="s">
        <v>1838</v>
      </c>
      <c r="E446">
        <v>3</v>
      </c>
      <c r="F446" t="s">
        <v>1839</v>
      </c>
      <c r="G446">
        <v>48</v>
      </c>
      <c r="H446">
        <v>0</v>
      </c>
      <c r="I446" t="s">
        <v>14</v>
      </c>
      <c r="J446">
        <v>33</v>
      </c>
    </row>
    <row r="447" spans="1:10">
      <c r="A447" t="s">
        <v>1840</v>
      </c>
      <c r="B447" t="s">
        <v>1841</v>
      </c>
      <c r="C447">
        <v>2011</v>
      </c>
      <c r="D447" t="s">
        <v>3353</v>
      </c>
      <c r="E447">
        <v>3</v>
      </c>
      <c r="F447" t="s">
        <v>1307</v>
      </c>
      <c r="G447">
        <v>47</v>
      </c>
      <c r="H447">
        <v>0</v>
      </c>
      <c r="I447" t="s">
        <v>14</v>
      </c>
      <c r="J447">
        <v>108</v>
      </c>
    </row>
    <row r="448" spans="1:10">
      <c r="A448" t="s">
        <v>1844</v>
      </c>
      <c r="B448" t="s">
        <v>1845</v>
      </c>
      <c r="C448">
        <v>2010</v>
      </c>
      <c r="D448" t="s">
        <v>3354</v>
      </c>
      <c r="E448">
        <v>3</v>
      </c>
      <c r="F448" t="s">
        <v>1088</v>
      </c>
      <c r="G448">
        <v>45</v>
      </c>
      <c r="H448">
        <v>0</v>
      </c>
      <c r="I448" t="s">
        <v>14</v>
      </c>
      <c r="J448">
        <v>101</v>
      </c>
    </row>
    <row r="449" spans="1:10">
      <c r="A449" t="s">
        <v>1848</v>
      </c>
      <c r="B449" t="s">
        <v>1849</v>
      </c>
      <c r="C449">
        <v>2013</v>
      </c>
      <c r="D449" t="s">
        <v>3355</v>
      </c>
      <c r="E449">
        <v>3</v>
      </c>
      <c r="F449" t="s">
        <v>3356</v>
      </c>
      <c r="G449">
        <v>50</v>
      </c>
      <c r="H449">
        <v>0</v>
      </c>
      <c r="I449" t="s">
        <v>14</v>
      </c>
      <c r="J449">
        <v>73</v>
      </c>
    </row>
    <row r="450" spans="1:10">
      <c r="A450" t="s">
        <v>1851</v>
      </c>
      <c r="B450" t="s">
        <v>1852</v>
      </c>
      <c r="C450">
        <v>2011</v>
      </c>
      <c r="D450" t="s">
        <v>3357</v>
      </c>
      <c r="E450">
        <v>3</v>
      </c>
      <c r="F450" t="s">
        <v>3358</v>
      </c>
      <c r="G450">
        <v>64</v>
      </c>
      <c r="H450">
        <v>0</v>
      </c>
      <c r="I450" t="s">
        <v>14</v>
      </c>
      <c r="J450">
        <v>104</v>
      </c>
    </row>
    <row r="451" spans="1:10">
      <c r="A451" t="s">
        <v>1855</v>
      </c>
      <c r="B451" t="s">
        <v>1856</v>
      </c>
      <c r="C451">
        <v>2018</v>
      </c>
      <c r="D451" t="s">
        <v>1857</v>
      </c>
      <c r="E451">
        <v>2</v>
      </c>
      <c r="F451" t="s">
        <v>1858</v>
      </c>
      <c r="G451">
        <v>22</v>
      </c>
      <c r="H451">
        <v>0</v>
      </c>
      <c r="I451" t="s">
        <v>14</v>
      </c>
      <c r="J451">
        <v>17</v>
      </c>
    </row>
    <row r="452" spans="1:10">
      <c r="A452" t="s">
        <v>1863</v>
      </c>
      <c r="B452" t="s">
        <v>1864</v>
      </c>
      <c r="C452">
        <v>2017</v>
      </c>
      <c r="D452" t="s">
        <v>3359</v>
      </c>
      <c r="E452">
        <v>3</v>
      </c>
      <c r="F452" t="s">
        <v>3360</v>
      </c>
      <c r="G452">
        <v>44</v>
      </c>
      <c r="H452">
        <v>0</v>
      </c>
      <c r="I452" t="s">
        <v>14</v>
      </c>
      <c r="J452">
        <v>27</v>
      </c>
    </row>
    <row r="453" spans="1:10">
      <c r="A453" t="s">
        <v>1859</v>
      </c>
      <c r="B453" t="s">
        <v>1860</v>
      </c>
      <c r="C453">
        <v>2016</v>
      </c>
      <c r="D453" t="s">
        <v>3361</v>
      </c>
      <c r="E453">
        <v>3</v>
      </c>
      <c r="F453" t="s">
        <v>2334</v>
      </c>
      <c r="G453">
        <v>60</v>
      </c>
      <c r="H453">
        <v>0</v>
      </c>
      <c r="I453" t="s">
        <v>14</v>
      </c>
      <c r="J453">
        <v>38</v>
      </c>
    </row>
    <row r="454" spans="1:10">
      <c r="A454" t="s">
        <v>1867</v>
      </c>
      <c r="B454" t="s">
        <v>1868</v>
      </c>
      <c r="C454">
        <v>2009</v>
      </c>
      <c r="D454" t="s">
        <v>3362</v>
      </c>
      <c r="E454">
        <v>3</v>
      </c>
      <c r="F454" t="s">
        <v>1501</v>
      </c>
      <c r="G454">
        <v>54</v>
      </c>
      <c r="H454">
        <v>0</v>
      </c>
      <c r="I454" t="s">
        <v>14</v>
      </c>
      <c r="J454">
        <v>107</v>
      </c>
    </row>
    <row r="455" spans="1:10">
      <c r="A455" t="s">
        <v>1870</v>
      </c>
      <c r="B455" t="s">
        <v>1871</v>
      </c>
      <c r="C455">
        <v>2015</v>
      </c>
      <c r="D455" t="s">
        <v>3363</v>
      </c>
      <c r="E455">
        <v>3</v>
      </c>
      <c r="F455" t="s">
        <v>2348</v>
      </c>
      <c r="G455">
        <v>54</v>
      </c>
      <c r="H455">
        <v>0</v>
      </c>
      <c r="I455" t="s">
        <v>14</v>
      </c>
      <c r="J455">
        <v>53</v>
      </c>
    </row>
    <row r="456" spans="1:10">
      <c r="A456" t="s">
        <v>1881</v>
      </c>
      <c r="B456" t="s">
        <v>1882</v>
      </c>
      <c r="C456">
        <v>2015</v>
      </c>
      <c r="D456" t="s">
        <v>3364</v>
      </c>
      <c r="E456">
        <v>3</v>
      </c>
      <c r="F456" t="s">
        <v>1866</v>
      </c>
      <c r="G456">
        <v>48</v>
      </c>
      <c r="H456">
        <v>0</v>
      </c>
      <c r="I456" t="s">
        <v>14</v>
      </c>
      <c r="J456">
        <v>53</v>
      </c>
    </row>
    <row r="457" spans="1:10">
      <c r="A457" t="s">
        <v>1874</v>
      </c>
      <c r="B457" t="s">
        <v>1875</v>
      </c>
      <c r="C457">
        <v>2010</v>
      </c>
      <c r="D457" t="s">
        <v>3365</v>
      </c>
      <c r="E457">
        <v>3</v>
      </c>
      <c r="F457" t="s">
        <v>3170</v>
      </c>
      <c r="G457">
        <v>54</v>
      </c>
      <c r="H457">
        <v>0</v>
      </c>
      <c r="I457" t="s">
        <v>14</v>
      </c>
      <c r="J457">
        <v>109</v>
      </c>
    </row>
    <row r="458" spans="1:10">
      <c r="A458" t="s">
        <v>2044</v>
      </c>
      <c r="B458" t="s">
        <v>2045</v>
      </c>
      <c r="C458">
        <v>1995</v>
      </c>
      <c r="D458" t="s">
        <v>3366</v>
      </c>
      <c r="E458">
        <v>3</v>
      </c>
      <c r="F458" t="s">
        <v>3367</v>
      </c>
      <c r="G458">
        <v>46</v>
      </c>
      <c r="H458">
        <v>0</v>
      </c>
      <c r="I458" t="s">
        <v>14</v>
      </c>
      <c r="J458">
        <v>20</v>
      </c>
    </row>
    <row r="459" spans="1:10">
      <c r="A459" t="s">
        <v>1878</v>
      </c>
      <c r="B459" t="s">
        <v>1879</v>
      </c>
      <c r="C459">
        <v>2014</v>
      </c>
      <c r="D459" t="s">
        <v>3368</v>
      </c>
      <c r="E459">
        <v>3</v>
      </c>
      <c r="F459" t="s">
        <v>2348</v>
      </c>
      <c r="G459">
        <v>60</v>
      </c>
      <c r="H459">
        <v>0</v>
      </c>
      <c r="I459" t="s">
        <v>14</v>
      </c>
      <c r="J459">
        <v>61</v>
      </c>
    </row>
    <row r="460" spans="1:10">
      <c r="A460" t="s">
        <v>1885</v>
      </c>
      <c r="B460" t="s">
        <v>1886</v>
      </c>
      <c r="C460">
        <v>2019</v>
      </c>
      <c r="D460" t="s">
        <v>3369</v>
      </c>
      <c r="E460">
        <v>3</v>
      </c>
      <c r="F460" t="s">
        <v>3360</v>
      </c>
      <c r="G460">
        <v>53</v>
      </c>
      <c r="H460">
        <v>0</v>
      </c>
      <c r="I460" t="s">
        <v>14</v>
      </c>
      <c r="J460">
        <v>7</v>
      </c>
    </row>
    <row r="461" spans="1:10">
      <c r="A461" t="s">
        <v>1889</v>
      </c>
      <c r="B461" t="s">
        <v>1890</v>
      </c>
      <c r="C461">
        <v>2010</v>
      </c>
      <c r="D461" t="s">
        <v>3370</v>
      </c>
      <c r="E461">
        <v>3</v>
      </c>
      <c r="F461" t="s">
        <v>3371</v>
      </c>
      <c r="G461">
        <v>56</v>
      </c>
      <c r="H461">
        <v>0</v>
      </c>
      <c r="I461" t="s">
        <v>14</v>
      </c>
      <c r="J461">
        <v>110</v>
      </c>
    </row>
    <row r="462" spans="1:10">
      <c r="A462" t="s">
        <v>1899</v>
      </c>
      <c r="B462" t="s">
        <v>1900</v>
      </c>
      <c r="C462">
        <v>2009</v>
      </c>
      <c r="D462" t="s">
        <v>3372</v>
      </c>
      <c r="E462">
        <v>3</v>
      </c>
      <c r="F462" t="s">
        <v>1172</v>
      </c>
      <c r="G462">
        <v>68</v>
      </c>
      <c r="H462">
        <v>0</v>
      </c>
      <c r="I462" t="s">
        <v>14</v>
      </c>
      <c r="J462">
        <v>52</v>
      </c>
    </row>
    <row r="463" spans="1:10">
      <c r="A463" t="s">
        <v>1902</v>
      </c>
      <c r="B463" t="s">
        <v>1903</v>
      </c>
      <c r="C463">
        <v>2012</v>
      </c>
      <c r="D463" t="s">
        <v>3373</v>
      </c>
      <c r="E463">
        <v>3</v>
      </c>
      <c r="F463" t="s">
        <v>3374</v>
      </c>
      <c r="G463">
        <v>52</v>
      </c>
      <c r="H463">
        <v>0</v>
      </c>
      <c r="I463" t="s">
        <v>14</v>
      </c>
      <c r="J463">
        <v>92</v>
      </c>
    </row>
    <row r="464" spans="1:10">
      <c r="A464" t="s">
        <v>1906</v>
      </c>
      <c r="B464" t="s">
        <v>1907</v>
      </c>
      <c r="C464">
        <v>2019</v>
      </c>
      <c r="D464" t="s">
        <v>3375</v>
      </c>
      <c r="E464">
        <v>3</v>
      </c>
      <c r="F464" t="s">
        <v>542</v>
      </c>
      <c r="G464">
        <v>67</v>
      </c>
      <c r="H464">
        <v>0</v>
      </c>
      <c r="I464" t="s">
        <v>14</v>
      </c>
      <c r="J464">
        <v>3</v>
      </c>
    </row>
    <row r="465" spans="1:10">
      <c r="A465" t="s">
        <v>1913</v>
      </c>
      <c r="B465" t="s">
        <v>1914</v>
      </c>
      <c r="C465">
        <v>2011</v>
      </c>
      <c r="D465" t="s">
        <v>3376</v>
      </c>
      <c r="E465">
        <v>3</v>
      </c>
      <c r="F465" t="s">
        <v>1909</v>
      </c>
      <c r="G465">
        <v>60</v>
      </c>
      <c r="H465">
        <v>0</v>
      </c>
      <c r="I465" t="s">
        <v>14</v>
      </c>
      <c r="J465">
        <v>97</v>
      </c>
    </row>
    <row r="466" spans="1:10">
      <c r="A466" t="s">
        <v>1910</v>
      </c>
      <c r="B466" t="s">
        <v>1911</v>
      </c>
      <c r="C466">
        <v>2010</v>
      </c>
      <c r="D466" t="s">
        <v>3377</v>
      </c>
      <c r="E466">
        <v>3</v>
      </c>
      <c r="F466" t="s">
        <v>1723</v>
      </c>
      <c r="G466">
        <v>58</v>
      </c>
      <c r="H466">
        <v>0</v>
      </c>
      <c r="I466" t="s">
        <v>14</v>
      </c>
      <c r="J466">
        <v>118</v>
      </c>
    </row>
    <row r="467" spans="1:10">
      <c r="A467" t="s">
        <v>1917</v>
      </c>
      <c r="B467" t="s">
        <v>1918</v>
      </c>
      <c r="C467">
        <v>2016</v>
      </c>
      <c r="D467" t="s">
        <v>3378</v>
      </c>
      <c r="E467">
        <v>3</v>
      </c>
      <c r="F467" t="s">
        <v>3374</v>
      </c>
      <c r="G467">
        <v>59</v>
      </c>
      <c r="H467">
        <v>0</v>
      </c>
      <c r="I467" t="s">
        <v>14</v>
      </c>
      <c r="J467">
        <v>33</v>
      </c>
    </row>
    <row r="468" spans="1:10">
      <c r="A468" t="s">
        <v>1920</v>
      </c>
      <c r="B468" t="s">
        <v>1921</v>
      </c>
      <c r="C468">
        <v>2010</v>
      </c>
      <c r="D468" t="s">
        <v>1922</v>
      </c>
      <c r="E468">
        <v>3</v>
      </c>
      <c r="F468" t="s">
        <v>1916</v>
      </c>
      <c r="G468">
        <v>76</v>
      </c>
      <c r="H468">
        <v>0</v>
      </c>
      <c r="I468" t="s">
        <v>14</v>
      </c>
      <c r="J468">
        <v>110</v>
      </c>
    </row>
    <row r="469" spans="1:10">
      <c r="A469" t="s">
        <v>1923</v>
      </c>
      <c r="B469" t="s">
        <v>1924</v>
      </c>
      <c r="C469">
        <v>2016</v>
      </c>
      <c r="D469" t="s">
        <v>3379</v>
      </c>
      <c r="E469">
        <v>3</v>
      </c>
      <c r="F469" t="s">
        <v>1243</v>
      </c>
      <c r="G469">
        <v>58</v>
      </c>
      <c r="H469">
        <v>0</v>
      </c>
      <c r="I469" t="s">
        <v>14</v>
      </c>
      <c r="J469">
        <v>28</v>
      </c>
    </row>
    <row r="470" spans="1:10">
      <c r="A470" t="s">
        <v>1931</v>
      </c>
      <c r="B470" t="s">
        <v>1932</v>
      </c>
      <c r="C470">
        <v>2013</v>
      </c>
      <c r="D470" t="s">
        <v>3380</v>
      </c>
      <c r="E470">
        <v>3</v>
      </c>
      <c r="F470" t="s">
        <v>1243</v>
      </c>
      <c r="G470">
        <v>63</v>
      </c>
      <c r="H470">
        <v>0</v>
      </c>
      <c r="I470" t="s">
        <v>14</v>
      </c>
      <c r="J470">
        <v>73</v>
      </c>
    </row>
    <row r="471" spans="1:10">
      <c r="A471" t="s">
        <v>1927</v>
      </c>
      <c r="B471" t="s">
        <v>1928</v>
      </c>
      <c r="C471">
        <v>2019</v>
      </c>
      <c r="D471" t="s">
        <v>1929</v>
      </c>
      <c r="E471">
        <v>2</v>
      </c>
      <c r="F471" t="s">
        <v>1930</v>
      </c>
      <c r="G471">
        <v>25</v>
      </c>
      <c r="H471">
        <v>0</v>
      </c>
      <c r="I471" t="s">
        <v>14</v>
      </c>
      <c r="J471">
        <v>6</v>
      </c>
    </row>
    <row r="472" spans="1:10">
      <c r="A472" t="s">
        <v>1937</v>
      </c>
      <c r="B472" t="s">
        <v>1938</v>
      </c>
      <c r="C472">
        <v>2018</v>
      </c>
      <c r="D472" t="s">
        <v>3381</v>
      </c>
      <c r="E472">
        <v>2</v>
      </c>
      <c r="F472" t="s">
        <v>3382</v>
      </c>
      <c r="G472">
        <v>26</v>
      </c>
      <c r="H472">
        <v>0</v>
      </c>
      <c r="I472" t="s">
        <v>14</v>
      </c>
      <c r="J472">
        <v>18</v>
      </c>
    </row>
    <row r="473" spans="1:10">
      <c r="A473" t="s">
        <v>1934</v>
      </c>
      <c r="B473" t="s">
        <v>1935</v>
      </c>
      <c r="C473">
        <v>2016</v>
      </c>
      <c r="D473" t="s">
        <v>1936</v>
      </c>
      <c r="E473">
        <v>3</v>
      </c>
      <c r="F473" t="s">
        <v>1243</v>
      </c>
      <c r="G473">
        <v>78</v>
      </c>
      <c r="H473">
        <v>0</v>
      </c>
      <c r="I473" t="s">
        <v>14</v>
      </c>
      <c r="J473">
        <v>37</v>
      </c>
    </row>
    <row r="474" spans="1:10">
      <c r="A474" t="s">
        <v>1940</v>
      </c>
      <c r="B474" t="s">
        <v>1941</v>
      </c>
      <c r="C474">
        <v>2016</v>
      </c>
      <c r="D474" t="s">
        <v>3383</v>
      </c>
      <c r="E474">
        <v>3</v>
      </c>
      <c r="F474" t="s">
        <v>1943</v>
      </c>
      <c r="G474">
        <v>70</v>
      </c>
      <c r="H474">
        <v>0</v>
      </c>
      <c r="I474" t="s">
        <v>14</v>
      </c>
      <c r="J474">
        <v>44</v>
      </c>
    </row>
    <row r="475" spans="1:10">
      <c r="A475" t="s">
        <v>1944</v>
      </c>
      <c r="B475" t="s">
        <v>1945</v>
      </c>
      <c r="C475">
        <v>2013</v>
      </c>
      <c r="D475" t="s">
        <v>1946</v>
      </c>
      <c r="E475">
        <v>3</v>
      </c>
      <c r="F475" t="s">
        <v>1947</v>
      </c>
      <c r="G475">
        <v>83</v>
      </c>
      <c r="H475">
        <v>0</v>
      </c>
      <c r="I475" t="s">
        <v>14</v>
      </c>
      <c r="J475">
        <v>73</v>
      </c>
    </row>
    <row r="476" spans="1:10">
      <c r="A476" t="s">
        <v>1951</v>
      </c>
      <c r="B476" t="s">
        <v>1952</v>
      </c>
      <c r="C476">
        <v>2000</v>
      </c>
      <c r="D476" t="s">
        <v>3384</v>
      </c>
      <c r="E476">
        <v>3</v>
      </c>
      <c r="F476" t="s">
        <v>2467</v>
      </c>
      <c r="G476">
        <v>83</v>
      </c>
      <c r="H476">
        <v>0</v>
      </c>
      <c r="I476" t="s">
        <v>14</v>
      </c>
      <c r="J476">
        <v>110</v>
      </c>
    </row>
    <row r="477" spans="1:10">
      <c r="A477" t="s">
        <v>1965</v>
      </c>
      <c r="B477" t="s">
        <v>1966</v>
      </c>
      <c r="C477">
        <v>2015</v>
      </c>
      <c r="D477" t="s">
        <v>1957</v>
      </c>
      <c r="E477">
        <v>3</v>
      </c>
      <c r="F477" t="s">
        <v>1758</v>
      </c>
      <c r="G477">
        <v>75</v>
      </c>
      <c r="H477">
        <v>0</v>
      </c>
      <c r="I477" t="s">
        <v>14</v>
      </c>
      <c r="J477">
        <v>55</v>
      </c>
    </row>
    <row r="478" spans="1:10">
      <c r="A478" t="s">
        <v>1955</v>
      </c>
      <c r="B478" t="s">
        <v>1956</v>
      </c>
      <c r="C478">
        <v>2016</v>
      </c>
      <c r="D478" t="s">
        <v>3385</v>
      </c>
      <c r="E478">
        <v>3</v>
      </c>
      <c r="F478" t="s">
        <v>1961</v>
      </c>
      <c r="G478">
        <v>75</v>
      </c>
      <c r="H478">
        <v>0</v>
      </c>
      <c r="I478" t="s">
        <v>14</v>
      </c>
      <c r="J478">
        <v>37</v>
      </c>
    </row>
    <row r="479" spans="1:10">
      <c r="A479" t="s">
        <v>1962</v>
      </c>
      <c r="B479" t="s">
        <v>1963</v>
      </c>
      <c r="C479">
        <v>2012</v>
      </c>
      <c r="D479" t="s">
        <v>3386</v>
      </c>
      <c r="E479">
        <v>3</v>
      </c>
      <c r="F479" t="s">
        <v>1758</v>
      </c>
      <c r="G479">
        <v>81</v>
      </c>
      <c r="H479">
        <v>0</v>
      </c>
      <c r="I479" t="s">
        <v>14</v>
      </c>
      <c r="J479">
        <v>83</v>
      </c>
    </row>
    <row r="480" spans="1:10">
      <c r="A480" t="s">
        <v>1958</v>
      </c>
      <c r="B480" t="s">
        <v>1959</v>
      </c>
      <c r="C480">
        <v>2015</v>
      </c>
      <c r="D480" t="s">
        <v>1960</v>
      </c>
      <c r="E480">
        <v>3</v>
      </c>
      <c r="F480" t="s">
        <v>1961</v>
      </c>
      <c r="G480">
        <v>79</v>
      </c>
      <c r="H480">
        <v>0</v>
      </c>
      <c r="I480" t="s">
        <v>14</v>
      </c>
      <c r="J480">
        <v>52</v>
      </c>
    </row>
    <row r="481" spans="1:10">
      <c r="A481" t="s">
        <v>1975</v>
      </c>
      <c r="B481" t="s">
        <v>1976</v>
      </c>
      <c r="C481">
        <v>2009</v>
      </c>
      <c r="D481" t="s">
        <v>3387</v>
      </c>
      <c r="E481">
        <v>3</v>
      </c>
      <c r="F481" t="s">
        <v>2204</v>
      </c>
      <c r="G481">
        <v>78</v>
      </c>
      <c r="H481">
        <v>0</v>
      </c>
      <c r="I481" t="s">
        <v>14</v>
      </c>
      <c r="J481">
        <v>120</v>
      </c>
    </row>
    <row r="482" spans="1:10">
      <c r="A482" t="s">
        <v>1972</v>
      </c>
      <c r="B482" t="s">
        <v>1973</v>
      </c>
      <c r="C482">
        <v>2011</v>
      </c>
      <c r="D482" t="s">
        <v>1974</v>
      </c>
      <c r="E482">
        <v>3</v>
      </c>
      <c r="F482" t="s">
        <v>1968</v>
      </c>
      <c r="G482">
        <v>82</v>
      </c>
      <c r="H482">
        <v>0</v>
      </c>
      <c r="I482" t="s">
        <v>14</v>
      </c>
      <c r="J482">
        <v>97</v>
      </c>
    </row>
    <row r="483" spans="1:10">
      <c r="A483" t="s">
        <v>1979</v>
      </c>
      <c r="B483" t="s">
        <v>1980</v>
      </c>
      <c r="C483">
        <v>2010</v>
      </c>
      <c r="D483" t="s">
        <v>1981</v>
      </c>
      <c r="E483">
        <v>2</v>
      </c>
      <c r="F483" t="s">
        <v>1982</v>
      </c>
      <c r="G483">
        <v>29</v>
      </c>
      <c r="H483">
        <v>0</v>
      </c>
      <c r="I483" t="s">
        <v>14</v>
      </c>
      <c r="J483">
        <v>117</v>
      </c>
    </row>
    <row r="484" spans="1:10">
      <c r="A484" t="s">
        <v>1969</v>
      </c>
      <c r="B484" t="s">
        <v>1970</v>
      </c>
      <c r="C484">
        <v>2008</v>
      </c>
      <c r="D484" t="s">
        <v>3388</v>
      </c>
      <c r="E484">
        <v>3</v>
      </c>
      <c r="F484" t="s">
        <v>1978</v>
      </c>
      <c r="G484">
        <v>84</v>
      </c>
      <c r="H484">
        <v>0</v>
      </c>
      <c r="I484" t="s">
        <v>14</v>
      </c>
      <c r="J484">
        <v>79</v>
      </c>
    </row>
    <row r="485" spans="1:10">
      <c r="A485" t="s">
        <v>1983</v>
      </c>
      <c r="B485" t="s">
        <v>1984</v>
      </c>
      <c r="C485">
        <v>2012</v>
      </c>
      <c r="D485" t="s">
        <v>3389</v>
      </c>
      <c r="E485">
        <v>3</v>
      </c>
      <c r="F485" t="s">
        <v>1986</v>
      </c>
      <c r="G485">
        <v>82</v>
      </c>
      <c r="H485">
        <v>0</v>
      </c>
      <c r="I485" t="s">
        <v>14</v>
      </c>
      <c r="J485">
        <v>85</v>
      </c>
    </row>
    <row r="486" spans="1:10">
      <c r="A486" t="s">
        <v>1995</v>
      </c>
      <c r="B486" t="s">
        <v>1996</v>
      </c>
      <c r="C486">
        <v>2009</v>
      </c>
      <c r="D486" t="s">
        <v>3390</v>
      </c>
      <c r="E486">
        <v>3</v>
      </c>
      <c r="F486" t="s">
        <v>3391</v>
      </c>
      <c r="G486">
        <v>89</v>
      </c>
      <c r="H486">
        <v>0</v>
      </c>
      <c r="I486" t="s">
        <v>14</v>
      </c>
      <c r="J486">
        <v>115</v>
      </c>
    </row>
    <row r="487" spans="1:10">
      <c r="A487" t="s">
        <v>1991</v>
      </c>
      <c r="B487" t="s">
        <v>1992</v>
      </c>
      <c r="C487">
        <v>2015</v>
      </c>
      <c r="D487" t="s">
        <v>3392</v>
      </c>
      <c r="E487">
        <v>3</v>
      </c>
      <c r="F487" t="s">
        <v>1994</v>
      </c>
      <c r="G487">
        <v>92</v>
      </c>
      <c r="H487">
        <v>0</v>
      </c>
      <c r="I487" t="s">
        <v>14</v>
      </c>
      <c r="J487">
        <v>41</v>
      </c>
    </row>
    <row r="488" spans="1:10">
      <c r="A488" t="s">
        <v>1987</v>
      </c>
      <c r="B488" t="s">
        <v>1988</v>
      </c>
      <c r="C488">
        <v>2015</v>
      </c>
      <c r="D488" t="s">
        <v>3393</v>
      </c>
      <c r="E488">
        <v>3</v>
      </c>
      <c r="F488" t="s">
        <v>3394</v>
      </c>
      <c r="G488">
        <v>90</v>
      </c>
      <c r="H488">
        <v>0</v>
      </c>
      <c r="I488" t="s">
        <v>14</v>
      </c>
      <c r="J488">
        <v>23</v>
      </c>
    </row>
    <row r="489" spans="1:10">
      <c r="A489" t="s">
        <v>1998</v>
      </c>
      <c r="B489" t="s">
        <v>1999</v>
      </c>
      <c r="C489">
        <v>2009</v>
      </c>
      <c r="D489" t="s">
        <v>3395</v>
      </c>
      <c r="E489">
        <v>3</v>
      </c>
      <c r="F489" t="s">
        <v>3394</v>
      </c>
      <c r="G489">
        <v>91</v>
      </c>
      <c r="H489">
        <v>0</v>
      </c>
      <c r="I489" t="s">
        <v>14</v>
      </c>
      <c r="J489">
        <v>121</v>
      </c>
    </row>
    <row r="490" spans="1:10">
      <c r="A490" t="s">
        <v>2005</v>
      </c>
      <c r="B490" t="s">
        <v>2006</v>
      </c>
      <c r="C490">
        <v>2010</v>
      </c>
      <c r="D490" t="s">
        <v>2007</v>
      </c>
      <c r="E490">
        <v>2</v>
      </c>
      <c r="F490" t="s">
        <v>2008</v>
      </c>
      <c r="G490">
        <v>30</v>
      </c>
      <c r="H490">
        <v>0</v>
      </c>
      <c r="I490" t="s">
        <v>14</v>
      </c>
      <c r="J490">
        <v>114</v>
      </c>
    </row>
    <row r="491" spans="1:10">
      <c r="A491" t="s">
        <v>2013</v>
      </c>
      <c r="B491" t="s">
        <v>2014</v>
      </c>
      <c r="C491">
        <v>2016</v>
      </c>
      <c r="D491" t="s">
        <v>3396</v>
      </c>
      <c r="E491">
        <v>2</v>
      </c>
      <c r="F491" t="s">
        <v>3397</v>
      </c>
      <c r="G491">
        <v>38</v>
      </c>
      <c r="H491">
        <v>0</v>
      </c>
      <c r="I491" t="s">
        <v>14</v>
      </c>
      <c r="J491">
        <v>41</v>
      </c>
    </row>
    <row r="492" spans="1:10">
      <c r="A492" t="s">
        <v>2009</v>
      </c>
      <c r="B492" t="s">
        <v>2010</v>
      </c>
      <c r="C492">
        <v>2012</v>
      </c>
      <c r="D492" t="s">
        <v>2011</v>
      </c>
      <c r="E492">
        <v>2</v>
      </c>
      <c r="F492" t="s">
        <v>2012</v>
      </c>
      <c r="G492">
        <v>36</v>
      </c>
      <c r="H492">
        <v>0</v>
      </c>
      <c r="I492" t="s">
        <v>14</v>
      </c>
      <c r="J492">
        <v>92</v>
      </c>
    </row>
    <row r="493" spans="1:10">
      <c r="A493" t="s">
        <v>2028</v>
      </c>
      <c r="B493" t="s">
        <v>2029</v>
      </c>
      <c r="C493">
        <v>2017</v>
      </c>
      <c r="D493" t="s">
        <v>3398</v>
      </c>
      <c r="E493">
        <v>2</v>
      </c>
      <c r="F493" t="s">
        <v>996</v>
      </c>
      <c r="G493">
        <v>37</v>
      </c>
      <c r="H493">
        <v>0</v>
      </c>
      <c r="I493" t="s">
        <v>14</v>
      </c>
      <c r="J493">
        <v>31</v>
      </c>
    </row>
    <row r="494" spans="1:10">
      <c r="A494" t="s">
        <v>2020</v>
      </c>
      <c r="B494" t="s">
        <v>2021</v>
      </c>
      <c r="C494">
        <v>2016</v>
      </c>
      <c r="D494" t="s">
        <v>3399</v>
      </c>
      <c r="E494">
        <v>2</v>
      </c>
      <c r="F494" t="s">
        <v>916</v>
      </c>
      <c r="G494">
        <v>49</v>
      </c>
      <c r="H494">
        <v>0</v>
      </c>
      <c r="I494" t="s">
        <v>14</v>
      </c>
      <c r="J494">
        <v>39</v>
      </c>
    </row>
    <row r="495" spans="1:10">
      <c r="A495" t="s">
        <v>2024</v>
      </c>
      <c r="B495" t="s">
        <v>2025</v>
      </c>
      <c r="C495">
        <v>2013</v>
      </c>
      <c r="D495" t="s">
        <v>2026</v>
      </c>
      <c r="E495">
        <v>2</v>
      </c>
      <c r="F495" t="s">
        <v>2027</v>
      </c>
      <c r="G495">
        <v>40</v>
      </c>
      <c r="H495">
        <v>0</v>
      </c>
      <c r="I495" t="s">
        <v>14</v>
      </c>
      <c r="J495">
        <v>78</v>
      </c>
    </row>
    <row r="496" spans="1:10">
      <c r="A496" t="s">
        <v>2034</v>
      </c>
      <c r="B496" t="s">
        <v>2035</v>
      </c>
      <c r="C496">
        <v>2010</v>
      </c>
      <c r="D496" t="s">
        <v>2036</v>
      </c>
      <c r="E496">
        <v>2</v>
      </c>
      <c r="F496" t="s">
        <v>2027</v>
      </c>
      <c r="G496">
        <v>47</v>
      </c>
      <c r="H496">
        <v>0</v>
      </c>
      <c r="I496" t="s">
        <v>14</v>
      </c>
      <c r="J496">
        <v>119</v>
      </c>
    </row>
    <row r="497" spans="1:10">
      <c r="A497" t="s">
        <v>2240</v>
      </c>
      <c r="B497" t="s">
        <v>2241</v>
      </c>
      <c r="C497">
        <v>2012</v>
      </c>
      <c r="D497" t="s">
        <v>3400</v>
      </c>
      <c r="E497">
        <v>2</v>
      </c>
      <c r="F497" t="s">
        <v>3401</v>
      </c>
      <c r="G497">
        <v>37</v>
      </c>
      <c r="H497">
        <v>0</v>
      </c>
      <c r="I497" t="s">
        <v>14</v>
      </c>
      <c r="J497">
        <v>88</v>
      </c>
    </row>
    <row r="498" spans="1:10">
      <c r="A498" t="s">
        <v>2037</v>
      </c>
      <c r="B498" t="s">
        <v>2038</v>
      </c>
      <c r="C498">
        <v>2015</v>
      </c>
      <c r="D498" t="s">
        <v>3402</v>
      </c>
      <c r="E498">
        <v>2</v>
      </c>
      <c r="F498" t="s">
        <v>3403</v>
      </c>
      <c r="G498">
        <v>43</v>
      </c>
      <c r="H498">
        <v>0</v>
      </c>
      <c r="I498" t="s">
        <v>14</v>
      </c>
      <c r="J498">
        <v>57</v>
      </c>
    </row>
    <row r="499" spans="1:10">
      <c r="A499" t="s">
        <v>2041</v>
      </c>
      <c r="B499" t="s">
        <v>2042</v>
      </c>
      <c r="C499">
        <v>2010</v>
      </c>
      <c r="D499" t="s">
        <v>3404</v>
      </c>
      <c r="E499">
        <v>2</v>
      </c>
      <c r="F499" t="s">
        <v>2040</v>
      </c>
      <c r="G499">
        <v>51</v>
      </c>
      <c r="H499">
        <v>0</v>
      </c>
      <c r="I499" t="s">
        <v>14</v>
      </c>
      <c r="J499">
        <v>115</v>
      </c>
    </row>
    <row r="500" spans="1:10">
      <c r="A500" t="s">
        <v>2047</v>
      </c>
      <c r="B500" t="s">
        <v>2048</v>
      </c>
      <c r="C500">
        <v>2016</v>
      </c>
      <c r="D500" t="s">
        <v>3405</v>
      </c>
      <c r="E500">
        <v>2</v>
      </c>
      <c r="F500" t="s">
        <v>1295</v>
      </c>
      <c r="G500">
        <v>49</v>
      </c>
      <c r="H500">
        <v>0</v>
      </c>
      <c r="I500" t="s">
        <v>14</v>
      </c>
      <c r="J500">
        <v>43</v>
      </c>
    </row>
    <row r="501" spans="1:10">
      <c r="A501" t="s">
        <v>2050</v>
      </c>
      <c r="B501" t="s">
        <v>2051</v>
      </c>
      <c r="C501">
        <v>2009</v>
      </c>
      <c r="D501" t="s">
        <v>3406</v>
      </c>
      <c r="E501">
        <v>2</v>
      </c>
      <c r="F501" t="s">
        <v>1653</v>
      </c>
      <c r="G501">
        <v>47</v>
      </c>
      <c r="H501">
        <v>0</v>
      </c>
      <c r="I501" t="s">
        <v>14</v>
      </c>
      <c r="J501">
        <v>122</v>
      </c>
    </row>
    <row r="502" spans="1:10">
      <c r="A502" t="s">
        <v>2053</v>
      </c>
      <c r="B502" t="s">
        <v>2054</v>
      </c>
      <c r="C502">
        <v>2015</v>
      </c>
      <c r="D502" t="s">
        <v>2055</v>
      </c>
      <c r="E502">
        <v>2</v>
      </c>
      <c r="F502" t="s">
        <v>1683</v>
      </c>
      <c r="G502">
        <v>45</v>
      </c>
      <c r="H502">
        <v>0</v>
      </c>
      <c r="I502" t="s">
        <v>14</v>
      </c>
      <c r="J502">
        <v>52</v>
      </c>
    </row>
    <row r="503" spans="1:10">
      <c r="A503" t="s">
        <v>2062</v>
      </c>
      <c r="B503" t="s">
        <v>2063</v>
      </c>
      <c r="C503">
        <v>2011</v>
      </c>
      <c r="D503" t="s">
        <v>3407</v>
      </c>
      <c r="E503">
        <v>2</v>
      </c>
      <c r="F503" t="s">
        <v>1657</v>
      </c>
      <c r="G503">
        <v>62</v>
      </c>
      <c r="H503">
        <v>0</v>
      </c>
      <c r="I503" t="s">
        <v>14</v>
      </c>
      <c r="J503">
        <v>108</v>
      </c>
    </row>
    <row r="504" spans="1:10">
      <c r="A504" t="s">
        <v>2059</v>
      </c>
      <c r="B504" t="s">
        <v>2060</v>
      </c>
      <c r="C504">
        <v>2012</v>
      </c>
      <c r="D504" t="s">
        <v>2061</v>
      </c>
      <c r="E504">
        <v>2</v>
      </c>
      <c r="F504" t="s">
        <v>1563</v>
      </c>
      <c r="G504">
        <v>51</v>
      </c>
      <c r="H504">
        <v>0</v>
      </c>
      <c r="I504" t="s">
        <v>14</v>
      </c>
      <c r="J504">
        <v>96</v>
      </c>
    </row>
    <row r="505" spans="1:10">
      <c r="A505" t="s">
        <v>2056</v>
      </c>
      <c r="B505" t="s">
        <v>2057</v>
      </c>
      <c r="C505">
        <v>2012</v>
      </c>
      <c r="D505" t="s">
        <v>3408</v>
      </c>
      <c r="E505">
        <v>2</v>
      </c>
      <c r="F505" t="s">
        <v>3243</v>
      </c>
      <c r="G505">
        <v>48</v>
      </c>
      <c r="H505">
        <v>0</v>
      </c>
      <c r="I505" t="s">
        <v>14</v>
      </c>
      <c r="J505">
        <v>90</v>
      </c>
    </row>
    <row r="506" spans="1:10">
      <c r="A506" t="s">
        <v>2065</v>
      </c>
      <c r="B506" t="s">
        <v>2066</v>
      </c>
      <c r="C506">
        <v>2011</v>
      </c>
      <c r="D506" t="s">
        <v>3409</v>
      </c>
      <c r="E506">
        <v>2</v>
      </c>
      <c r="F506" t="s">
        <v>2093</v>
      </c>
      <c r="G506">
        <v>47</v>
      </c>
      <c r="H506">
        <v>0</v>
      </c>
      <c r="I506" t="s">
        <v>14</v>
      </c>
      <c r="J506">
        <v>107</v>
      </c>
    </row>
    <row r="507" spans="1:10">
      <c r="A507" t="s">
        <v>2068</v>
      </c>
      <c r="B507" t="s">
        <v>2069</v>
      </c>
      <c r="C507">
        <v>2010</v>
      </c>
      <c r="D507" t="s">
        <v>2070</v>
      </c>
      <c r="E507">
        <v>2</v>
      </c>
      <c r="F507" t="s">
        <v>1462</v>
      </c>
      <c r="G507">
        <v>65</v>
      </c>
      <c r="H507">
        <v>0</v>
      </c>
      <c r="I507" t="s">
        <v>14</v>
      </c>
      <c r="J507">
        <v>113</v>
      </c>
    </row>
    <row r="508" spans="1:10">
      <c r="A508" t="s">
        <v>2071</v>
      </c>
      <c r="B508" t="s">
        <v>2072</v>
      </c>
      <c r="C508">
        <v>2010</v>
      </c>
      <c r="D508" t="s">
        <v>3410</v>
      </c>
      <c r="E508">
        <v>2</v>
      </c>
      <c r="F508" t="s">
        <v>3352</v>
      </c>
      <c r="G508">
        <v>61</v>
      </c>
      <c r="H508">
        <v>0</v>
      </c>
      <c r="I508" t="s">
        <v>14</v>
      </c>
      <c r="J508">
        <v>118</v>
      </c>
    </row>
    <row r="509" spans="1:10">
      <c r="A509" t="s">
        <v>2077</v>
      </c>
      <c r="B509" t="s">
        <v>2078</v>
      </c>
      <c r="C509">
        <v>2019</v>
      </c>
      <c r="D509" t="s">
        <v>3411</v>
      </c>
      <c r="E509">
        <v>2</v>
      </c>
      <c r="F509" t="s">
        <v>3243</v>
      </c>
      <c r="G509">
        <v>57</v>
      </c>
      <c r="H509">
        <v>0</v>
      </c>
      <c r="I509" t="s">
        <v>14</v>
      </c>
      <c r="J509">
        <v>3</v>
      </c>
    </row>
    <row r="510" spans="1:10">
      <c r="A510" t="s">
        <v>2081</v>
      </c>
      <c r="B510" t="s">
        <v>2082</v>
      </c>
      <c r="C510">
        <v>2018</v>
      </c>
      <c r="D510" t="s">
        <v>3412</v>
      </c>
      <c r="E510">
        <v>2</v>
      </c>
      <c r="F510" t="s">
        <v>3413</v>
      </c>
      <c r="G510">
        <v>69</v>
      </c>
      <c r="H510">
        <v>0</v>
      </c>
      <c r="I510" t="s">
        <v>14</v>
      </c>
      <c r="J510">
        <v>25</v>
      </c>
    </row>
    <row r="511" spans="1:10">
      <c r="A511" t="s">
        <v>2084</v>
      </c>
      <c r="B511" t="s">
        <v>2085</v>
      </c>
      <c r="C511">
        <v>1999</v>
      </c>
      <c r="D511" t="s">
        <v>3414</v>
      </c>
      <c r="E511">
        <v>2</v>
      </c>
      <c r="F511" t="s">
        <v>2348</v>
      </c>
      <c r="G511">
        <v>55</v>
      </c>
      <c r="H511">
        <v>0</v>
      </c>
      <c r="I511" t="s">
        <v>14</v>
      </c>
      <c r="J511">
        <v>100</v>
      </c>
    </row>
    <row r="512" spans="1:10">
      <c r="A512" t="s">
        <v>3415</v>
      </c>
      <c r="B512" t="s">
        <v>1696</v>
      </c>
      <c r="C512">
        <v>2019</v>
      </c>
      <c r="D512" t="s">
        <v>3416</v>
      </c>
      <c r="E512">
        <v>2</v>
      </c>
      <c r="F512" t="s">
        <v>1088</v>
      </c>
      <c r="G512">
        <v>59</v>
      </c>
      <c r="H512">
        <v>0</v>
      </c>
      <c r="I512" t="s">
        <v>14</v>
      </c>
      <c r="J512">
        <v>8</v>
      </c>
    </row>
    <row r="513" spans="1:10">
      <c r="A513" t="s">
        <v>2087</v>
      </c>
      <c r="B513" t="s">
        <v>2088</v>
      </c>
      <c r="C513">
        <v>2011</v>
      </c>
      <c r="D513" t="s">
        <v>2089</v>
      </c>
      <c r="E513">
        <v>2</v>
      </c>
      <c r="F513" t="s">
        <v>1683</v>
      </c>
      <c r="G513">
        <v>69</v>
      </c>
      <c r="H513">
        <v>0</v>
      </c>
      <c r="I513" t="s">
        <v>14</v>
      </c>
      <c r="J513">
        <v>99</v>
      </c>
    </row>
    <row r="514" spans="1:10">
      <c r="A514" t="s">
        <v>2090</v>
      </c>
      <c r="B514" t="s">
        <v>2091</v>
      </c>
      <c r="C514">
        <v>2011</v>
      </c>
      <c r="D514" t="s">
        <v>2092</v>
      </c>
      <c r="E514">
        <v>2</v>
      </c>
      <c r="F514" t="s">
        <v>2093</v>
      </c>
      <c r="G514">
        <v>62</v>
      </c>
      <c r="H514">
        <v>0</v>
      </c>
      <c r="I514" t="s">
        <v>14</v>
      </c>
      <c r="J514">
        <v>102</v>
      </c>
    </row>
    <row r="515" spans="1:10">
      <c r="A515" t="s">
        <v>2098</v>
      </c>
      <c r="B515" t="s">
        <v>2099</v>
      </c>
      <c r="C515">
        <v>2019</v>
      </c>
      <c r="D515" t="s">
        <v>3417</v>
      </c>
      <c r="E515">
        <v>2</v>
      </c>
      <c r="F515" t="s">
        <v>1350</v>
      </c>
      <c r="G515">
        <v>66</v>
      </c>
      <c r="H515">
        <v>0</v>
      </c>
      <c r="I515" t="s">
        <v>14</v>
      </c>
      <c r="J515">
        <v>7</v>
      </c>
    </row>
    <row r="516" spans="1:10">
      <c r="A516" t="s">
        <v>2094</v>
      </c>
      <c r="B516" t="s">
        <v>2095</v>
      </c>
      <c r="C516">
        <v>2012</v>
      </c>
      <c r="D516" t="s">
        <v>3418</v>
      </c>
      <c r="E516">
        <v>2</v>
      </c>
      <c r="F516" t="s">
        <v>1172</v>
      </c>
      <c r="G516">
        <v>62</v>
      </c>
      <c r="H516">
        <v>0</v>
      </c>
      <c r="I516" t="s">
        <v>14</v>
      </c>
      <c r="J516">
        <v>86</v>
      </c>
    </row>
    <row r="517" spans="1:10">
      <c r="A517" t="s">
        <v>1133</v>
      </c>
      <c r="B517" t="s">
        <v>1134</v>
      </c>
      <c r="C517">
        <v>2012</v>
      </c>
      <c r="D517" t="s">
        <v>3419</v>
      </c>
      <c r="E517">
        <v>2</v>
      </c>
      <c r="F517" t="s">
        <v>1172</v>
      </c>
      <c r="G517">
        <v>65</v>
      </c>
      <c r="H517">
        <v>0</v>
      </c>
      <c r="I517">
        <v>65</v>
      </c>
      <c r="J517" t="s">
        <v>14</v>
      </c>
    </row>
    <row r="518" spans="1:10">
      <c r="A518" t="s">
        <v>2101</v>
      </c>
      <c r="B518" t="s">
        <v>2102</v>
      </c>
      <c r="C518">
        <v>2014</v>
      </c>
      <c r="D518" t="s">
        <v>2103</v>
      </c>
      <c r="E518">
        <v>2</v>
      </c>
      <c r="F518" t="s">
        <v>2104</v>
      </c>
      <c r="G518">
        <v>61</v>
      </c>
      <c r="H518">
        <v>0</v>
      </c>
      <c r="I518" t="s">
        <v>14</v>
      </c>
      <c r="J518">
        <v>67</v>
      </c>
    </row>
    <row r="519" spans="1:10">
      <c r="A519" t="s">
        <v>2105</v>
      </c>
      <c r="B519" t="s">
        <v>2106</v>
      </c>
      <c r="C519">
        <v>2014</v>
      </c>
      <c r="D519" t="s">
        <v>2107</v>
      </c>
      <c r="E519">
        <v>2</v>
      </c>
      <c r="F519" t="s">
        <v>1892</v>
      </c>
      <c r="G519">
        <v>71</v>
      </c>
      <c r="H519">
        <v>0</v>
      </c>
      <c r="I519" t="s">
        <v>14</v>
      </c>
      <c r="J519">
        <v>66</v>
      </c>
    </row>
    <row r="520" spans="1:10">
      <c r="A520" t="s">
        <v>2115</v>
      </c>
      <c r="B520" t="s">
        <v>2116</v>
      </c>
      <c r="C520">
        <v>2006</v>
      </c>
      <c r="D520" t="s">
        <v>3420</v>
      </c>
      <c r="E520">
        <v>2</v>
      </c>
      <c r="F520" t="s">
        <v>3421</v>
      </c>
      <c r="G520">
        <v>71</v>
      </c>
      <c r="H520">
        <v>0</v>
      </c>
      <c r="I520" t="s">
        <v>14</v>
      </c>
      <c r="J520">
        <v>114</v>
      </c>
    </row>
    <row r="521" spans="1:10">
      <c r="A521" t="s">
        <v>2108</v>
      </c>
      <c r="B521" t="s">
        <v>2109</v>
      </c>
      <c r="C521">
        <v>2012</v>
      </c>
      <c r="D521" t="s">
        <v>2110</v>
      </c>
      <c r="E521">
        <v>2</v>
      </c>
      <c r="F521" t="s">
        <v>1905</v>
      </c>
      <c r="G521">
        <v>64</v>
      </c>
      <c r="H521">
        <v>0</v>
      </c>
      <c r="I521" t="s">
        <v>14</v>
      </c>
      <c r="J521">
        <v>61</v>
      </c>
    </row>
    <row r="522" spans="1:10">
      <c r="A522" t="s">
        <v>2111</v>
      </c>
      <c r="B522" t="s">
        <v>2112</v>
      </c>
      <c r="C522">
        <v>2018</v>
      </c>
      <c r="D522" t="s">
        <v>2113</v>
      </c>
      <c r="E522">
        <v>2</v>
      </c>
      <c r="F522" t="s">
        <v>2114</v>
      </c>
      <c r="G522">
        <v>66</v>
      </c>
      <c r="H522">
        <v>0</v>
      </c>
      <c r="I522" t="s">
        <v>14</v>
      </c>
      <c r="J522">
        <v>20</v>
      </c>
    </row>
    <row r="523" spans="1:10">
      <c r="A523" t="s">
        <v>2119</v>
      </c>
      <c r="B523" t="s">
        <v>2120</v>
      </c>
      <c r="C523">
        <v>2011</v>
      </c>
      <c r="D523" t="s">
        <v>3422</v>
      </c>
      <c r="E523">
        <v>2</v>
      </c>
      <c r="F523" t="s">
        <v>1905</v>
      </c>
      <c r="G523">
        <v>68</v>
      </c>
      <c r="H523">
        <v>0</v>
      </c>
      <c r="I523" t="s">
        <v>14</v>
      </c>
      <c r="J523">
        <v>94</v>
      </c>
    </row>
    <row r="524" spans="1:10">
      <c r="A524" t="s">
        <v>2128</v>
      </c>
      <c r="B524" t="s">
        <v>2129</v>
      </c>
      <c r="C524">
        <v>2016</v>
      </c>
      <c r="D524" t="s">
        <v>3423</v>
      </c>
      <c r="E524">
        <v>2</v>
      </c>
      <c r="F524" t="s">
        <v>1723</v>
      </c>
      <c r="G524">
        <v>75</v>
      </c>
      <c r="H524">
        <v>0</v>
      </c>
      <c r="I524" t="s">
        <v>14</v>
      </c>
      <c r="J524">
        <v>39</v>
      </c>
    </row>
    <row r="525" spans="1:10">
      <c r="A525" t="s">
        <v>2131</v>
      </c>
      <c r="B525" t="s">
        <v>2132</v>
      </c>
      <c r="C525">
        <v>2011</v>
      </c>
      <c r="D525" t="s">
        <v>3424</v>
      </c>
      <c r="E525">
        <v>2</v>
      </c>
      <c r="F525" t="s">
        <v>1723</v>
      </c>
      <c r="G525">
        <v>79</v>
      </c>
      <c r="H525">
        <v>0</v>
      </c>
      <c r="I525" t="s">
        <v>14</v>
      </c>
      <c r="J525">
        <v>105</v>
      </c>
    </row>
    <row r="526" spans="1:10">
      <c r="A526" t="s">
        <v>2125</v>
      </c>
      <c r="B526" t="s">
        <v>2126</v>
      </c>
      <c r="C526">
        <v>2012</v>
      </c>
      <c r="D526" t="s">
        <v>3425</v>
      </c>
      <c r="E526">
        <v>2</v>
      </c>
      <c r="F526" t="s">
        <v>3426</v>
      </c>
      <c r="G526">
        <v>72</v>
      </c>
      <c r="H526">
        <v>0</v>
      </c>
      <c r="I526" t="s">
        <v>14</v>
      </c>
      <c r="J526">
        <v>86</v>
      </c>
    </row>
    <row r="527" spans="1:10">
      <c r="A527" t="s">
        <v>3427</v>
      </c>
      <c r="B527" t="s">
        <v>2139</v>
      </c>
      <c r="C527">
        <v>2017</v>
      </c>
      <c r="D527" t="s">
        <v>3428</v>
      </c>
      <c r="E527">
        <v>2</v>
      </c>
      <c r="F527" t="s">
        <v>1905</v>
      </c>
      <c r="G527">
        <v>77</v>
      </c>
      <c r="H527">
        <v>0</v>
      </c>
      <c r="I527" t="s">
        <v>14</v>
      </c>
      <c r="J527">
        <v>27</v>
      </c>
    </row>
    <row r="528" spans="1:10">
      <c r="A528" t="s">
        <v>2122</v>
      </c>
      <c r="B528" t="s">
        <v>2123</v>
      </c>
      <c r="C528">
        <v>2014</v>
      </c>
      <c r="D528" t="s">
        <v>3429</v>
      </c>
      <c r="E528">
        <v>2</v>
      </c>
      <c r="F528" t="s">
        <v>3426</v>
      </c>
      <c r="G528">
        <v>77</v>
      </c>
      <c r="H528">
        <v>0</v>
      </c>
      <c r="I528" t="s">
        <v>14</v>
      </c>
      <c r="J528">
        <v>65</v>
      </c>
    </row>
    <row r="529" spans="1:10">
      <c r="A529" t="s">
        <v>2134</v>
      </c>
      <c r="B529" t="s">
        <v>2135</v>
      </c>
      <c r="C529">
        <v>2009</v>
      </c>
      <c r="D529" t="s">
        <v>2136</v>
      </c>
      <c r="E529">
        <v>2</v>
      </c>
      <c r="F529" t="s">
        <v>2137</v>
      </c>
      <c r="G529">
        <v>74</v>
      </c>
      <c r="H529">
        <v>0</v>
      </c>
      <c r="I529" t="s">
        <v>14</v>
      </c>
      <c r="J529">
        <v>122</v>
      </c>
    </row>
    <row r="530" spans="1:10">
      <c r="A530" t="s">
        <v>2141</v>
      </c>
      <c r="B530" t="s">
        <v>2142</v>
      </c>
      <c r="C530">
        <v>2016</v>
      </c>
      <c r="D530" t="s">
        <v>2143</v>
      </c>
      <c r="E530">
        <v>2</v>
      </c>
      <c r="F530" t="s">
        <v>1211</v>
      </c>
      <c r="G530">
        <v>69</v>
      </c>
      <c r="H530">
        <v>0</v>
      </c>
      <c r="I530" t="s">
        <v>14</v>
      </c>
      <c r="J530">
        <v>39</v>
      </c>
    </row>
    <row r="531" spans="1:10">
      <c r="A531" t="s">
        <v>2155</v>
      </c>
      <c r="B531" t="s">
        <v>2156</v>
      </c>
      <c r="C531">
        <v>2014</v>
      </c>
      <c r="D531" t="s">
        <v>3430</v>
      </c>
      <c r="E531">
        <v>2</v>
      </c>
      <c r="F531" t="s">
        <v>2959</v>
      </c>
      <c r="G531">
        <v>75</v>
      </c>
      <c r="H531">
        <v>0</v>
      </c>
      <c r="I531" t="s">
        <v>14</v>
      </c>
      <c r="J531">
        <v>67</v>
      </c>
    </row>
    <row r="532" spans="1:10">
      <c r="A532" t="s">
        <v>2148</v>
      </c>
      <c r="B532" t="s">
        <v>2149</v>
      </c>
      <c r="C532">
        <v>2010</v>
      </c>
      <c r="D532" t="s">
        <v>2150</v>
      </c>
      <c r="E532">
        <v>2</v>
      </c>
      <c r="F532" t="s">
        <v>2151</v>
      </c>
      <c r="G532">
        <v>70</v>
      </c>
      <c r="H532">
        <v>0</v>
      </c>
      <c r="I532" t="s">
        <v>14</v>
      </c>
      <c r="J532">
        <v>103</v>
      </c>
    </row>
    <row r="533" spans="1:10">
      <c r="A533" t="s">
        <v>2144</v>
      </c>
      <c r="B533" t="s">
        <v>2145</v>
      </c>
      <c r="C533">
        <v>2007</v>
      </c>
      <c r="D533" t="s">
        <v>3431</v>
      </c>
      <c r="E533">
        <v>2</v>
      </c>
      <c r="F533" t="s">
        <v>2151</v>
      </c>
      <c r="G533">
        <v>72</v>
      </c>
      <c r="H533">
        <v>0</v>
      </c>
      <c r="I533" t="s">
        <v>14</v>
      </c>
      <c r="J533">
        <v>111</v>
      </c>
    </row>
    <row r="534" spans="1:10">
      <c r="A534" t="s">
        <v>2171</v>
      </c>
      <c r="B534" t="s">
        <v>2172</v>
      </c>
      <c r="C534">
        <v>2012</v>
      </c>
      <c r="D534" t="s">
        <v>3432</v>
      </c>
      <c r="E534">
        <v>2</v>
      </c>
      <c r="F534" t="s">
        <v>3433</v>
      </c>
      <c r="G534">
        <v>79</v>
      </c>
      <c r="H534">
        <v>0</v>
      </c>
      <c r="I534" t="s">
        <v>14</v>
      </c>
      <c r="J534">
        <v>88</v>
      </c>
    </row>
    <row r="535" spans="1:10">
      <c r="A535" t="s">
        <v>2165</v>
      </c>
      <c r="B535" t="s">
        <v>2166</v>
      </c>
      <c r="C535">
        <v>2004</v>
      </c>
      <c r="D535" t="s">
        <v>3434</v>
      </c>
      <c r="E535">
        <v>2</v>
      </c>
      <c r="F535" t="s">
        <v>3433</v>
      </c>
      <c r="G535">
        <v>83</v>
      </c>
      <c r="H535">
        <v>0</v>
      </c>
      <c r="I535" t="s">
        <v>14</v>
      </c>
      <c r="J535">
        <v>91</v>
      </c>
    </row>
    <row r="536" spans="1:10">
      <c r="A536" t="s">
        <v>2168</v>
      </c>
      <c r="B536" t="s">
        <v>2169</v>
      </c>
      <c r="C536">
        <v>2010</v>
      </c>
      <c r="D536" t="s">
        <v>3435</v>
      </c>
      <c r="E536">
        <v>2</v>
      </c>
      <c r="F536" t="s">
        <v>1746</v>
      </c>
      <c r="G536">
        <v>80</v>
      </c>
      <c r="H536">
        <v>0</v>
      </c>
      <c r="I536" t="s">
        <v>14</v>
      </c>
      <c r="J536">
        <v>105</v>
      </c>
    </row>
    <row r="537" spans="1:10">
      <c r="A537" t="s">
        <v>2180</v>
      </c>
      <c r="B537" t="s">
        <v>2181</v>
      </c>
      <c r="C537">
        <v>2012</v>
      </c>
      <c r="D537" t="s">
        <v>3436</v>
      </c>
      <c r="E537">
        <v>2</v>
      </c>
      <c r="F537" t="s">
        <v>1746</v>
      </c>
      <c r="G537">
        <v>86</v>
      </c>
      <c r="H537">
        <v>0</v>
      </c>
      <c r="I537" t="s">
        <v>14</v>
      </c>
      <c r="J537">
        <v>88</v>
      </c>
    </row>
    <row r="538" spans="1:10">
      <c r="A538" t="s">
        <v>2187</v>
      </c>
      <c r="B538" t="s">
        <v>2188</v>
      </c>
      <c r="C538">
        <v>2018</v>
      </c>
      <c r="D538" t="s">
        <v>3437</v>
      </c>
      <c r="E538">
        <v>2</v>
      </c>
      <c r="F538" t="s">
        <v>1943</v>
      </c>
      <c r="G538">
        <v>84</v>
      </c>
      <c r="H538">
        <v>0</v>
      </c>
      <c r="I538" t="s">
        <v>14</v>
      </c>
      <c r="J538">
        <v>15</v>
      </c>
    </row>
    <row r="539" spans="1:10">
      <c r="A539" t="s">
        <v>2174</v>
      </c>
      <c r="B539" t="s">
        <v>2175</v>
      </c>
      <c r="C539">
        <v>2014</v>
      </c>
      <c r="D539" t="s">
        <v>2182</v>
      </c>
      <c r="E539">
        <v>2</v>
      </c>
      <c r="F539" t="s">
        <v>1943</v>
      </c>
      <c r="G539">
        <v>85</v>
      </c>
      <c r="H539">
        <v>0</v>
      </c>
      <c r="I539" t="s">
        <v>14</v>
      </c>
      <c r="J539">
        <v>36</v>
      </c>
    </row>
    <row r="540" spans="1:10">
      <c r="A540" t="s">
        <v>2190</v>
      </c>
      <c r="B540" t="s">
        <v>2191</v>
      </c>
      <c r="C540">
        <v>2018</v>
      </c>
      <c r="D540" t="s">
        <v>3438</v>
      </c>
      <c r="E540">
        <v>2</v>
      </c>
      <c r="F540" t="s">
        <v>1943</v>
      </c>
      <c r="G540">
        <v>86</v>
      </c>
      <c r="H540">
        <v>0</v>
      </c>
      <c r="I540" t="s">
        <v>14</v>
      </c>
      <c r="J540">
        <v>14</v>
      </c>
    </row>
    <row r="541" spans="1:10">
      <c r="A541" t="s">
        <v>2177</v>
      </c>
      <c r="B541" t="s">
        <v>2178</v>
      </c>
      <c r="C541">
        <v>1998</v>
      </c>
      <c r="D541" t="s">
        <v>3439</v>
      </c>
      <c r="E541">
        <v>2</v>
      </c>
      <c r="F541" t="s">
        <v>2186</v>
      </c>
      <c r="G541">
        <v>83</v>
      </c>
      <c r="H541">
        <v>0</v>
      </c>
      <c r="I541" t="s">
        <v>14</v>
      </c>
      <c r="J541">
        <v>115</v>
      </c>
    </row>
    <row r="542" spans="1:10">
      <c r="A542" t="s">
        <v>2193</v>
      </c>
      <c r="B542" t="s">
        <v>2194</v>
      </c>
      <c r="C542">
        <v>2005</v>
      </c>
      <c r="D542" t="s">
        <v>2195</v>
      </c>
      <c r="E542">
        <v>2</v>
      </c>
      <c r="F542" t="s">
        <v>2196</v>
      </c>
      <c r="G542">
        <v>84</v>
      </c>
      <c r="H542">
        <v>0</v>
      </c>
      <c r="I542" t="s">
        <v>14</v>
      </c>
      <c r="J542">
        <v>116</v>
      </c>
    </row>
    <row r="543" spans="1:10">
      <c r="A543" t="s">
        <v>2183</v>
      </c>
      <c r="B543" t="s">
        <v>2184</v>
      </c>
      <c r="C543">
        <v>2015</v>
      </c>
      <c r="D543" t="s">
        <v>3440</v>
      </c>
      <c r="E543">
        <v>2</v>
      </c>
      <c r="F543" t="s">
        <v>1758</v>
      </c>
      <c r="G543">
        <v>85</v>
      </c>
      <c r="H543">
        <v>0</v>
      </c>
      <c r="I543" t="s">
        <v>14</v>
      </c>
      <c r="J543">
        <v>51</v>
      </c>
    </row>
    <row r="544" spans="1:10">
      <c r="A544" t="s">
        <v>2201</v>
      </c>
      <c r="B544" t="s">
        <v>2202</v>
      </c>
      <c r="C544">
        <v>2011</v>
      </c>
      <c r="D544" t="s">
        <v>3441</v>
      </c>
      <c r="E544">
        <v>2</v>
      </c>
      <c r="F544" t="s">
        <v>1762</v>
      </c>
      <c r="G544">
        <v>84</v>
      </c>
      <c r="H544">
        <v>0</v>
      </c>
      <c r="I544" t="s">
        <v>14</v>
      </c>
      <c r="J544">
        <v>100</v>
      </c>
    </row>
    <row r="545" spans="1:10">
      <c r="A545" t="s">
        <v>2197</v>
      </c>
      <c r="B545" t="s">
        <v>2198</v>
      </c>
      <c r="C545">
        <v>2016</v>
      </c>
      <c r="D545" t="s">
        <v>3442</v>
      </c>
      <c r="E545">
        <v>2</v>
      </c>
      <c r="F545" t="s">
        <v>2483</v>
      </c>
      <c r="G545">
        <v>91</v>
      </c>
      <c r="H545">
        <v>0</v>
      </c>
      <c r="I545" t="s">
        <v>14</v>
      </c>
      <c r="J545">
        <v>32</v>
      </c>
    </row>
    <row r="546" spans="1:10">
      <c r="A546" t="s">
        <v>3443</v>
      </c>
      <c r="B546" t="s">
        <v>2209</v>
      </c>
      <c r="C546">
        <v>2005</v>
      </c>
      <c r="D546" t="s">
        <v>3444</v>
      </c>
      <c r="E546">
        <v>2</v>
      </c>
      <c r="F546" t="s">
        <v>2211</v>
      </c>
      <c r="G546">
        <v>89</v>
      </c>
      <c r="H546">
        <v>0</v>
      </c>
      <c r="I546" t="s">
        <v>14</v>
      </c>
      <c r="J546">
        <v>105</v>
      </c>
    </row>
    <row r="547" spans="1:10">
      <c r="A547" t="s">
        <v>2215</v>
      </c>
      <c r="B547" t="s">
        <v>2216</v>
      </c>
      <c r="C547">
        <v>2015</v>
      </c>
      <c r="D547" t="s">
        <v>2217</v>
      </c>
      <c r="E547">
        <v>2</v>
      </c>
      <c r="F547" t="s">
        <v>2218</v>
      </c>
      <c r="G547">
        <v>88</v>
      </c>
      <c r="H547">
        <v>0</v>
      </c>
      <c r="I547" t="s">
        <v>14</v>
      </c>
      <c r="J547">
        <v>51</v>
      </c>
    </row>
    <row r="548" spans="1:10">
      <c r="A548" t="s">
        <v>2219</v>
      </c>
      <c r="B548" t="s">
        <v>2220</v>
      </c>
      <c r="C548">
        <v>2010</v>
      </c>
      <c r="D548" t="s">
        <v>3445</v>
      </c>
      <c r="E548">
        <v>2</v>
      </c>
      <c r="F548" t="s">
        <v>2218</v>
      </c>
      <c r="G548">
        <v>90</v>
      </c>
      <c r="H548">
        <v>0</v>
      </c>
      <c r="I548" t="s">
        <v>14</v>
      </c>
      <c r="J548">
        <v>111</v>
      </c>
    </row>
    <row r="549" spans="1:10">
      <c r="A549" t="s">
        <v>2212</v>
      </c>
      <c r="B549" t="s">
        <v>2213</v>
      </c>
      <c r="C549">
        <v>2004</v>
      </c>
      <c r="D549" t="s">
        <v>3445</v>
      </c>
      <c r="E549">
        <v>2</v>
      </c>
      <c r="F549" t="s">
        <v>2218</v>
      </c>
      <c r="G549">
        <v>90</v>
      </c>
      <c r="H549">
        <v>0</v>
      </c>
      <c r="I549" t="s">
        <v>14</v>
      </c>
      <c r="J549">
        <v>115</v>
      </c>
    </row>
    <row r="550" spans="1:10">
      <c r="A550" t="s">
        <v>2228</v>
      </c>
      <c r="B550" t="s">
        <v>2229</v>
      </c>
      <c r="C550">
        <v>2007</v>
      </c>
      <c r="D550" t="s">
        <v>3446</v>
      </c>
      <c r="E550">
        <v>2</v>
      </c>
      <c r="F550" t="s">
        <v>2231</v>
      </c>
      <c r="G550">
        <v>95</v>
      </c>
      <c r="H550">
        <v>0</v>
      </c>
      <c r="I550" t="s">
        <v>14</v>
      </c>
      <c r="J550">
        <v>113</v>
      </c>
    </row>
    <row r="551" spans="1:10">
      <c r="A551" t="s">
        <v>2222</v>
      </c>
      <c r="B551" t="s">
        <v>2223</v>
      </c>
      <c r="C551">
        <v>2011</v>
      </c>
      <c r="D551" t="s">
        <v>3447</v>
      </c>
      <c r="E551">
        <v>2</v>
      </c>
      <c r="F551" t="s">
        <v>2531</v>
      </c>
      <c r="G551">
        <v>94</v>
      </c>
      <c r="H551">
        <v>0</v>
      </c>
      <c r="I551" t="s">
        <v>14</v>
      </c>
      <c r="J551">
        <v>59</v>
      </c>
    </row>
    <row r="552" spans="1:10">
      <c r="A552" t="s">
        <v>1443</v>
      </c>
      <c r="B552" t="s">
        <v>1444</v>
      </c>
      <c r="C552">
        <v>2017</v>
      </c>
      <c r="D552" t="s">
        <v>3448</v>
      </c>
      <c r="E552">
        <v>2</v>
      </c>
      <c r="F552" t="s">
        <v>2545</v>
      </c>
      <c r="G552">
        <v>97</v>
      </c>
      <c r="H552">
        <v>0</v>
      </c>
      <c r="I552" t="s">
        <v>14</v>
      </c>
      <c r="J552">
        <v>11</v>
      </c>
    </row>
    <row r="553" spans="1:10">
      <c r="A553" t="s">
        <v>2236</v>
      </c>
      <c r="B553" t="s">
        <v>2237</v>
      </c>
      <c r="C553">
        <v>2016</v>
      </c>
      <c r="D553" t="s">
        <v>2238</v>
      </c>
      <c r="E553">
        <v>1</v>
      </c>
      <c r="F553" t="s">
        <v>2239</v>
      </c>
      <c r="G553">
        <v>26</v>
      </c>
      <c r="H553">
        <v>0</v>
      </c>
      <c r="I553" t="s">
        <v>14</v>
      </c>
      <c r="J553">
        <v>42</v>
      </c>
    </row>
    <row r="554" spans="1:10">
      <c r="A554" t="s">
        <v>2247</v>
      </c>
      <c r="B554" t="s">
        <v>2248</v>
      </c>
      <c r="C554">
        <v>2019</v>
      </c>
      <c r="D554" t="s">
        <v>3449</v>
      </c>
      <c r="E554">
        <v>1</v>
      </c>
      <c r="F554" t="s">
        <v>1251</v>
      </c>
      <c r="G554">
        <v>40</v>
      </c>
      <c r="H554">
        <v>0</v>
      </c>
      <c r="I554" t="s">
        <v>14</v>
      </c>
      <c r="J554">
        <v>5</v>
      </c>
    </row>
    <row r="555" spans="1:10">
      <c r="A555" t="s">
        <v>3450</v>
      </c>
      <c r="B555" t="s">
        <v>2251</v>
      </c>
      <c r="C555">
        <v>2019</v>
      </c>
      <c r="D555" t="s">
        <v>3451</v>
      </c>
      <c r="E555">
        <v>1</v>
      </c>
      <c r="F555" t="s">
        <v>3397</v>
      </c>
      <c r="G555">
        <v>48</v>
      </c>
      <c r="H555">
        <v>0</v>
      </c>
      <c r="I555" t="s">
        <v>14</v>
      </c>
      <c r="J555">
        <v>11</v>
      </c>
    </row>
    <row r="556" spans="1:10">
      <c r="A556" t="s">
        <v>2254</v>
      </c>
      <c r="B556" t="s">
        <v>2255</v>
      </c>
      <c r="C556">
        <v>2018</v>
      </c>
      <c r="D556" t="s">
        <v>2252</v>
      </c>
      <c r="E556">
        <v>1</v>
      </c>
      <c r="F556" t="s">
        <v>2253</v>
      </c>
      <c r="G556">
        <v>49</v>
      </c>
      <c r="H556">
        <v>0</v>
      </c>
      <c r="I556" t="s">
        <v>14</v>
      </c>
      <c r="J556">
        <v>20</v>
      </c>
    </row>
    <row r="557" spans="1:10">
      <c r="A557" t="s">
        <v>2259</v>
      </c>
      <c r="B557" t="s">
        <v>2260</v>
      </c>
      <c r="C557">
        <v>2017</v>
      </c>
      <c r="D557" t="s">
        <v>2258</v>
      </c>
      <c r="E557">
        <v>1</v>
      </c>
      <c r="F557" t="s">
        <v>1579</v>
      </c>
      <c r="G557">
        <v>51</v>
      </c>
      <c r="H557">
        <v>0</v>
      </c>
      <c r="I557" t="s">
        <v>14</v>
      </c>
      <c r="J557">
        <v>29</v>
      </c>
    </row>
    <row r="558" spans="1:10">
      <c r="A558" t="s">
        <v>2261</v>
      </c>
      <c r="B558" t="s">
        <v>2262</v>
      </c>
      <c r="C558">
        <v>2018</v>
      </c>
      <c r="D558" t="s">
        <v>2263</v>
      </c>
      <c r="E558">
        <v>1</v>
      </c>
      <c r="F558" t="s">
        <v>1493</v>
      </c>
      <c r="G558">
        <v>52</v>
      </c>
      <c r="H558">
        <v>0</v>
      </c>
      <c r="I558" t="s">
        <v>14</v>
      </c>
      <c r="J558">
        <v>17</v>
      </c>
    </row>
    <row r="559" spans="1:10">
      <c r="A559" t="s">
        <v>2264</v>
      </c>
      <c r="B559" t="s">
        <v>2265</v>
      </c>
      <c r="C559">
        <v>2017</v>
      </c>
      <c r="D559" t="s">
        <v>2263</v>
      </c>
      <c r="E559">
        <v>1</v>
      </c>
      <c r="F559" t="s">
        <v>1493</v>
      </c>
      <c r="G559">
        <v>52</v>
      </c>
      <c r="H559">
        <v>0</v>
      </c>
      <c r="I559" t="s">
        <v>14</v>
      </c>
      <c r="J559">
        <v>32</v>
      </c>
    </row>
    <row r="560" spans="1:10">
      <c r="A560" t="s">
        <v>2266</v>
      </c>
      <c r="B560" t="s">
        <v>2267</v>
      </c>
      <c r="C560">
        <v>2010</v>
      </c>
      <c r="D560" t="s">
        <v>3452</v>
      </c>
      <c r="E560">
        <v>1</v>
      </c>
      <c r="F560" t="s">
        <v>916</v>
      </c>
      <c r="G560">
        <v>54</v>
      </c>
      <c r="H560">
        <v>0</v>
      </c>
      <c r="I560" t="s">
        <v>14</v>
      </c>
      <c r="J560">
        <v>113</v>
      </c>
    </row>
    <row r="561" spans="1:10">
      <c r="A561" t="s">
        <v>2275</v>
      </c>
      <c r="B561" t="s">
        <v>2276</v>
      </c>
      <c r="C561">
        <v>2015</v>
      </c>
      <c r="D561" t="s">
        <v>2271</v>
      </c>
      <c r="E561">
        <v>1</v>
      </c>
      <c r="F561" t="s">
        <v>2272</v>
      </c>
      <c r="G561">
        <v>55</v>
      </c>
      <c r="H561">
        <v>0</v>
      </c>
      <c r="I561" t="s">
        <v>14</v>
      </c>
      <c r="J561">
        <v>55</v>
      </c>
    </row>
    <row r="562" spans="1:10">
      <c r="A562" t="s">
        <v>2269</v>
      </c>
      <c r="B562" t="s">
        <v>2270</v>
      </c>
      <c r="C562">
        <v>2018</v>
      </c>
      <c r="D562" t="s">
        <v>2271</v>
      </c>
      <c r="E562">
        <v>1</v>
      </c>
      <c r="F562" t="s">
        <v>2272</v>
      </c>
      <c r="G562">
        <v>55</v>
      </c>
      <c r="H562">
        <v>0</v>
      </c>
      <c r="I562" t="s">
        <v>14</v>
      </c>
      <c r="J562">
        <v>26</v>
      </c>
    </row>
    <row r="563" spans="1:10">
      <c r="A563" t="s">
        <v>2273</v>
      </c>
      <c r="B563" t="s">
        <v>2274</v>
      </c>
      <c r="C563">
        <v>2017</v>
      </c>
      <c r="D563" t="s">
        <v>2277</v>
      </c>
      <c r="E563">
        <v>1</v>
      </c>
      <c r="F563" t="s">
        <v>2278</v>
      </c>
      <c r="G563">
        <v>56</v>
      </c>
      <c r="H563">
        <v>0</v>
      </c>
      <c r="I563" t="s">
        <v>14</v>
      </c>
      <c r="J563">
        <v>8</v>
      </c>
    </row>
    <row r="564" spans="1:10">
      <c r="A564" t="s">
        <v>2279</v>
      </c>
      <c r="B564" t="s">
        <v>2280</v>
      </c>
      <c r="C564">
        <v>2015</v>
      </c>
      <c r="D564" t="s">
        <v>2277</v>
      </c>
      <c r="E564">
        <v>1</v>
      </c>
      <c r="F564" t="s">
        <v>2278</v>
      </c>
      <c r="G564">
        <v>56</v>
      </c>
      <c r="H564">
        <v>0</v>
      </c>
      <c r="I564" t="s">
        <v>14</v>
      </c>
      <c r="J564">
        <v>53</v>
      </c>
    </row>
    <row r="565" spans="1:10">
      <c r="A565" t="s">
        <v>2281</v>
      </c>
      <c r="B565" t="s">
        <v>2282</v>
      </c>
      <c r="C565">
        <v>2011</v>
      </c>
      <c r="D565" t="s">
        <v>2283</v>
      </c>
      <c r="E565">
        <v>1</v>
      </c>
      <c r="F565" t="s">
        <v>840</v>
      </c>
      <c r="G565">
        <v>57</v>
      </c>
      <c r="H565">
        <v>0</v>
      </c>
      <c r="I565" t="s">
        <v>14</v>
      </c>
      <c r="J565">
        <v>102</v>
      </c>
    </row>
    <row r="566" spans="1:10">
      <c r="A566" t="s">
        <v>2284</v>
      </c>
      <c r="B566" t="s">
        <v>2285</v>
      </c>
      <c r="C566">
        <v>2012</v>
      </c>
      <c r="D566" t="s">
        <v>2283</v>
      </c>
      <c r="E566">
        <v>1</v>
      </c>
      <c r="F566" t="s">
        <v>840</v>
      </c>
      <c r="G566">
        <v>57</v>
      </c>
      <c r="H566">
        <v>0</v>
      </c>
      <c r="I566" t="s">
        <v>14</v>
      </c>
      <c r="J566">
        <v>86</v>
      </c>
    </row>
    <row r="567" spans="1:10">
      <c r="A567" t="s">
        <v>2286</v>
      </c>
      <c r="B567" t="s">
        <v>2287</v>
      </c>
      <c r="C567">
        <v>2018</v>
      </c>
      <c r="D567" t="s">
        <v>2288</v>
      </c>
      <c r="E567">
        <v>1</v>
      </c>
      <c r="F567" t="s">
        <v>1802</v>
      </c>
      <c r="G567">
        <v>58</v>
      </c>
      <c r="H567">
        <v>0</v>
      </c>
      <c r="I567" t="s">
        <v>14</v>
      </c>
      <c r="J567">
        <v>17</v>
      </c>
    </row>
    <row r="568" spans="1:10">
      <c r="A568" t="s">
        <v>2289</v>
      </c>
      <c r="B568" t="s">
        <v>2290</v>
      </c>
      <c r="C568">
        <v>2010</v>
      </c>
      <c r="D568" t="s">
        <v>2293</v>
      </c>
      <c r="E568">
        <v>1</v>
      </c>
      <c r="F568" t="s">
        <v>2027</v>
      </c>
      <c r="G568">
        <v>59</v>
      </c>
      <c r="H568">
        <v>0</v>
      </c>
      <c r="I568" t="s">
        <v>14</v>
      </c>
      <c r="J568">
        <v>114</v>
      </c>
    </row>
    <row r="569" spans="1:10">
      <c r="A569" t="s">
        <v>2294</v>
      </c>
      <c r="B569" t="s">
        <v>2295</v>
      </c>
      <c r="C569">
        <v>2017</v>
      </c>
      <c r="D569" t="s">
        <v>2293</v>
      </c>
      <c r="E569">
        <v>1</v>
      </c>
      <c r="F569" t="s">
        <v>2027</v>
      </c>
      <c r="G569">
        <v>59</v>
      </c>
      <c r="H569">
        <v>0</v>
      </c>
      <c r="I569" t="s">
        <v>14</v>
      </c>
      <c r="J569">
        <v>31</v>
      </c>
    </row>
    <row r="570" spans="1:10">
      <c r="A570" t="s">
        <v>2291</v>
      </c>
      <c r="B570" t="s">
        <v>2292</v>
      </c>
      <c r="C570">
        <v>2018</v>
      </c>
      <c r="D570" t="s">
        <v>2293</v>
      </c>
      <c r="E570">
        <v>1</v>
      </c>
      <c r="F570" t="s">
        <v>2027</v>
      </c>
      <c r="G570">
        <v>59</v>
      </c>
      <c r="H570">
        <v>0</v>
      </c>
      <c r="I570" t="s">
        <v>14</v>
      </c>
      <c r="J570">
        <v>17</v>
      </c>
    </row>
    <row r="571" spans="1:10">
      <c r="A571" t="s">
        <v>1510</v>
      </c>
      <c r="B571" t="s">
        <v>1511</v>
      </c>
      <c r="C571">
        <v>2019</v>
      </c>
      <c r="D571" t="s">
        <v>2298</v>
      </c>
      <c r="E571">
        <v>1</v>
      </c>
      <c r="F571" t="s">
        <v>960</v>
      </c>
      <c r="G571">
        <v>60</v>
      </c>
      <c r="H571">
        <v>0</v>
      </c>
      <c r="I571" t="s">
        <v>14</v>
      </c>
      <c r="J571">
        <v>4</v>
      </c>
    </row>
    <row r="572" spans="1:10">
      <c r="A572" t="s">
        <v>2296</v>
      </c>
      <c r="B572" t="s">
        <v>2297</v>
      </c>
      <c r="C572">
        <v>2017</v>
      </c>
      <c r="D572" t="s">
        <v>2298</v>
      </c>
      <c r="E572">
        <v>1</v>
      </c>
      <c r="F572" t="s">
        <v>960</v>
      </c>
      <c r="G572">
        <v>60</v>
      </c>
      <c r="H572">
        <v>0</v>
      </c>
      <c r="I572" t="s">
        <v>14</v>
      </c>
      <c r="J572">
        <v>28</v>
      </c>
    </row>
    <row r="573" spans="1:10">
      <c r="A573" t="s">
        <v>2299</v>
      </c>
      <c r="B573" t="s">
        <v>2300</v>
      </c>
      <c r="C573">
        <v>2016</v>
      </c>
      <c r="D573" t="s">
        <v>2301</v>
      </c>
      <c r="E573">
        <v>1</v>
      </c>
      <c r="F573" t="s">
        <v>1422</v>
      </c>
      <c r="G573">
        <v>61</v>
      </c>
      <c r="H573">
        <v>0</v>
      </c>
      <c r="I573" t="s">
        <v>14</v>
      </c>
      <c r="J573">
        <v>44</v>
      </c>
    </row>
    <row r="574" spans="1:10">
      <c r="A574" t="s">
        <v>2302</v>
      </c>
      <c r="B574" t="s">
        <v>2303</v>
      </c>
      <c r="C574">
        <v>1992</v>
      </c>
      <c r="D574" t="s">
        <v>2304</v>
      </c>
      <c r="E574">
        <v>1</v>
      </c>
      <c r="F574" t="s">
        <v>1335</v>
      </c>
      <c r="G574">
        <v>62</v>
      </c>
      <c r="H574">
        <v>0</v>
      </c>
      <c r="I574" t="s">
        <v>14</v>
      </c>
      <c r="J574">
        <v>88</v>
      </c>
    </row>
    <row r="575" spans="1:10">
      <c r="A575" t="s">
        <v>2308</v>
      </c>
      <c r="B575" t="s">
        <v>2309</v>
      </c>
      <c r="C575">
        <v>2013</v>
      </c>
      <c r="D575" t="s">
        <v>3453</v>
      </c>
      <c r="E575">
        <v>1</v>
      </c>
      <c r="F575" t="s">
        <v>2040</v>
      </c>
      <c r="G575">
        <v>63</v>
      </c>
      <c r="H575">
        <v>0</v>
      </c>
      <c r="I575" t="s">
        <v>14</v>
      </c>
      <c r="J575">
        <v>77</v>
      </c>
    </row>
    <row r="576" spans="1:10">
      <c r="A576" t="s">
        <v>2305</v>
      </c>
      <c r="B576" t="s">
        <v>2306</v>
      </c>
      <c r="C576">
        <v>2017</v>
      </c>
      <c r="D576" t="s">
        <v>3453</v>
      </c>
      <c r="E576">
        <v>1</v>
      </c>
      <c r="F576" t="s">
        <v>2040</v>
      </c>
      <c r="G576">
        <v>63</v>
      </c>
      <c r="H576">
        <v>0</v>
      </c>
      <c r="I576" t="s">
        <v>14</v>
      </c>
      <c r="J576">
        <v>36</v>
      </c>
    </row>
    <row r="577" spans="1:10">
      <c r="A577" t="s">
        <v>2313</v>
      </c>
      <c r="B577" t="s">
        <v>2314</v>
      </c>
      <c r="C577">
        <v>2010</v>
      </c>
      <c r="D577" t="s">
        <v>2312</v>
      </c>
      <c r="E577">
        <v>1</v>
      </c>
      <c r="F577" t="s">
        <v>1235</v>
      </c>
      <c r="G577">
        <v>65</v>
      </c>
      <c r="H577">
        <v>0</v>
      </c>
      <c r="I577" t="s">
        <v>14</v>
      </c>
      <c r="J577">
        <v>113</v>
      </c>
    </row>
    <row r="578" spans="1:10">
      <c r="A578" t="s">
        <v>2310</v>
      </c>
      <c r="B578" t="s">
        <v>2311</v>
      </c>
      <c r="C578">
        <v>2017</v>
      </c>
      <c r="D578" t="s">
        <v>2312</v>
      </c>
      <c r="E578">
        <v>1</v>
      </c>
      <c r="F578" t="s">
        <v>1235</v>
      </c>
      <c r="G578">
        <v>65</v>
      </c>
      <c r="H578">
        <v>0</v>
      </c>
      <c r="I578" t="s">
        <v>14</v>
      </c>
      <c r="J578">
        <v>31</v>
      </c>
    </row>
    <row r="579" spans="1:10">
      <c r="A579" t="s">
        <v>2322</v>
      </c>
      <c r="B579" t="s">
        <v>2323</v>
      </c>
      <c r="C579">
        <v>2014</v>
      </c>
      <c r="D579" t="s">
        <v>2321</v>
      </c>
      <c r="E579">
        <v>1</v>
      </c>
      <c r="F579" t="s">
        <v>1295</v>
      </c>
      <c r="G579">
        <v>66</v>
      </c>
      <c r="H579">
        <v>0</v>
      </c>
      <c r="I579" t="s">
        <v>14</v>
      </c>
      <c r="J579">
        <v>65</v>
      </c>
    </row>
    <row r="580" spans="1:10">
      <c r="A580" t="s">
        <v>2319</v>
      </c>
      <c r="B580" t="s">
        <v>2320</v>
      </c>
      <c r="C580">
        <v>2012</v>
      </c>
      <c r="D580" t="s">
        <v>2321</v>
      </c>
      <c r="E580">
        <v>1</v>
      </c>
      <c r="F580" t="s">
        <v>1295</v>
      </c>
      <c r="G580">
        <v>66</v>
      </c>
      <c r="H580">
        <v>0</v>
      </c>
      <c r="I580" t="s">
        <v>14</v>
      </c>
      <c r="J580">
        <v>86</v>
      </c>
    </row>
    <row r="581" spans="1:10">
      <c r="A581" t="s">
        <v>2317</v>
      </c>
      <c r="B581" t="s">
        <v>2318</v>
      </c>
      <c r="C581">
        <v>2013</v>
      </c>
      <c r="D581" t="s">
        <v>2321</v>
      </c>
      <c r="E581">
        <v>1</v>
      </c>
      <c r="F581" t="s">
        <v>1295</v>
      </c>
      <c r="G581">
        <v>66</v>
      </c>
      <c r="H581">
        <v>0</v>
      </c>
      <c r="I581" t="s">
        <v>14</v>
      </c>
      <c r="J581">
        <v>77</v>
      </c>
    </row>
    <row r="582" spans="1:10">
      <c r="A582" t="s">
        <v>2315</v>
      </c>
      <c r="B582" t="s">
        <v>2316</v>
      </c>
      <c r="C582">
        <v>2012</v>
      </c>
      <c r="D582" t="s">
        <v>2321</v>
      </c>
      <c r="E582">
        <v>1</v>
      </c>
      <c r="F582" t="s">
        <v>1295</v>
      </c>
      <c r="G582">
        <v>66</v>
      </c>
      <c r="H582">
        <v>0</v>
      </c>
      <c r="I582" t="s">
        <v>14</v>
      </c>
      <c r="J582">
        <v>90</v>
      </c>
    </row>
    <row r="583" spans="1:10">
      <c r="A583" t="s">
        <v>2327</v>
      </c>
      <c r="B583" t="s">
        <v>2328</v>
      </c>
      <c r="C583">
        <v>2013</v>
      </c>
      <c r="D583" t="s">
        <v>2326</v>
      </c>
      <c r="E583">
        <v>1</v>
      </c>
      <c r="F583" t="s">
        <v>1187</v>
      </c>
      <c r="G583">
        <v>69</v>
      </c>
      <c r="H583">
        <v>0</v>
      </c>
      <c r="I583" t="s">
        <v>14</v>
      </c>
      <c r="J583">
        <v>70</v>
      </c>
    </row>
    <row r="584" spans="1:10">
      <c r="A584" t="s">
        <v>2329</v>
      </c>
      <c r="B584" t="s">
        <v>2330</v>
      </c>
      <c r="C584">
        <v>2011</v>
      </c>
      <c r="D584" t="s">
        <v>3454</v>
      </c>
      <c r="E584">
        <v>1</v>
      </c>
      <c r="F584" t="s">
        <v>1307</v>
      </c>
      <c r="G584">
        <v>70</v>
      </c>
      <c r="H584">
        <v>0</v>
      </c>
      <c r="I584" t="s">
        <v>14</v>
      </c>
      <c r="J584">
        <v>102</v>
      </c>
    </row>
    <row r="585" spans="1:10">
      <c r="A585" t="s">
        <v>2324</v>
      </c>
      <c r="B585" t="s">
        <v>2325</v>
      </c>
      <c r="C585">
        <v>2015</v>
      </c>
      <c r="D585" t="s">
        <v>3454</v>
      </c>
      <c r="E585">
        <v>1</v>
      </c>
      <c r="F585" t="s">
        <v>1307</v>
      </c>
      <c r="G585">
        <v>70</v>
      </c>
      <c r="H585">
        <v>0</v>
      </c>
      <c r="I585" t="s">
        <v>14</v>
      </c>
      <c r="J585">
        <v>52</v>
      </c>
    </row>
    <row r="586" spans="1:10">
      <c r="A586" t="s">
        <v>2335</v>
      </c>
      <c r="B586" t="s">
        <v>2336</v>
      </c>
      <c r="C586">
        <v>2018</v>
      </c>
      <c r="D586" t="s">
        <v>2333</v>
      </c>
      <c r="E586">
        <v>1</v>
      </c>
      <c r="F586" t="s">
        <v>2334</v>
      </c>
      <c r="G586">
        <v>71</v>
      </c>
      <c r="H586">
        <v>0</v>
      </c>
      <c r="I586" t="s">
        <v>14</v>
      </c>
      <c r="J586">
        <v>16</v>
      </c>
    </row>
    <row r="587" spans="1:10">
      <c r="A587" t="s">
        <v>2337</v>
      </c>
      <c r="B587" t="s">
        <v>2338</v>
      </c>
      <c r="C587">
        <v>2011</v>
      </c>
      <c r="D587" t="s">
        <v>2333</v>
      </c>
      <c r="E587">
        <v>1</v>
      </c>
      <c r="F587" t="s">
        <v>2334</v>
      </c>
      <c r="G587">
        <v>71</v>
      </c>
      <c r="H587">
        <v>0</v>
      </c>
      <c r="I587" t="s">
        <v>14</v>
      </c>
      <c r="J587">
        <v>101</v>
      </c>
    </row>
    <row r="588" spans="1:10">
      <c r="A588" t="s">
        <v>2340</v>
      </c>
      <c r="B588" t="s">
        <v>2341</v>
      </c>
      <c r="C588">
        <v>2019</v>
      </c>
      <c r="D588" t="s">
        <v>2339</v>
      </c>
      <c r="E588">
        <v>1</v>
      </c>
      <c r="F588" t="s">
        <v>1683</v>
      </c>
      <c r="G588">
        <v>72</v>
      </c>
      <c r="H588">
        <v>0</v>
      </c>
      <c r="I588" t="s">
        <v>14</v>
      </c>
      <c r="J588">
        <v>5</v>
      </c>
    </row>
    <row r="589" spans="1:10">
      <c r="A589" t="s">
        <v>2331</v>
      </c>
      <c r="B589" t="s">
        <v>2332</v>
      </c>
      <c r="C589">
        <v>2018</v>
      </c>
      <c r="D589" t="s">
        <v>2339</v>
      </c>
      <c r="E589">
        <v>1</v>
      </c>
      <c r="F589" t="s">
        <v>1683</v>
      </c>
      <c r="G589">
        <v>72</v>
      </c>
      <c r="H589">
        <v>0</v>
      </c>
      <c r="I589" t="s">
        <v>14</v>
      </c>
      <c r="J589">
        <v>18</v>
      </c>
    </row>
    <row r="590" spans="1:10">
      <c r="A590" t="s">
        <v>2372</v>
      </c>
      <c r="B590" t="s">
        <v>2373</v>
      </c>
      <c r="C590">
        <v>2011</v>
      </c>
      <c r="D590" t="s">
        <v>2347</v>
      </c>
      <c r="E590">
        <v>1</v>
      </c>
      <c r="F590" t="s">
        <v>2348</v>
      </c>
      <c r="G590">
        <v>74</v>
      </c>
      <c r="H590">
        <v>0</v>
      </c>
      <c r="I590" t="s">
        <v>14</v>
      </c>
      <c r="J590">
        <v>103</v>
      </c>
    </row>
    <row r="591" spans="1:10">
      <c r="A591" t="s">
        <v>2361</v>
      </c>
      <c r="B591" t="s">
        <v>2362</v>
      </c>
      <c r="C591">
        <v>2016</v>
      </c>
      <c r="D591" t="s">
        <v>2347</v>
      </c>
      <c r="E591">
        <v>1</v>
      </c>
      <c r="F591" t="s">
        <v>2348</v>
      </c>
      <c r="G591">
        <v>74</v>
      </c>
      <c r="H591">
        <v>0</v>
      </c>
      <c r="I591" t="s">
        <v>14</v>
      </c>
      <c r="J591">
        <v>41</v>
      </c>
    </row>
    <row r="592" spans="1:10">
      <c r="A592" t="s">
        <v>2366</v>
      </c>
      <c r="B592" t="s">
        <v>2367</v>
      </c>
      <c r="C592">
        <v>2013</v>
      </c>
      <c r="D592" t="s">
        <v>2347</v>
      </c>
      <c r="E592">
        <v>1</v>
      </c>
      <c r="F592" t="s">
        <v>2348</v>
      </c>
      <c r="G592">
        <v>74</v>
      </c>
      <c r="H592">
        <v>0</v>
      </c>
      <c r="I592" t="s">
        <v>14</v>
      </c>
      <c r="J592">
        <v>81</v>
      </c>
    </row>
    <row r="593" spans="1:10">
      <c r="A593" t="s">
        <v>2345</v>
      </c>
      <c r="B593" t="s">
        <v>2346</v>
      </c>
      <c r="C593">
        <v>2012</v>
      </c>
      <c r="D593" t="s">
        <v>2347</v>
      </c>
      <c r="E593">
        <v>1</v>
      </c>
      <c r="F593" t="s">
        <v>2348</v>
      </c>
      <c r="G593">
        <v>74</v>
      </c>
      <c r="H593">
        <v>0</v>
      </c>
      <c r="I593" t="s">
        <v>14</v>
      </c>
      <c r="J593">
        <v>89</v>
      </c>
    </row>
    <row r="594" spans="1:10">
      <c r="A594" t="s">
        <v>2359</v>
      </c>
      <c r="B594" t="s">
        <v>2360</v>
      </c>
      <c r="C594">
        <v>2015</v>
      </c>
      <c r="D594" t="s">
        <v>2347</v>
      </c>
      <c r="E594">
        <v>1</v>
      </c>
      <c r="F594" t="s">
        <v>2348</v>
      </c>
      <c r="G594">
        <v>74</v>
      </c>
      <c r="H594">
        <v>0</v>
      </c>
      <c r="I594" t="s">
        <v>14</v>
      </c>
      <c r="J594">
        <v>57</v>
      </c>
    </row>
    <row r="595" spans="1:10">
      <c r="A595" t="s">
        <v>2342</v>
      </c>
      <c r="B595" t="s">
        <v>2343</v>
      </c>
      <c r="C595">
        <v>2011</v>
      </c>
      <c r="D595" t="s">
        <v>2347</v>
      </c>
      <c r="E595">
        <v>1</v>
      </c>
      <c r="F595" t="s">
        <v>2348</v>
      </c>
      <c r="G595">
        <v>74</v>
      </c>
      <c r="H595">
        <v>0</v>
      </c>
      <c r="I595" t="s">
        <v>14</v>
      </c>
      <c r="J595">
        <v>101</v>
      </c>
    </row>
    <row r="596" spans="1:10">
      <c r="A596" t="s">
        <v>2357</v>
      </c>
      <c r="B596" t="s">
        <v>2358</v>
      </c>
      <c r="C596">
        <v>2010</v>
      </c>
      <c r="D596" t="s">
        <v>2355</v>
      </c>
      <c r="E596">
        <v>1</v>
      </c>
      <c r="F596" t="s">
        <v>2356</v>
      </c>
      <c r="G596">
        <v>75</v>
      </c>
      <c r="H596">
        <v>0</v>
      </c>
      <c r="I596" t="s">
        <v>14</v>
      </c>
      <c r="J596">
        <v>113</v>
      </c>
    </row>
    <row r="597" spans="1:10">
      <c r="A597" t="s">
        <v>2353</v>
      </c>
      <c r="B597" t="s">
        <v>2354</v>
      </c>
      <c r="C597">
        <v>2011</v>
      </c>
      <c r="D597" t="s">
        <v>2355</v>
      </c>
      <c r="E597">
        <v>1</v>
      </c>
      <c r="F597" t="s">
        <v>2356</v>
      </c>
      <c r="G597">
        <v>75</v>
      </c>
      <c r="H597">
        <v>0</v>
      </c>
      <c r="I597" t="s">
        <v>14</v>
      </c>
      <c r="J597">
        <v>101</v>
      </c>
    </row>
    <row r="598" spans="1:10">
      <c r="A598" t="s">
        <v>2383</v>
      </c>
      <c r="B598" t="s">
        <v>2384</v>
      </c>
      <c r="C598">
        <v>2019</v>
      </c>
      <c r="D598" t="s">
        <v>2355</v>
      </c>
      <c r="E598">
        <v>1</v>
      </c>
      <c r="F598" t="s">
        <v>2356</v>
      </c>
      <c r="G598">
        <v>75</v>
      </c>
      <c r="H598">
        <v>0</v>
      </c>
      <c r="I598" t="s">
        <v>14</v>
      </c>
      <c r="J598">
        <v>5</v>
      </c>
    </row>
    <row r="599" spans="1:10">
      <c r="A599" t="s">
        <v>2370</v>
      </c>
      <c r="B599" t="s">
        <v>2371</v>
      </c>
      <c r="C599">
        <v>2013</v>
      </c>
      <c r="D599" t="s">
        <v>2363</v>
      </c>
      <c r="E599">
        <v>1</v>
      </c>
      <c r="F599" t="s">
        <v>1172</v>
      </c>
      <c r="G599">
        <v>76</v>
      </c>
      <c r="H599">
        <v>0</v>
      </c>
      <c r="I599" t="s">
        <v>14</v>
      </c>
      <c r="J599">
        <v>77</v>
      </c>
    </row>
    <row r="600" spans="1:10">
      <c r="A600" t="s">
        <v>2364</v>
      </c>
      <c r="B600" t="s">
        <v>2365</v>
      </c>
      <c r="C600">
        <v>2018</v>
      </c>
      <c r="D600" t="s">
        <v>2363</v>
      </c>
      <c r="E600">
        <v>1</v>
      </c>
      <c r="F600" t="s">
        <v>1172</v>
      </c>
      <c r="G600">
        <v>76</v>
      </c>
      <c r="H600">
        <v>0</v>
      </c>
      <c r="I600" t="s">
        <v>14</v>
      </c>
      <c r="J600">
        <v>17</v>
      </c>
    </row>
    <row r="601" spans="1:10">
      <c r="A601" t="s">
        <v>2368</v>
      </c>
      <c r="B601" t="s">
        <v>2369</v>
      </c>
      <c r="C601">
        <v>2010</v>
      </c>
      <c r="D601" t="s">
        <v>2363</v>
      </c>
      <c r="E601">
        <v>1</v>
      </c>
      <c r="F601" t="s">
        <v>1172</v>
      </c>
      <c r="G601">
        <v>76</v>
      </c>
      <c r="H601">
        <v>0</v>
      </c>
      <c r="I601" t="s">
        <v>14</v>
      </c>
      <c r="J601">
        <v>113</v>
      </c>
    </row>
    <row r="602" spans="1:10">
      <c r="A602" t="s">
        <v>2385</v>
      </c>
      <c r="B602" t="s">
        <v>2386</v>
      </c>
      <c r="C602">
        <v>2018</v>
      </c>
      <c r="D602" t="s">
        <v>2363</v>
      </c>
      <c r="E602">
        <v>1</v>
      </c>
      <c r="F602" t="s">
        <v>1172</v>
      </c>
      <c r="G602">
        <v>76</v>
      </c>
      <c r="H602">
        <v>0</v>
      </c>
      <c r="I602" t="s">
        <v>14</v>
      </c>
      <c r="J602">
        <v>14</v>
      </c>
    </row>
    <row r="603" spans="1:10">
      <c r="A603" t="s">
        <v>2379</v>
      </c>
      <c r="B603" t="s">
        <v>2380</v>
      </c>
      <c r="C603">
        <v>2018</v>
      </c>
      <c r="D603" t="s">
        <v>2363</v>
      </c>
      <c r="E603">
        <v>1</v>
      </c>
      <c r="F603" t="s">
        <v>1172</v>
      </c>
      <c r="G603">
        <v>76</v>
      </c>
      <c r="H603">
        <v>0</v>
      </c>
      <c r="I603" t="s">
        <v>14</v>
      </c>
      <c r="J603">
        <v>15</v>
      </c>
    </row>
    <row r="604" spans="1:10">
      <c r="A604" t="s">
        <v>2374</v>
      </c>
      <c r="B604" t="s">
        <v>2375</v>
      </c>
      <c r="C604">
        <v>2010</v>
      </c>
      <c r="D604" t="s">
        <v>2376</v>
      </c>
      <c r="E604">
        <v>1</v>
      </c>
      <c r="F604" t="s">
        <v>1892</v>
      </c>
      <c r="G604">
        <v>77</v>
      </c>
      <c r="H604">
        <v>0</v>
      </c>
      <c r="I604" t="s">
        <v>14</v>
      </c>
      <c r="J604">
        <v>116</v>
      </c>
    </row>
    <row r="605" spans="1:10">
      <c r="A605" t="s">
        <v>2381</v>
      </c>
      <c r="B605" t="s">
        <v>2382</v>
      </c>
      <c r="C605">
        <v>2013</v>
      </c>
      <c r="D605" t="s">
        <v>2376</v>
      </c>
      <c r="E605">
        <v>1</v>
      </c>
      <c r="F605" t="s">
        <v>1892</v>
      </c>
      <c r="G605">
        <v>77</v>
      </c>
      <c r="H605">
        <v>0</v>
      </c>
      <c r="I605" t="s">
        <v>14</v>
      </c>
      <c r="J605">
        <v>77</v>
      </c>
    </row>
    <row r="606" spans="1:10">
      <c r="A606" t="s">
        <v>2377</v>
      </c>
      <c r="B606" t="s">
        <v>2378</v>
      </c>
      <c r="C606">
        <v>2015</v>
      </c>
      <c r="D606" t="s">
        <v>2376</v>
      </c>
      <c r="E606">
        <v>1</v>
      </c>
      <c r="F606" t="s">
        <v>1892</v>
      </c>
      <c r="G606">
        <v>77</v>
      </c>
      <c r="H606">
        <v>0</v>
      </c>
      <c r="I606" t="s">
        <v>14</v>
      </c>
      <c r="J606">
        <v>44</v>
      </c>
    </row>
    <row r="607" spans="1:10">
      <c r="A607" t="s">
        <v>2387</v>
      </c>
      <c r="B607" t="s">
        <v>2388</v>
      </c>
      <c r="C607">
        <v>2010</v>
      </c>
      <c r="D607" t="s">
        <v>2389</v>
      </c>
      <c r="E607">
        <v>1</v>
      </c>
      <c r="F607" t="s">
        <v>1271</v>
      </c>
      <c r="G607">
        <v>78</v>
      </c>
      <c r="H607">
        <v>0</v>
      </c>
      <c r="I607" t="s">
        <v>14</v>
      </c>
      <c r="J607">
        <v>113</v>
      </c>
    </row>
    <row r="608" spans="1:10">
      <c r="A608" t="s">
        <v>2393</v>
      </c>
      <c r="B608" t="s">
        <v>2394</v>
      </c>
      <c r="C608">
        <v>2013</v>
      </c>
      <c r="D608" t="s">
        <v>2392</v>
      </c>
      <c r="E608">
        <v>1</v>
      </c>
      <c r="F608" t="s">
        <v>2118</v>
      </c>
      <c r="G608">
        <v>79</v>
      </c>
      <c r="H608">
        <v>0</v>
      </c>
      <c r="I608" t="s">
        <v>14</v>
      </c>
      <c r="J608">
        <v>67</v>
      </c>
    </row>
    <row r="609" spans="1:10">
      <c r="A609" t="s">
        <v>2398</v>
      </c>
      <c r="B609" t="s">
        <v>2399</v>
      </c>
      <c r="C609">
        <v>2011</v>
      </c>
      <c r="D609" t="s">
        <v>2397</v>
      </c>
      <c r="E609">
        <v>1</v>
      </c>
      <c r="F609" t="s">
        <v>1723</v>
      </c>
      <c r="G609">
        <v>80</v>
      </c>
      <c r="H609">
        <v>0</v>
      </c>
      <c r="I609" t="s">
        <v>14</v>
      </c>
      <c r="J609">
        <v>106</v>
      </c>
    </row>
    <row r="610" spans="1:10">
      <c r="A610" t="s">
        <v>2162</v>
      </c>
      <c r="B610" t="s">
        <v>2163</v>
      </c>
      <c r="C610">
        <v>2019</v>
      </c>
      <c r="D610" t="s">
        <v>2397</v>
      </c>
      <c r="E610">
        <v>1</v>
      </c>
      <c r="F610" t="s">
        <v>1723</v>
      </c>
      <c r="G610">
        <v>80</v>
      </c>
      <c r="H610">
        <v>0</v>
      </c>
      <c r="I610" t="s">
        <v>14</v>
      </c>
      <c r="J610">
        <v>14</v>
      </c>
    </row>
    <row r="611" spans="1:10">
      <c r="A611" t="s">
        <v>2402</v>
      </c>
      <c r="B611" t="s">
        <v>2403</v>
      </c>
      <c r="C611">
        <v>2010</v>
      </c>
      <c r="D611" t="s">
        <v>2397</v>
      </c>
      <c r="E611">
        <v>1</v>
      </c>
      <c r="F611" t="s">
        <v>1723</v>
      </c>
      <c r="G611">
        <v>80</v>
      </c>
      <c r="H611">
        <v>0</v>
      </c>
      <c r="I611" t="s">
        <v>14</v>
      </c>
      <c r="J611">
        <v>110</v>
      </c>
    </row>
    <row r="612" spans="1:10">
      <c r="A612" t="s">
        <v>2395</v>
      </c>
      <c r="B612" t="s">
        <v>2396</v>
      </c>
      <c r="C612">
        <v>2018</v>
      </c>
      <c r="D612" t="s">
        <v>2397</v>
      </c>
      <c r="E612">
        <v>1</v>
      </c>
      <c r="F612" t="s">
        <v>1723</v>
      </c>
      <c r="G612">
        <v>80</v>
      </c>
      <c r="H612">
        <v>0</v>
      </c>
      <c r="I612" t="s">
        <v>14</v>
      </c>
      <c r="J612">
        <v>21</v>
      </c>
    </row>
    <row r="613" spans="1:10">
      <c r="A613" t="s">
        <v>2390</v>
      </c>
      <c r="B613" t="s">
        <v>2391</v>
      </c>
      <c r="C613">
        <v>2014</v>
      </c>
      <c r="D613" t="s">
        <v>2397</v>
      </c>
      <c r="E613">
        <v>1</v>
      </c>
      <c r="F613" t="s">
        <v>1723</v>
      </c>
      <c r="G613">
        <v>80</v>
      </c>
      <c r="H613">
        <v>0</v>
      </c>
      <c r="I613" t="s">
        <v>14</v>
      </c>
      <c r="J613">
        <v>69</v>
      </c>
    </row>
    <row r="614" spans="1:10">
      <c r="A614" t="s">
        <v>2404</v>
      </c>
      <c r="B614" t="s">
        <v>2405</v>
      </c>
      <c r="C614">
        <v>2018</v>
      </c>
      <c r="D614" t="s">
        <v>2406</v>
      </c>
      <c r="E614">
        <v>1</v>
      </c>
      <c r="F614" t="s">
        <v>1905</v>
      </c>
      <c r="G614">
        <v>81</v>
      </c>
      <c r="H614">
        <v>0</v>
      </c>
      <c r="I614" t="s">
        <v>14</v>
      </c>
      <c r="J614">
        <v>17</v>
      </c>
    </row>
    <row r="615" spans="1:10">
      <c r="A615" t="s">
        <v>2400</v>
      </c>
      <c r="B615" t="s">
        <v>2401</v>
      </c>
      <c r="C615">
        <v>2015</v>
      </c>
      <c r="D615" t="s">
        <v>2406</v>
      </c>
      <c r="E615">
        <v>1</v>
      </c>
      <c r="F615" t="s">
        <v>1905</v>
      </c>
      <c r="G615">
        <v>81</v>
      </c>
      <c r="H615">
        <v>0</v>
      </c>
      <c r="I615" t="s">
        <v>14</v>
      </c>
      <c r="J615">
        <v>62</v>
      </c>
    </row>
    <row r="616" spans="1:10">
      <c r="A616" t="s">
        <v>2409</v>
      </c>
      <c r="B616" t="s">
        <v>2410</v>
      </c>
      <c r="C616">
        <v>2019</v>
      </c>
      <c r="D616" t="s">
        <v>2406</v>
      </c>
      <c r="E616">
        <v>1</v>
      </c>
      <c r="F616" t="s">
        <v>1905</v>
      </c>
      <c r="G616">
        <v>81</v>
      </c>
      <c r="H616">
        <v>0</v>
      </c>
      <c r="I616" t="s">
        <v>14</v>
      </c>
      <c r="J616">
        <v>5</v>
      </c>
    </row>
    <row r="617" spans="1:10">
      <c r="A617" t="s">
        <v>2411</v>
      </c>
      <c r="B617" t="s">
        <v>2412</v>
      </c>
      <c r="C617">
        <v>2009</v>
      </c>
      <c r="D617" t="s">
        <v>2406</v>
      </c>
      <c r="E617">
        <v>1</v>
      </c>
      <c r="F617" t="s">
        <v>1905</v>
      </c>
      <c r="G617">
        <v>81</v>
      </c>
      <c r="H617">
        <v>0</v>
      </c>
      <c r="I617" t="s">
        <v>14</v>
      </c>
      <c r="J617">
        <v>104</v>
      </c>
    </row>
    <row r="618" spans="1:10">
      <c r="A618" t="s">
        <v>2419</v>
      </c>
      <c r="B618" t="s">
        <v>2420</v>
      </c>
      <c r="C618">
        <v>2009</v>
      </c>
      <c r="D618" t="s">
        <v>2415</v>
      </c>
      <c r="E618">
        <v>1</v>
      </c>
      <c r="F618" t="s">
        <v>2137</v>
      </c>
      <c r="G618">
        <v>82</v>
      </c>
      <c r="H618">
        <v>0</v>
      </c>
      <c r="I618" t="s">
        <v>14</v>
      </c>
      <c r="J618">
        <v>123</v>
      </c>
    </row>
    <row r="619" spans="1:10">
      <c r="A619" t="s">
        <v>2413</v>
      </c>
      <c r="B619" t="s">
        <v>2414</v>
      </c>
      <c r="C619">
        <v>2019</v>
      </c>
      <c r="D619" t="s">
        <v>2415</v>
      </c>
      <c r="E619">
        <v>1</v>
      </c>
      <c r="F619" t="s">
        <v>2137</v>
      </c>
      <c r="G619">
        <v>82</v>
      </c>
      <c r="H619">
        <v>0</v>
      </c>
      <c r="I619" t="s">
        <v>14</v>
      </c>
      <c r="J619">
        <v>13</v>
      </c>
    </row>
    <row r="620" spans="1:10">
      <c r="A620" t="s">
        <v>2407</v>
      </c>
      <c r="B620" t="s">
        <v>2408</v>
      </c>
      <c r="C620">
        <v>2014</v>
      </c>
      <c r="D620" t="s">
        <v>2415</v>
      </c>
      <c r="E620">
        <v>1</v>
      </c>
      <c r="F620" t="s">
        <v>2137</v>
      </c>
      <c r="G620">
        <v>82</v>
      </c>
      <c r="H620">
        <v>0</v>
      </c>
      <c r="I620" t="s">
        <v>14</v>
      </c>
      <c r="J620">
        <v>65</v>
      </c>
    </row>
    <row r="621" spans="1:10">
      <c r="A621" t="s">
        <v>2458</v>
      </c>
      <c r="B621" t="s">
        <v>2459</v>
      </c>
      <c r="C621">
        <v>2019</v>
      </c>
      <c r="D621" t="s">
        <v>2418</v>
      </c>
      <c r="E621">
        <v>1</v>
      </c>
      <c r="F621" t="s">
        <v>832</v>
      </c>
      <c r="G621">
        <v>83</v>
      </c>
      <c r="H621">
        <v>0</v>
      </c>
      <c r="I621" t="s">
        <v>14</v>
      </c>
      <c r="J621">
        <v>6</v>
      </c>
    </row>
    <row r="622" spans="1:10">
      <c r="A622" t="s">
        <v>2430</v>
      </c>
      <c r="B622" t="s">
        <v>2431</v>
      </c>
      <c r="C622">
        <v>2015</v>
      </c>
      <c r="D622" t="s">
        <v>2418</v>
      </c>
      <c r="E622">
        <v>1</v>
      </c>
      <c r="F622" t="s">
        <v>832</v>
      </c>
      <c r="G622">
        <v>83</v>
      </c>
      <c r="H622">
        <v>0</v>
      </c>
      <c r="I622" t="s">
        <v>14</v>
      </c>
      <c r="J622">
        <v>42</v>
      </c>
    </row>
    <row r="623" spans="1:10">
      <c r="A623" t="s">
        <v>2425</v>
      </c>
      <c r="B623" t="s">
        <v>2426</v>
      </c>
      <c r="C623">
        <v>2017</v>
      </c>
      <c r="D623" t="s">
        <v>2418</v>
      </c>
      <c r="E623">
        <v>1</v>
      </c>
      <c r="F623" t="s">
        <v>832</v>
      </c>
      <c r="G623">
        <v>83</v>
      </c>
      <c r="H623">
        <v>0</v>
      </c>
      <c r="I623" t="s">
        <v>14</v>
      </c>
      <c r="J623">
        <v>29</v>
      </c>
    </row>
    <row r="624" spans="1:10">
      <c r="A624" t="s">
        <v>2416</v>
      </c>
      <c r="B624" t="s">
        <v>2417</v>
      </c>
      <c r="C624">
        <v>2007</v>
      </c>
      <c r="D624" t="s">
        <v>2418</v>
      </c>
      <c r="E624">
        <v>1</v>
      </c>
      <c r="F624" t="s">
        <v>832</v>
      </c>
      <c r="G624">
        <v>83</v>
      </c>
      <c r="H624">
        <v>0</v>
      </c>
      <c r="I624" t="s">
        <v>14</v>
      </c>
      <c r="J624">
        <v>85</v>
      </c>
    </row>
    <row r="625" spans="1:10">
      <c r="A625" t="s">
        <v>2432</v>
      </c>
      <c r="B625" t="s">
        <v>2433</v>
      </c>
      <c r="C625">
        <v>2018</v>
      </c>
      <c r="D625" t="s">
        <v>2418</v>
      </c>
      <c r="E625">
        <v>1</v>
      </c>
      <c r="F625" t="s">
        <v>832</v>
      </c>
      <c r="G625">
        <v>83</v>
      </c>
      <c r="H625">
        <v>0</v>
      </c>
      <c r="I625" t="s">
        <v>14</v>
      </c>
      <c r="J625">
        <v>11</v>
      </c>
    </row>
    <row r="626" spans="1:10">
      <c r="A626" t="s">
        <v>2427</v>
      </c>
      <c r="B626" t="s">
        <v>2428</v>
      </c>
      <c r="C626">
        <v>2016</v>
      </c>
      <c r="D626" t="s">
        <v>2418</v>
      </c>
      <c r="E626">
        <v>1</v>
      </c>
      <c r="F626" t="s">
        <v>832</v>
      </c>
      <c r="G626">
        <v>83</v>
      </c>
      <c r="H626">
        <v>0</v>
      </c>
      <c r="I626" t="s">
        <v>14</v>
      </c>
      <c r="J626">
        <v>41</v>
      </c>
    </row>
    <row r="627" spans="1:10">
      <c r="A627" t="s">
        <v>2423</v>
      </c>
      <c r="B627" t="s">
        <v>2424</v>
      </c>
      <c r="C627">
        <v>2014</v>
      </c>
      <c r="D627" t="s">
        <v>2418</v>
      </c>
      <c r="E627">
        <v>1</v>
      </c>
      <c r="F627" t="s">
        <v>832</v>
      </c>
      <c r="G627">
        <v>83</v>
      </c>
      <c r="H627">
        <v>0</v>
      </c>
      <c r="I627" t="s">
        <v>14</v>
      </c>
      <c r="J627">
        <v>65</v>
      </c>
    </row>
    <row r="628" spans="1:10">
      <c r="A628" t="s">
        <v>2421</v>
      </c>
      <c r="B628" t="s">
        <v>2422</v>
      </c>
      <c r="C628">
        <v>2014</v>
      </c>
      <c r="D628" t="s">
        <v>2418</v>
      </c>
      <c r="E628">
        <v>1</v>
      </c>
      <c r="F628" t="s">
        <v>832</v>
      </c>
      <c r="G628">
        <v>83</v>
      </c>
      <c r="H628">
        <v>0</v>
      </c>
      <c r="I628" t="s">
        <v>14</v>
      </c>
      <c r="J628">
        <v>66</v>
      </c>
    </row>
    <row r="629" spans="1:10">
      <c r="A629" t="s">
        <v>2434</v>
      </c>
      <c r="B629" t="s">
        <v>2435</v>
      </c>
      <c r="C629">
        <v>2016</v>
      </c>
      <c r="D629" t="s">
        <v>2429</v>
      </c>
      <c r="E629">
        <v>1</v>
      </c>
      <c r="F629" t="s">
        <v>1211</v>
      </c>
      <c r="G629">
        <v>84</v>
      </c>
      <c r="H629">
        <v>0</v>
      </c>
      <c r="I629" t="s">
        <v>14</v>
      </c>
      <c r="J629">
        <v>24</v>
      </c>
    </row>
    <row r="630" spans="1:10">
      <c r="A630" t="s">
        <v>2444</v>
      </c>
      <c r="B630" t="s">
        <v>2445</v>
      </c>
      <c r="C630">
        <v>1948</v>
      </c>
      <c r="D630" t="s">
        <v>2440</v>
      </c>
      <c r="E630">
        <v>1</v>
      </c>
      <c r="F630" t="s">
        <v>2441</v>
      </c>
      <c r="G630">
        <v>85</v>
      </c>
      <c r="H630">
        <v>0</v>
      </c>
      <c r="I630" t="s">
        <v>14</v>
      </c>
      <c r="J630">
        <v>112</v>
      </c>
    </row>
    <row r="631" spans="1:10">
      <c r="A631" t="s">
        <v>2436</v>
      </c>
      <c r="B631" t="s">
        <v>2437</v>
      </c>
      <c r="C631">
        <v>2017</v>
      </c>
      <c r="D631" t="s">
        <v>2440</v>
      </c>
      <c r="E631">
        <v>1</v>
      </c>
      <c r="F631" t="s">
        <v>2441</v>
      </c>
      <c r="G631">
        <v>85</v>
      </c>
      <c r="H631">
        <v>0</v>
      </c>
      <c r="I631" t="s">
        <v>14</v>
      </c>
      <c r="J631">
        <v>29</v>
      </c>
    </row>
    <row r="632" spans="1:10">
      <c r="A632" t="s">
        <v>2442</v>
      </c>
      <c r="B632" t="s">
        <v>2443</v>
      </c>
      <c r="C632">
        <v>2013</v>
      </c>
      <c r="D632" t="s">
        <v>2440</v>
      </c>
      <c r="E632">
        <v>1</v>
      </c>
      <c r="F632" t="s">
        <v>2441</v>
      </c>
      <c r="G632">
        <v>85</v>
      </c>
      <c r="H632">
        <v>0</v>
      </c>
      <c r="I632" t="s">
        <v>14</v>
      </c>
      <c r="J632">
        <v>77</v>
      </c>
    </row>
    <row r="633" spans="1:10">
      <c r="A633" t="s">
        <v>3455</v>
      </c>
      <c r="B633" t="s">
        <v>3456</v>
      </c>
      <c r="C633">
        <v>2017</v>
      </c>
      <c r="D633" t="s">
        <v>2448</v>
      </c>
      <c r="E633">
        <v>1</v>
      </c>
      <c r="F633" t="s">
        <v>2161</v>
      </c>
      <c r="G633">
        <v>86</v>
      </c>
      <c r="H633">
        <v>0</v>
      </c>
      <c r="I633" t="s">
        <v>14</v>
      </c>
      <c r="J633">
        <v>28</v>
      </c>
    </row>
    <row r="634" spans="1:10">
      <c r="A634" t="s">
        <v>2438</v>
      </c>
      <c r="B634" t="s">
        <v>2439</v>
      </c>
      <c r="C634">
        <v>2010</v>
      </c>
      <c r="D634" t="s">
        <v>2448</v>
      </c>
      <c r="E634">
        <v>1</v>
      </c>
      <c r="F634" t="s">
        <v>2161</v>
      </c>
      <c r="G634">
        <v>86</v>
      </c>
      <c r="H634">
        <v>0</v>
      </c>
      <c r="I634" t="s">
        <v>14</v>
      </c>
      <c r="J634">
        <v>113</v>
      </c>
    </row>
    <row r="635" spans="1:10">
      <c r="A635" t="s">
        <v>2449</v>
      </c>
      <c r="B635" t="s">
        <v>2450</v>
      </c>
      <c r="C635">
        <v>2016</v>
      </c>
      <c r="D635" t="s">
        <v>3457</v>
      </c>
      <c r="E635">
        <v>1</v>
      </c>
      <c r="F635" t="s">
        <v>1947</v>
      </c>
      <c r="G635">
        <v>87</v>
      </c>
      <c r="H635">
        <v>0</v>
      </c>
      <c r="I635" t="s">
        <v>14</v>
      </c>
      <c r="J635">
        <v>43</v>
      </c>
    </row>
    <row r="636" spans="1:10">
      <c r="A636" t="s">
        <v>2462</v>
      </c>
      <c r="B636" t="s">
        <v>2463</v>
      </c>
      <c r="C636">
        <v>2013</v>
      </c>
      <c r="D636" t="s">
        <v>3457</v>
      </c>
      <c r="E636">
        <v>1</v>
      </c>
      <c r="F636" t="s">
        <v>1947</v>
      </c>
      <c r="G636">
        <v>87</v>
      </c>
      <c r="H636">
        <v>0</v>
      </c>
      <c r="I636" t="s">
        <v>14</v>
      </c>
      <c r="J636">
        <v>78</v>
      </c>
    </row>
    <row r="637" spans="1:10">
      <c r="A637" t="s">
        <v>2451</v>
      </c>
      <c r="B637" t="s">
        <v>2452</v>
      </c>
      <c r="C637">
        <v>2008</v>
      </c>
      <c r="D637" t="s">
        <v>3457</v>
      </c>
      <c r="E637">
        <v>1</v>
      </c>
      <c r="F637" t="s">
        <v>1947</v>
      </c>
      <c r="G637">
        <v>87</v>
      </c>
      <c r="H637">
        <v>0</v>
      </c>
      <c r="I637" t="s">
        <v>14</v>
      </c>
      <c r="J637">
        <v>123</v>
      </c>
    </row>
    <row r="638" spans="1:10">
      <c r="A638" t="s">
        <v>2460</v>
      </c>
      <c r="B638" t="s">
        <v>2461</v>
      </c>
      <c r="C638">
        <v>2013</v>
      </c>
      <c r="D638" t="s">
        <v>2455</v>
      </c>
      <c r="E638">
        <v>1</v>
      </c>
      <c r="F638" t="s">
        <v>1943</v>
      </c>
      <c r="G638">
        <v>88</v>
      </c>
      <c r="H638">
        <v>0</v>
      </c>
      <c r="I638" t="s">
        <v>14</v>
      </c>
      <c r="J638">
        <v>72</v>
      </c>
    </row>
    <row r="639" spans="1:10">
      <c r="A639" t="s">
        <v>2456</v>
      </c>
      <c r="B639" t="s">
        <v>2457</v>
      </c>
      <c r="C639">
        <v>2012</v>
      </c>
      <c r="D639" t="s">
        <v>2455</v>
      </c>
      <c r="E639">
        <v>1</v>
      </c>
      <c r="F639" t="s">
        <v>1943</v>
      </c>
      <c r="G639">
        <v>88</v>
      </c>
      <c r="H639">
        <v>0</v>
      </c>
      <c r="I639" t="s">
        <v>14</v>
      </c>
      <c r="J639">
        <v>95</v>
      </c>
    </row>
    <row r="640" spans="1:10">
      <c r="A640" t="s">
        <v>2471</v>
      </c>
      <c r="B640" t="s">
        <v>2472</v>
      </c>
      <c r="C640">
        <v>2018</v>
      </c>
      <c r="D640" t="s">
        <v>2466</v>
      </c>
      <c r="E640">
        <v>1</v>
      </c>
      <c r="F640" t="s">
        <v>2467</v>
      </c>
      <c r="G640">
        <v>89</v>
      </c>
      <c r="H640">
        <v>0</v>
      </c>
      <c r="I640" t="s">
        <v>14</v>
      </c>
      <c r="J640">
        <v>17</v>
      </c>
    </row>
    <row r="641" spans="1:10">
      <c r="A641" t="s">
        <v>2464</v>
      </c>
      <c r="B641" t="s">
        <v>2465</v>
      </c>
      <c r="C641">
        <v>2016</v>
      </c>
      <c r="D641" t="s">
        <v>2466</v>
      </c>
      <c r="E641">
        <v>1</v>
      </c>
      <c r="F641" t="s">
        <v>2467</v>
      </c>
      <c r="G641">
        <v>89</v>
      </c>
      <c r="H641">
        <v>0</v>
      </c>
      <c r="I641" t="s">
        <v>14</v>
      </c>
      <c r="J641">
        <v>6</v>
      </c>
    </row>
    <row r="642" spans="1:10">
      <c r="A642" t="s">
        <v>2473</v>
      </c>
      <c r="B642" t="s">
        <v>2474</v>
      </c>
      <c r="C642">
        <v>2006</v>
      </c>
      <c r="D642" t="s">
        <v>2470</v>
      </c>
      <c r="E642">
        <v>1</v>
      </c>
      <c r="F642" t="s">
        <v>1758</v>
      </c>
      <c r="G642">
        <v>90</v>
      </c>
      <c r="H642">
        <v>0</v>
      </c>
      <c r="I642" t="s">
        <v>14</v>
      </c>
      <c r="J642">
        <v>110</v>
      </c>
    </row>
    <row r="643" spans="1:10">
      <c r="A643" t="s">
        <v>2475</v>
      </c>
      <c r="B643" t="s">
        <v>2476</v>
      </c>
      <c r="C643">
        <v>2013</v>
      </c>
      <c r="D643" t="s">
        <v>2470</v>
      </c>
      <c r="E643">
        <v>1</v>
      </c>
      <c r="F643" t="s">
        <v>1758</v>
      </c>
      <c r="G643">
        <v>90</v>
      </c>
      <c r="H643">
        <v>0</v>
      </c>
      <c r="I643" t="s">
        <v>14</v>
      </c>
      <c r="J643">
        <v>77</v>
      </c>
    </row>
    <row r="644" spans="1:10">
      <c r="A644" t="s">
        <v>2468</v>
      </c>
      <c r="B644" t="s">
        <v>2469</v>
      </c>
      <c r="C644">
        <v>1998</v>
      </c>
      <c r="D644" t="s">
        <v>2479</v>
      </c>
      <c r="E644">
        <v>1</v>
      </c>
      <c r="F644" t="s">
        <v>2204</v>
      </c>
      <c r="G644">
        <v>91</v>
      </c>
      <c r="H644">
        <v>0</v>
      </c>
      <c r="I644" t="s">
        <v>14</v>
      </c>
      <c r="J644">
        <v>121</v>
      </c>
    </row>
    <row r="645" spans="1:10">
      <c r="A645" t="s">
        <v>2477</v>
      </c>
      <c r="B645" t="s">
        <v>2478</v>
      </c>
      <c r="C645">
        <v>2013</v>
      </c>
      <c r="D645" t="s">
        <v>2479</v>
      </c>
      <c r="E645">
        <v>1</v>
      </c>
      <c r="F645" t="s">
        <v>2204</v>
      </c>
      <c r="G645">
        <v>91</v>
      </c>
      <c r="H645">
        <v>0</v>
      </c>
      <c r="I645" t="s">
        <v>14</v>
      </c>
      <c r="J645">
        <v>77</v>
      </c>
    </row>
    <row r="646" spans="1:10">
      <c r="A646" t="s">
        <v>2501</v>
      </c>
      <c r="B646" t="s">
        <v>2502</v>
      </c>
      <c r="C646">
        <v>2019</v>
      </c>
      <c r="D646" t="s">
        <v>2479</v>
      </c>
      <c r="E646">
        <v>1</v>
      </c>
      <c r="F646" t="s">
        <v>2204</v>
      </c>
      <c r="G646">
        <v>91</v>
      </c>
      <c r="H646">
        <v>0</v>
      </c>
      <c r="I646" t="s">
        <v>14</v>
      </c>
      <c r="J646">
        <v>11</v>
      </c>
    </row>
    <row r="647" spans="1:10">
      <c r="A647" t="s">
        <v>2486</v>
      </c>
      <c r="B647" t="s">
        <v>2487</v>
      </c>
      <c r="C647">
        <v>2015</v>
      </c>
      <c r="D647" t="s">
        <v>2482</v>
      </c>
      <c r="E647">
        <v>1</v>
      </c>
      <c r="F647" t="s">
        <v>2483</v>
      </c>
      <c r="G647">
        <v>92</v>
      </c>
      <c r="H647">
        <v>0</v>
      </c>
      <c r="I647" t="s">
        <v>14</v>
      </c>
      <c r="J647">
        <v>45</v>
      </c>
    </row>
    <row r="648" spans="1:10">
      <c r="A648" t="s">
        <v>2499</v>
      </c>
      <c r="B648" t="s">
        <v>2500</v>
      </c>
      <c r="C648">
        <v>2016</v>
      </c>
      <c r="D648" t="s">
        <v>2482</v>
      </c>
      <c r="E648">
        <v>1</v>
      </c>
      <c r="F648" t="s">
        <v>2483</v>
      </c>
      <c r="G648">
        <v>92</v>
      </c>
      <c r="H648">
        <v>0</v>
      </c>
      <c r="I648" t="s">
        <v>14</v>
      </c>
      <c r="J648">
        <v>48</v>
      </c>
    </row>
    <row r="649" spans="1:10">
      <c r="A649" t="s">
        <v>2488</v>
      </c>
      <c r="B649" t="s">
        <v>2489</v>
      </c>
      <c r="C649">
        <v>2012</v>
      </c>
      <c r="D649" t="s">
        <v>2482</v>
      </c>
      <c r="E649">
        <v>1</v>
      </c>
      <c r="F649" t="s">
        <v>2483</v>
      </c>
      <c r="G649">
        <v>92</v>
      </c>
      <c r="H649">
        <v>0</v>
      </c>
      <c r="I649" t="s">
        <v>14</v>
      </c>
      <c r="J649">
        <v>88</v>
      </c>
    </row>
    <row r="650" spans="1:10">
      <c r="A650" t="s">
        <v>2508</v>
      </c>
      <c r="B650" t="s">
        <v>2509</v>
      </c>
      <c r="C650">
        <v>2019</v>
      </c>
      <c r="D650" t="s">
        <v>2482</v>
      </c>
      <c r="E650">
        <v>1</v>
      </c>
      <c r="F650" t="s">
        <v>2483</v>
      </c>
      <c r="G650">
        <v>92</v>
      </c>
      <c r="H650">
        <v>0</v>
      </c>
      <c r="I650" t="s">
        <v>14</v>
      </c>
      <c r="J650">
        <v>5</v>
      </c>
    </row>
    <row r="651" spans="1:10">
      <c r="A651" t="s">
        <v>2484</v>
      </c>
      <c r="B651" t="s">
        <v>2485</v>
      </c>
      <c r="C651">
        <v>2011</v>
      </c>
      <c r="D651" t="s">
        <v>2482</v>
      </c>
      <c r="E651">
        <v>1</v>
      </c>
      <c r="F651" t="s">
        <v>2483</v>
      </c>
      <c r="G651">
        <v>92</v>
      </c>
      <c r="H651">
        <v>0</v>
      </c>
      <c r="I651" t="s">
        <v>14</v>
      </c>
      <c r="J651">
        <v>101</v>
      </c>
    </row>
    <row r="652" spans="1:10">
      <c r="A652" t="s">
        <v>2516</v>
      </c>
      <c r="B652" t="s">
        <v>2517</v>
      </c>
      <c r="C652">
        <v>2017</v>
      </c>
      <c r="D652" t="s">
        <v>2482</v>
      </c>
      <c r="E652">
        <v>1</v>
      </c>
      <c r="F652" t="s">
        <v>2483</v>
      </c>
      <c r="G652">
        <v>92</v>
      </c>
      <c r="H652">
        <v>0</v>
      </c>
      <c r="I652" t="s">
        <v>14</v>
      </c>
      <c r="J652">
        <v>38</v>
      </c>
    </row>
    <row r="653" spans="1:10">
      <c r="A653" t="s">
        <v>2528</v>
      </c>
      <c r="B653" t="s">
        <v>2529</v>
      </c>
      <c r="C653">
        <v>2018</v>
      </c>
      <c r="D653" t="s">
        <v>2492</v>
      </c>
      <c r="E653">
        <v>1</v>
      </c>
      <c r="F653" t="s">
        <v>1990</v>
      </c>
      <c r="G653">
        <v>93</v>
      </c>
      <c r="H653">
        <v>0</v>
      </c>
      <c r="I653" t="s">
        <v>14</v>
      </c>
      <c r="J653">
        <v>6</v>
      </c>
    </row>
    <row r="654" spans="1:10">
      <c r="A654" t="s">
        <v>2497</v>
      </c>
      <c r="B654" t="s">
        <v>2498</v>
      </c>
      <c r="C654">
        <v>2016</v>
      </c>
      <c r="D654" t="s">
        <v>2492</v>
      </c>
      <c r="E654">
        <v>1</v>
      </c>
      <c r="F654" t="s">
        <v>1990</v>
      </c>
      <c r="G654">
        <v>93</v>
      </c>
      <c r="H654">
        <v>0</v>
      </c>
      <c r="I654" t="s">
        <v>14</v>
      </c>
      <c r="J654">
        <v>46</v>
      </c>
    </row>
    <row r="655" spans="1:10">
      <c r="A655" t="s">
        <v>2495</v>
      </c>
      <c r="B655" t="s">
        <v>2496</v>
      </c>
      <c r="C655">
        <v>2006</v>
      </c>
      <c r="D655" t="s">
        <v>2492</v>
      </c>
      <c r="E655">
        <v>1</v>
      </c>
      <c r="F655" t="s">
        <v>1990</v>
      </c>
      <c r="G655">
        <v>93</v>
      </c>
      <c r="H655">
        <v>0</v>
      </c>
      <c r="I655" t="s">
        <v>14</v>
      </c>
      <c r="J655">
        <v>121</v>
      </c>
    </row>
    <row r="656" spans="1:10">
      <c r="A656" t="s">
        <v>2493</v>
      </c>
      <c r="B656" t="s">
        <v>2494</v>
      </c>
      <c r="C656">
        <v>2014</v>
      </c>
      <c r="D656" t="s">
        <v>2492</v>
      </c>
      <c r="E656">
        <v>1</v>
      </c>
      <c r="F656" t="s">
        <v>1990</v>
      </c>
      <c r="G656">
        <v>93</v>
      </c>
      <c r="H656">
        <v>0</v>
      </c>
      <c r="I656" t="s">
        <v>14</v>
      </c>
      <c r="J656">
        <v>67</v>
      </c>
    </row>
    <row r="657" spans="1:10">
      <c r="A657" t="s">
        <v>2514</v>
      </c>
      <c r="B657" t="s">
        <v>2515</v>
      </c>
      <c r="C657">
        <v>2019</v>
      </c>
      <c r="D657" t="s">
        <v>2505</v>
      </c>
      <c r="E657">
        <v>1</v>
      </c>
      <c r="F657" t="s">
        <v>1575</v>
      </c>
      <c r="G657">
        <v>94</v>
      </c>
      <c r="H657">
        <v>0</v>
      </c>
      <c r="I657" t="s">
        <v>14</v>
      </c>
      <c r="J657">
        <v>8</v>
      </c>
    </row>
    <row r="658" spans="1:10">
      <c r="A658" t="s">
        <v>2225</v>
      </c>
      <c r="B658" t="s">
        <v>2226</v>
      </c>
      <c r="C658">
        <v>2007</v>
      </c>
      <c r="D658" t="s">
        <v>2505</v>
      </c>
      <c r="E658">
        <v>1</v>
      </c>
      <c r="F658" t="s">
        <v>1575</v>
      </c>
      <c r="G658">
        <v>94</v>
      </c>
      <c r="H658">
        <v>0</v>
      </c>
      <c r="I658" t="s">
        <v>14</v>
      </c>
      <c r="J658">
        <v>120</v>
      </c>
    </row>
    <row r="659" spans="1:10">
      <c r="A659" t="s">
        <v>2512</v>
      </c>
      <c r="B659" t="s">
        <v>2513</v>
      </c>
      <c r="C659">
        <v>2014</v>
      </c>
      <c r="D659" t="s">
        <v>2505</v>
      </c>
      <c r="E659">
        <v>1</v>
      </c>
      <c r="F659" t="s">
        <v>1575</v>
      </c>
      <c r="G659">
        <v>94</v>
      </c>
      <c r="H659">
        <v>0</v>
      </c>
      <c r="I659" t="s">
        <v>14</v>
      </c>
      <c r="J659">
        <v>65</v>
      </c>
    </row>
    <row r="660" spans="1:10">
      <c r="A660" t="s">
        <v>2518</v>
      </c>
      <c r="B660" t="s">
        <v>2519</v>
      </c>
      <c r="C660">
        <v>2017</v>
      </c>
      <c r="D660" t="s">
        <v>2505</v>
      </c>
      <c r="E660">
        <v>1</v>
      </c>
      <c r="F660" t="s">
        <v>1575</v>
      </c>
      <c r="G660">
        <v>94</v>
      </c>
      <c r="H660">
        <v>0</v>
      </c>
      <c r="I660" t="s">
        <v>14</v>
      </c>
      <c r="J660">
        <v>39</v>
      </c>
    </row>
    <row r="661" spans="1:10">
      <c r="A661" t="s">
        <v>2490</v>
      </c>
      <c r="B661" t="s">
        <v>2491</v>
      </c>
      <c r="C661">
        <v>2011</v>
      </c>
      <c r="D661" t="s">
        <v>2505</v>
      </c>
      <c r="E661">
        <v>1</v>
      </c>
      <c r="F661" t="s">
        <v>1575</v>
      </c>
      <c r="G661">
        <v>94</v>
      </c>
      <c r="H661">
        <v>0</v>
      </c>
      <c r="I661" t="s">
        <v>14</v>
      </c>
      <c r="J661">
        <v>106</v>
      </c>
    </row>
    <row r="662" spans="1:10">
      <c r="A662" t="s">
        <v>2526</v>
      </c>
      <c r="B662" t="s">
        <v>2527</v>
      </c>
      <c r="C662">
        <v>2011</v>
      </c>
      <c r="D662" t="s">
        <v>2522</v>
      </c>
      <c r="E662">
        <v>1</v>
      </c>
      <c r="F662" t="s">
        <v>1780</v>
      </c>
      <c r="G662">
        <v>95</v>
      </c>
      <c r="H662">
        <v>0</v>
      </c>
      <c r="I662" t="s">
        <v>14</v>
      </c>
      <c r="J662">
        <v>101</v>
      </c>
    </row>
    <row r="663" spans="1:10">
      <c r="A663" t="s">
        <v>2503</v>
      </c>
      <c r="B663" t="s">
        <v>2504</v>
      </c>
      <c r="C663">
        <v>2014</v>
      </c>
      <c r="D663" t="s">
        <v>2522</v>
      </c>
      <c r="E663">
        <v>1</v>
      </c>
      <c r="F663" t="s">
        <v>1780</v>
      </c>
      <c r="G663">
        <v>95</v>
      </c>
      <c r="H663">
        <v>0</v>
      </c>
      <c r="I663" t="s">
        <v>14</v>
      </c>
      <c r="J663">
        <v>67</v>
      </c>
    </row>
    <row r="664" spans="1:10">
      <c r="A664" t="s">
        <v>2520</v>
      </c>
      <c r="B664" t="s">
        <v>2521</v>
      </c>
      <c r="C664">
        <v>2011</v>
      </c>
      <c r="D664" t="s">
        <v>2522</v>
      </c>
      <c r="E664">
        <v>1</v>
      </c>
      <c r="F664" t="s">
        <v>1780</v>
      </c>
      <c r="G664">
        <v>95</v>
      </c>
      <c r="H664">
        <v>0</v>
      </c>
      <c r="I664" t="s">
        <v>14</v>
      </c>
      <c r="J664">
        <v>56</v>
      </c>
    </row>
    <row r="665" spans="1:10">
      <c r="A665" t="s">
        <v>2510</v>
      </c>
      <c r="B665" t="s">
        <v>2511</v>
      </c>
      <c r="C665">
        <v>2017</v>
      </c>
      <c r="D665" t="s">
        <v>2522</v>
      </c>
      <c r="E665">
        <v>1</v>
      </c>
      <c r="F665" t="s">
        <v>1780</v>
      </c>
      <c r="G665">
        <v>95</v>
      </c>
      <c r="H665">
        <v>0</v>
      </c>
      <c r="I665" t="s">
        <v>14</v>
      </c>
      <c r="J665">
        <v>37</v>
      </c>
    </row>
    <row r="666" spans="1:10">
      <c r="A666" t="s">
        <v>2540</v>
      </c>
      <c r="B666" t="s">
        <v>2541</v>
      </c>
      <c r="C666">
        <v>2007</v>
      </c>
      <c r="D666" t="s">
        <v>2530</v>
      </c>
      <c r="E666">
        <v>1</v>
      </c>
      <c r="F666" t="s">
        <v>2531</v>
      </c>
      <c r="G666">
        <v>97</v>
      </c>
      <c r="H666">
        <v>0</v>
      </c>
      <c r="I666" t="s">
        <v>14</v>
      </c>
      <c r="J666">
        <v>82</v>
      </c>
    </row>
    <row r="667" spans="1:10">
      <c r="A667" t="s">
        <v>2534</v>
      </c>
      <c r="B667" t="s">
        <v>2535</v>
      </c>
      <c r="C667">
        <v>2014</v>
      </c>
      <c r="D667" t="s">
        <v>2530</v>
      </c>
      <c r="E667">
        <v>1</v>
      </c>
      <c r="F667" t="s">
        <v>2531</v>
      </c>
      <c r="G667">
        <v>97</v>
      </c>
      <c r="H667">
        <v>0</v>
      </c>
      <c r="I667" t="s">
        <v>14</v>
      </c>
      <c r="J667">
        <v>65</v>
      </c>
    </row>
    <row r="668" spans="1:10">
      <c r="A668" t="s">
        <v>2523</v>
      </c>
      <c r="B668" t="s">
        <v>2524</v>
      </c>
      <c r="C668">
        <v>2014</v>
      </c>
      <c r="D668" t="s">
        <v>2530</v>
      </c>
      <c r="E668">
        <v>1</v>
      </c>
      <c r="F668" t="s">
        <v>2531</v>
      </c>
      <c r="G668">
        <v>97</v>
      </c>
      <c r="H668">
        <v>0</v>
      </c>
      <c r="I668" t="s">
        <v>14</v>
      </c>
      <c r="J668">
        <v>36</v>
      </c>
    </row>
    <row r="669" spans="1:10">
      <c r="A669" t="s">
        <v>2538</v>
      </c>
      <c r="B669" t="s">
        <v>2539</v>
      </c>
      <c r="C669">
        <v>2013</v>
      </c>
      <c r="D669" t="s">
        <v>2530</v>
      </c>
      <c r="E669">
        <v>1</v>
      </c>
      <c r="F669" t="s">
        <v>2531</v>
      </c>
      <c r="G669">
        <v>97</v>
      </c>
      <c r="H669">
        <v>0</v>
      </c>
      <c r="I669" t="s">
        <v>14</v>
      </c>
      <c r="J669">
        <v>76</v>
      </c>
    </row>
    <row r="670" spans="1:10">
      <c r="A670" t="s">
        <v>2536</v>
      </c>
      <c r="B670" t="s">
        <v>2537</v>
      </c>
      <c r="C670">
        <v>2016</v>
      </c>
      <c r="D670" t="s">
        <v>2530</v>
      </c>
      <c r="E670">
        <v>1</v>
      </c>
      <c r="F670" t="s">
        <v>2531</v>
      </c>
      <c r="G670">
        <v>97</v>
      </c>
      <c r="H670">
        <v>0</v>
      </c>
      <c r="I670" t="s">
        <v>14</v>
      </c>
      <c r="J670">
        <v>41</v>
      </c>
    </row>
    <row r="671" spans="1:10">
      <c r="A671" t="s">
        <v>2550</v>
      </c>
      <c r="B671" t="s">
        <v>2551</v>
      </c>
      <c r="C671">
        <v>2004</v>
      </c>
      <c r="D671" t="s">
        <v>2544</v>
      </c>
      <c r="E671">
        <v>1</v>
      </c>
      <c r="F671" t="s">
        <v>2545</v>
      </c>
      <c r="G671">
        <v>98</v>
      </c>
      <c r="H671">
        <v>0</v>
      </c>
      <c r="I671" t="s">
        <v>14</v>
      </c>
      <c r="J671">
        <v>119</v>
      </c>
    </row>
    <row r="672" spans="1:10">
      <c r="A672" t="s">
        <v>2546</v>
      </c>
      <c r="B672" t="s">
        <v>2547</v>
      </c>
      <c r="C672">
        <v>2018</v>
      </c>
      <c r="D672" t="s">
        <v>2544</v>
      </c>
      <c r="E672">
        <v>1</v>
      </c>
      <c r="F672" t="s">
        <v>2545</v>
      </c>
      <c r="G672">
        <v>98</v>
      </c>
      <c r="H672">
        <v>0</v>
      </c>
      <c r="I672" t="s">
        <v>14</v>
      </c>
      <c r="J672">
        <v>14</v>
      </c>
    </row>
    <row r="673" spans="1:10">
      <c r="A673" t="s">
        <v>1389</v>
      </c>
      <c r="B673" t="s">
        <v>1390</v>
      </c>
      <c r="C673">
        <v>2016</v>
      </c>
      <c r="D673" t="s">
        <v>2544</v>
      </c>
      <c r="E673">
        <v>1</v>
      </c>
      <c r="F673" t="s">
        <v>2545</v>
      </c>
      <c r="G673">
        <v>98</v>
      </c>
      <c r="H673">
        <v>0</v>
      </c>
      <c r="I673" t="s">
        <v>14</v>
      </c>
      <c r="J673">
        <v>13</v>
      </c>
    </row>
    <row r="674" spans="1:10">
      <c r="A674" t="s">
        <v>2559</v>
      </c>
      <c r="B674" t="s">
        <v>2560</v>
      </c>
      <c r="C674">
        <v>2007</v>
      </c>
      <c r="D674" t="s">
        <v>2544</v>
      </c>
      <c r="E674">
        <v>1</v>
      </c>
      <c r="F674" t="s">
        <v>2545</v>
      </c>
      <c r="G674">
        <v>98</v>
      </c>
      <c r="H674">
        <v>0</v>
      </c>
      <c r="I674" t="s">
        <v>14</v>
      </c>
      <c r="J674">
        <v>69</v>
      </c>
    </row>
    <row r="675" spans="1:10">
      <c r="A675" t="s">
        <v>3458</v>
      </c>
      <c r="B675" t="s">
        <v>3459</v>
      </c>
      <c r="C675">
        <v>2019</v>
      </c>
      <c r="D675" t="s">
        <v>2544</v>
      </c>
      <c r="E675">
        <v>1</v>
      </c>
      <c r="F675" t="s">
        <v>2545</v>
      </c>
      <c r="G675">
        <v>98</v>
      </c>
      <c r="H675">
        <v>0</v>
      </c>
      <c r="I675">
        <v>98</v>
      </c>
      <c r="J675" t="s">
        <v>14</v>
      </c>
    </row>
    <row r="676" spans="1:10">
      <c r="A676" t="s">
        <v>2542</v>
      </c>
      <c r="B676" t="s">
        <v>2543</v>
      </c>
      <c r="C676">
        <v>2016</v>
      </c>
      <c r="D676" t="s">
        <v>2544</v>
      </c>
      <c r="E676">
        <v>1</v>
      </c>
      <c r="F676" t="s">
        <v>2545</v>
      </c>
      <c r="G676">
        <v>98</v>
      </c>
      <c r="H676">
        <v>0</v>
      </c>
      <c r="I676" t="s">
        <v>14</v>
      </c>
      <c r="J676">
        <v>36</v>
      </c>
    </row>
    <row r="677" spans="1:10">
      <c r="A677" t="s">
        <v>2557</v>
      </c>
      <c r="B677" t="s">
        <v>2558</v>
      </c>
      <c r="C677">
        <v>2014</v>
      </c>
      <c r="D677" t="s">
        <v>2544</v>
      </c>
      <c r="E677">
        <v>1</v>
      </c>
      <c r="F677" t="s">
        <v>2545</v>
      </c>
      <c r="G677">
        <v>98</v>
      </c>
      <c r="H677">
        <v>0</v>
      </c>
      <c r="I677" t="s">
        <v>14</v>
      </c>
      <c r="J677">
        <v>66</v>
      </c>
    </row>
    <row r="678" spans="1:10">
      <c r="A678" t="s">
        <v>2565</v>
      </c>
      <c r="B678" t="s">
        <v>2566</v>
      </c>
      <c r="C678">
        <v>2011</v>
      </c>
      <c r="D678" t="s">
        <v>2554</v>
      </c>
      <c r="E678">
        <v>1</v>
      </c>
      <c r="F678" t="s">
        <v>2235</v>
      </c>
      <c r="G678">
        <v>99</v>
      </c>
      <c r="H678">
        <v>0</v>
      </c>
      <c r="I678" t="s">
        <v>14</v>
      </c>
      <c r="J678">
        <v>105</v>
      </c>
    </row>
    <row r="679" spans="1:10">
      <c r="A679" t="s">
        <v>2548</v>
      </c>
      <c r="B679" t="s">
        <v>2549</v>
      </c>
      <c r="C679">
        <v>2020</v>
      </c>
      <c r="D679" t="s">
        <v>2554</v>
      </c>
      <c r="E679">
        <v>1</v>
      </c>
      <c r="F679" t="s">
        <v>2235</v>
      </c>
      <c r="G679">
        <v>99</v>
      </c>
      <c r="H679">
        <v>0</v>
      </c>
      <c r="I679" t="s">
        <v>14</v>
      </c>
      <c r="J679">
        <v>1</v>
      </c>
    </row>
    <row r="680" spans="1:10">
      <c r="A680" t="s">
        <v>2532</v>
      </c>
      <c r="B680" t="s">
        <v>2533</v>
      </c>
      <c r="C680">
        <v>2011</v>
      </c>
      <c r="D680" t="s">
        <v>2554</v>
      </c>
      <c r="E680">
        <v>1</v>
      </c>
      <c r="F680" t="s">
        <v>2235</v>
      </c>
      <c r="G680">
        <v>99</v>
      </c>
      <c r="H680">
        <v>0</v>
      </c>
      <c r="I680" t="s">
        <v>14</v>
      </c>
      <c r="J680">
        <v>108</v>
      </c>
    </row>
    <row r="681" spans="1:10">
      <c r="A681" t="s">
        <v>2561</v>
      </c>
      <c r="B681" t="s">
        <v>2562</v>
      </c>
      <c r="C681">
        <v>2016</v>
      </c>
      <c r="D681" t="s">
        <v>2554</v>
      </c>
      <c r="E681">
        <v>1</v>
      </c>
      <c r="F681" t="s">
        <v>2235</v>
      </c>
      <c r="G681">
        <v>99</v>
      </c>
      <c r="H681">
        <v>0</v>
      </c>
      <c r="I681" t="s">
        <v>14</v>
      </c>
      <c r="J681">
        <v>47</v>
      </c>
    </row>
    <row r="682" spans="1:10">
      <c r="A682" t="s">
        <v>2555</v>
      </c>
      <c r="B682" t="s">
        <v>2556</v>
      </c>
      <c r="C682">
        <v>2009</v>
      </c>
      <c r="D682" t="s">
        <v>2554</v>
      </c>
      <c r="E682">
        <v>1</v>
      </c>
      <c r="F682" t="s">
        <v>2235</v>
      </c>
      <c r="G682">
        <v>99</v>
      </c>
      <c r="H682">
        <v>0</v>
      </c>
      <c r="I682" t="s">
        <v>14</v>
      </c>
      <c r="J682">
        <v>122</v>
      </c>
    </row>
    <row r="683" spans="1:10">
      <c r="A683" t="s">
        <v>2571</v>
      </c>
      <c r="B683" t="s">
        <v>2572</v>
      </c>
      <c r="C683">
        <v>2015</v>
      </c>
      <c r="D683" t="s">
        <v>2554</v>
      </c>
      <c r="E683">
        <v>1</v>
      </c>
      <c r="F683" t="s">
        <v>2235</v>
      </c>
      <c r="G683">
        <v>99</v>
      </c>
      <c r="H683">
        <v>0</v>
      </c>
      <c r="I683" t="s">
        <v>14</v>
      </c>
      <c r="J683">
        <v>53</v>
      </c>
    </row>
    <row r="684" spans="1:10">
      <c r="A684" t="s">
        <v>2232</v>
      </c>
      <c r="B684" t="s">
        <v>2233</v>
      </c>
      <c r="C684">
        <v>2019</v>
      </c>
      <c r="D684" t="s">
        <v>2554</v>
      </c>
      <c r="E684">
        <v>1</v>
      </c>
      <c r="F684" t="s">
        <v>2235</v>
      </c>
      <c r="G684">
        <v>99</v>
      </c>
      <c r="H684">
        <v>0</v>
      </c>
      <c r="I684" t="s">
        <v>14</v>
      </c>
      <c r="J684">
        <v>2</v>
      </c>
    </row>
    <row r="685" spans="1:10">
      <c r="A685" t="s">
        <v>3460</v>
      </c>
      <c r="B685" t="s">
        <v>3461</v>
      </c>
      <c r="C685">
        <v>2008</v>
      </c>
      <c r="D685" t="s">
        <v>2554</v>
      </c>
      <c r="E685">
        <v>1</v>
      </c>
      <c r="F685" t="s">
        <v>2235</v>
      </c>
      <c r="G685">
        <v>99</v>
      </c>
      <c r="H685">
        <v>0</v>
      </c>
      <c r="I685" t="s">
        <v>14</v>
      </c>
      <c r="J685">
        <v>123</v>
      </c>
    </row>
    <row r="686" spans="1:10">
      <c r="A686" t="s">
        <v>2569</v>
      </c>
      <c r="B686" t="s">
        <v>2570</v>
      </c>
      <c r="C686">
        <v>2010</v>
      </c>
      <c r="D686" t="s">
        <v>2567</v>
      </c>
      <c r="E686">
        <v>1</v>
      </c>
      <c r="F686" t="s">
        <v>2568</v>
      </c>
      <c r="G686">
        <v>100</v>
      </c>
      <c r="H686">
        <v>0</v>
      </c>
      <c r="I686" t="s">
        <v>14</v>
      </c>
      <c r="J686">
        <v>113</v>
      </c>
    </row>
    <row r="687" spans="1:10">
      <c r="A687" t="s">
        <v>3462</v>
      </c>
      <c r="B687" t="s">
        <v>3463</v>
      </c>
      <c r="C687">
        <v>1992</v>
      </c>
      <c r="D687" t="s">
        <v>2567</v>
      </c>
      <c r="E687">
        <v>1</v>
      </c>
      <c r="F687" t="s">
        <v>2568</v>
      </c>
      <c r="G687">
        <v>100</v>
      </c>
      <c r="H687">
        <v>0</v>
      </c>
      <c r="I687" t="s">
        <v>14</v>
      </c>
      <c r="J687">
        <v>122</v>
      </c>
    </row>
    <row r="688" spans="1:10">
      <c r="A688" t="s">
        <v>2552</v>
      </c>
      <c r="B688" t="s">
        <v>2553</v>
      </c>
      <c r="C688">
        <v>2014</v>
      </c>
      <c r="D688" t="s">
        <v>2567</v>
      </c>
      <c r="E688">
        <v>1</v>
      </c>
      <c r="F688" t="s">
        <v>2568</v>
      </c>
      <c r="G688">
        <v>100</v>
      </c>
      <c r="H688">
        <v>0</v>
      </c>
      <c r="I688" t="s">
        <v>14</v>
      </c>
      <c r="J688">
        <v>68</v>
      </c>
    </row>
    <row r="689" spans="1:10">
      <c r="A689" t="s">
        <v>3464</v>
      </c>
      <c r="B689" t="s">
        <v>3465</v>
      </c>
      <c r="C689">
        <v>2017</v>
      </c>
      <c r="D689" t="s">
        <v>2567</v>
      </c>
      <c r="E689">
        <v>1</v>
      </c>
      <c r="F689" t="s">
        <v>2568</v>
      </c>
      <c r="G689">
        <v>100</v>
      </c>
      <c r="H689">
        <v>0</v>
      </c>
      <c r="I689" t="s">
        <v>14</v>
      </c>
      <c r="J689">
        <v>34</v>
      </c>
    </row>
  </sheetData>
  <autoFilter ref="A1:L6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17"/>
  <sheetViews>
    <sheetView tabSelected="1" zoomScale="130" zoomScaleNormal="130" workbookViewId="0">
      <selection activeCell="K2" sqref="K2"/>
    </sheetView>
  </sheetViews>
  <sheetFormatPr baseColWidth="10" defaultRowHeight="15" outlineLevelCol="1"/>
  <cols>
    <col min="1" max="1" width="40.5703125" customWidth="1"/>
    <col min="2" max="10" width="11.42578125" customWidth="1" outlineLevel="1"/>
    <col min="12" max="12" width="19.140625" bestFit="1" customWidth="1"/>
    <col min="13" max="13" width="15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3466</v>
      </c>
      <c r="L1" t="s">
        <v>3468</v>
      </c>
      <c r="M1" t="s">
        <v>3469</v>
      </c>
      <c r="N1" t="s">
        <v>3470</v>
      </c>
    </row>
    <row r="2" spans="1:14">
      <c r="A2" t="s">
        <v>10</v>
      </c>
      <c r="B2" t="s">
        <v>11</v>
      </c>
      <c r="C2">
        <v>2010</v>
      </c>
      <c r="D2" t="s">
        <v>12</v>
      </c>
      <c r="E2">
        <v>127</v>
      </c>
      <c r="F2" t="s">
        <v>13</v>
      </c>
      <c r="G2">
        <v>1</v>
      </c>
      <c r="H2">
        <v>100</v>
      </c>
      <c r="I2">
        <v>15</v>
      </c>
      <c r="J2" t="s">
        <v>14</v>
      </c>
      <c r="K2">
        <v>1</v>
      </c>
      <c r="L2">
        <f>MATCH(B2,'pivot 2020'!$B$2:$B$251,0)</f>
        <v>1</v>
      </c>
      <c r="M2">
        <f>MATCH(B2,'pivot 2020'!$B$2:$B$689,0)</f>
        <v>1</v>
      </c>
      <c r="N2">
        <f>M2-K2</f>
        <v>0</v>
      </c>
    </row>
    <row r="3" spans="1:14">
      <c r="A3" t="s">
        <v>15</v>
      </c>
      <c r="B3" t="s">
        <v>16</v>
      </c>
      <c r="C3">
        <v>2008</v>
      </c>
      <c r="D3" t="s">
        <v>17</v>
      </c>
      <c r="E3">
        <v>136</v>
      </c>
      <c r="F3" t="s">
        <v>18</v>
      </c>
      <c r="G3">
        <v>1</v>
      </c>
      <c r="H3">
        <v>70</v>
      </c>
      <c r="I3">
        <v>54</v>
      </c>
      <c r="J3" t="s">
        <v>14</v>
      </c>
      <c r="K3">
        <f>K2+1</f>
        <v>2</v>
      </c>
      <c r="L3">
        <f>MATCH(B3,'pivot 2020'!$B$2:$B$251,0)</f>
        <v>2</v>
      </c>
      <c r="M3">
        <f>MATCH(B3,'pivot 2020'!$B$2:$B$689,0)</f>
        <v>2</v>
      </c>
      <c r="N3">
        <f t="shared" ref="N3:N66" si="0">M3-K3</f>
        <v>0</v>
      </c>
    </row>
    <row r="4" spans="1:14">
      <c r="A4" t="s">
        <v>19</v>
      </c>
      <c r="B4" t="s">
        <v>20</v>
      </c>
      <c r="C4">
        <v>2000</v>
      </c>
      <c r="D4" t="s">
        <v>21</v>
      </c>
      <c r="E4">
        <v>136</v>
      </c>
      <c r="F4" t="s">
        <v>22</v>
      </c>
      <c r="G4">
        <v>3</v>
      </c>
      <c r="H4">
        <v>96</v>
      </c>
      <c r="I4">
        <v>11</v>
      </c>
      <c r="J4" t="s">
        <v>14</v>
      </c>
      <c r="K4">
        <f t="shared" ref="K4:K67" si="1">K3+1</f>
        <v>3</v>
      </c>
      <c r="L4">
        <f>MATCH(B4,'pivot 2020'!$B$2:$B$251,0)</f>
        <v>3</v>
      </c>
      <c r="M4">
        <f>MATCH(B4,'pivot 2020'!$B$2:$B$689,0)</f>
        <v>3</v>
      </c>
      <c r="N4">
        <f t="shared" si="0"/>
        <v>0</v>
      </c>
    </row>
    <row r="5" spans="1:14">
      <c r="A5" t="s">
        <v>23</v>
      </c>
      <c r="B5" t="s">
        <v>24</v>
      </c>
      <c r="C5">
        <v>2014</v>
      </c>
      <c r="D5" t="s">
        <v>25</v>
      </c>
      <c r="E5">
        <v>85</v>
      </c>
      <c r="F5" t="s">
        <v>26</v>
      </c>
      <c r="G5">
        <v>1</v>
      </c>
      <c r="H5">
        <v>75</v>
      </c>
      <c r="I5">
        <v>10</v>
      </c>
      <c r="J5" t="s">
        <v>14</v>
      </c>
      <c r="K5">
        <f t="shared" si="1"/>
        <v>4</v>
      </c>
      <c r="L5">
        <f>MATCH(B5,'pivot 2020'!$B$2:$B$251,0)</f>
        <v>4</v>
      </c>
      <c r="M5">
        <f>MATCH(B5,'pivot 2020'!$B$2:$B$689,0)</f>
        <v>4</v>
      </c>
      <c r="N5">
        <f t="shared" si="0"/>
        <v>0</v>
      </c>
    </row>
    <row r="6" spans="1:14">
      <c r="A6" t="s">
        <v>27</v>
      </c>
      <c r="B6" t="s">
        <v>28</v>
      </c>
      <c r="C6">
        <v>2012</v>
      </c>
      <c r="D6" t="s">
        <v>29</v>
      </c>
      <c r="E6">
        <v>103</v>
      </c>
      <c r="F6" t="s">
        <v>30</v>
      </c>
      <c r="G6">
        <v>1</v>
      </c>
      <c r="H6">
        <v>45</v>
      </c>
      <c r="I6">
        <v>42</v>
      </c>
      <c r="J6" t="s">
        <v>14</v>
      </c>
      <c r="K6">
        <f t="shared" si="1"/>
        <v>5</v>
      </c>
      <c r="L6">
        <f>MATCH(B6,'pivot 2020'!$B$2:$B$251,0)</f>
        <v>5</v>
      </c>
      <c r="M6">
        <f>MATCH(B6,'pivot 2020'!$B$2:$B$689,0)</f>
        <v>5</v>
      </c>
      <c r="N6">
        <f t="shared" si="0"/>
        <v>0</v>
      </c>
    </row>
    <row r="7" spans="1:14">
      <c r="A7" t="s">
        <v>31</v>
      </c>
      <c r="B7" t="s">
        <v>32</v>
      </c>
      <c r="C7">
        <v>2008</v>
      </c>
      <c r="D7" t="s">
        <v>33</v>
      </c>
      <c r="E7">
        <v>136</v>
      </c>
      <c r="F7" t="s">
        <v>34</v>
      </c>
      <c r="G7">
        <v>3</v>
      </c>
      <c r="H7">
        <v>62</v>
      </c>
      <c r="I7">
        <v>62</v>
      </c>
      <c r="J7" t="s">
        <v>14</v>
      </c>
      <c r="K7">
        <f t="shared" si="1"/>
        <v>6</v>
      </c>
      <c r="L7">
        <f>MATCH(B7,'pivot 2020'!$B$2:$B$251,0)</f>
        <v>6</v>
      </c>
      <c r="M7">
        <f>MATCH(B7,'pivot 2020'!$B$2:$B$689,0)</f>
        <v>6</v>
      </c>
      <c r="N7">
        <f t="shared" si="0"/>
        <v>0</v>
      </c>
    </row>
    <row r="8" spans="1:14">
      <c r="A8" t="s">
        <v>35</v>
      </c>
      <c r="B8" t="s">
        <v>36</v>
      </c>
      <c r="C8">
        <v>2016</v>
      </c>
      <c r="D8" t="s">
        <v>37</v>
      </c>
      <c r="E8">
        <v>56</v>
      </c>
      <c r="F8" t="s">
        <v>38</v>
      </c>
      <c r="G8">
        <v>1</v>
      </c>
      <c r="H8">
        <v>55</v>
      </c>
      <c r="I8">
        <v>2</v>
      </c>
      <c r="J8" t="s">
        <v>14</v>
      </c>
      <c r="K8">
        <f t="shared" si="1"/>
        <v>7</v>
      </c>
      <c r="L8">
        <f>MATCH(B8,'pivot 2020'!$B$2:$B$251,0)</f>
        <v>10</v>
      </c>
      <c r="M8">
        <f>MATCH(B8,'pivot 2020'!$B$2:$B$689,0)</f>
        <v>10</v>
      </c>
      <c r="N8">
        <f t="shared" si="0"/>
        <v>3</v>
      </c>
    </row>
    <row r="9" spans="1:14">
      <c r="A9" t="s">
        <v>39</v>
      </c>
      <c r="B9" t="s">
        <v>40</v>
      </c>
      <c r="C9">
        <v>2011</v>
      </c>
      <c r="D9" t="s">
        <v>41</v>
      </c>
      <c r="E9">
        <v>120</v>
      </c>
      <c r="F9" t="s">
        <v>42</v>
      </c>
      <c r="G9">
        <v>2</v>
      </c>
      <c r="H9">
        <v>36</v>
      </c>
      <c r="I9">
        <v>77</v>
      </c>
      <c r="J9" t="s">
        <v>14</v>
      </c>
      <c r="K9">
        <f t="shared" si="1"/>
        <v>8</v>
      </c>
      <c r="L9">
        <f>MATCH(B9,'pivot 2020'!$B$2:$B$251,0)</f>
        <v>7</v>
      </c>
      <c r="M9">
        <f>MATCH(B9,'pivot 2020'!$B$2:$B$689,0)</f>
        <v>7</v>
      </c>
      <c r="N9">
        <f t="shared" si="0"/>
        <v>-1</v>
      </c>
    </row>
    <row r="10" spans="1:14">
      <c r="A10" t="s">
        <v>43</v>
      </c>
      <c r="B10" t="s">
        <v>44</v>
      </c>
      <c r="C10">
        <v>2007</v>
      </c>
      <c r="D10" t="s">
        <v>45</v>
      </c>
      <c r="E10">
        <v>136</v>
      </c>
      <c r="F10" t="s">
        <v>46</v>
      </c>
      <c r="G10">
        <v>2</v>
      </c>
      <c r="H10">
        <v>35</v>
      </c>
      <c r="I10">
        <v>51</v>
      </c>
      <c r="J10" t="s">
        <v>14</v>
      </c>
      <c r="K10">
        <f t="shared" si="1"/>
        <v>9</v>
      </c>
      <c r="L10">
        <f>MATCH(B10,'pivot 2020'!$B$2:$B$251,0)</f>
        <v>9</v>
      </c>
      <c r="M10">
        <f>MATCH(B10,'pivot 2020'!$B$2:$B$689,0)</f>
        <v>9</v>
      </c>
      <c r="N10">
        <f t="shared" si="0"/>
        <v>0</v>
      </c>
    </row>
    <row r="11" spans="1:14">
      <c r="A11" t="s">
        <v>47</v>
      </c>
      <c r="B11" t="s">
        <v>48</v>
      </c>
      <c r="C11">
        <v>2007</v>
      </c>
      <c r="D11" t="s">
        <v>49</v>
      </c>
      <c r="E11">
        <v>114</v>
      </c>
      <c r="F11" t="s">
        <v>50</v>
      </c>
      <c r="G11">
        <v>2</v>
      </c>
      <c r="H11">
        <v>45</v>
      </c>
      <c r="I11" t="s">
        <v>14</v>
      </c>
      <c r="J11">
        <v>11</v>
      </c>
      <c r="K11">
        <f t="shared" si="1"/>
        <v>10</v>
      </c>
      <c r="L11">
        <f>MATCH(B11,'pivot 2020'!$B$2:$B$251,0)</f>
        <v>8</v>
      </c>
      <c r="M11">
        <f>MATCH(B11,'pivot 2020'!$B$2:$B$689,0)</f>
        <v>8</v>
      </c>
      <c r="N11">
        <f t="shared" si="0"/>
        <v>-2</v>
      </c>
    </row>
    <row r="12" spans="1:14">
      <c r="A12" t="s">
        <v>51</v>
      </c>
      <c r="B12" t="s">
        <v>52</v>
      </c>
      <c r="C12">
        <v>2015</v>
      </c>
      <c r="D12" t="s">
        <v>53</v>
      </c>
      <c r="E12">
        <v>69</v>
      </c>
      <c r="F12" t="s">
        <v>54</v>
      </c>
      <c r="G12">
        <v>1</v>
      </c>
      <c r="H12">
        <v>31</v>
      </c>
      <c r="I12">
        <v>45</v>
      </c>
      <c r="J12" t="s">
        <v>14</v>
      </c>
      <c r="K12">
        <f t="shared" si="1"/>
        <v>11</v>
      </c>
      <c r="L12">
        <f>MATCH(B12,'pivot 2020'!$B$2:$B$251,0)</f>
        <v>11</v>
      </c>
      <c r="M12">
        <f>MATCH(B12,'pivot 2020'!$B$2:$B$689,0)</f>
        <v>11</v>
      </c>
      <c r="N12">
        <f t="shared" si="0"/>
        <v>0</v>
      </c>
    </row>
    <row r="13" spans="1:14">
      <c r="A13" t="s">
        <v>55</v>
      </c>
      <c r="B13" t="s">
        <v>56</v>
      </c>
      <c r="C13">
        <v>2017</v>
      </c>
      <c r="D13" t="s">
        <v>57</v>
      </c>
      <c r="E13">
        <v>43</v>
      </c>
      <c r="F13" t="s">
        <v>58</v>
      </c>
      <c r="G13">
        <v>1</v>
      </c>
      <c r="H13">
        <v>42</v>
      </c>
      <c r="I13">
        <v>4</v>
      </c>
      <c r="J13" t="s">
        <v>14</v>
      </c>
      <c r="K13">
        <f t="shared" si="1"/>
        <v>12</v>
      </c>
      <c r="L13">
        <f>MATCH(B13,'pivot 2020'!$B$2:$B$251,0)</f>
        <v>17</v>
      </c>
      <c r="M13">
        <f>MATCH(B13,'pivot 2020'!$B$2:$B$689,0)</f>
        <v>17</v>
      </c>
      <c r="N13">
        <f t="shared" si="0"/>
        <v>5</v>
      </c>
    </row>
    <row r="14" spans="1:14">
      <c r="A14" t="s">
        <v>59</v>
      </c>
      <c r="B14" t="s">
        <v>60</v>
      </c>
      <c r="C14">
        <v>2004</v>
      </c>
      <c r="D14" t="s">
        <v>61</v>
      </c>
      <c r="E14">
        <v>136</v>
      </c>
      <c r="F14" t="s">
        <v>62</v>
      </c>
      <c r="G14">
        <v>6</v>
      </c>
      <c r="H14">
        <v>11</v>
      </c>
      <c r="I14">
        <v>66</v>
      </c>
      <c r="J14" t="s">
        <v>14</v>
      </c>
      <c r="K14">
        <f t="shared" si="1"/>
        <v>13</v>
      </c>
      <c r="L14">
        <f>MATCH(B14,'pivot 2020'!$B$2:$B$251,0)</f>
        <v>12</v>
      </c>
      <c r="M14">
        <f>MATCH(B14,'pivot 2020'!$B$2:$B$689,0)</f>
        <v>12</v>
      </c>
      <c r="N14">
        <f t="shared" si="0"/>
        <v>-1</v>
      </c>
    </row>
    <row r="15" spans="1:14">
      <c r="A15" t="s">
        <v>63</v>
      </c>
      <c r="B15" t="s">
        <v>64</v>
      </c>
      <c r="C15">
        <v>2011</v>
      </c>
      <c r="D15" t="s">
        <v>65</v>
      </c>
      <c r="E15">
        <v>122</v>
      </c>
      <c r="F15" t="s">
        <v>66</v>
      </c>
      <c r="G15">
        <v>8</v>
      </c>
      <c r="H15">
        <v>9</v>
      </c>
      <c r="I15">
        <v>22</v>
      </c>
      <c r="J15" t="s">
        <v>14</v>
      </c>
      <c r="K15">
        <f t="shared" si="1"/>
        <v>14</v>
      </c>
      <c r="L15">
        <f>MATCH(B15,'pivot 2020'!$B$2:$B$251,0)</f>
        <v>13</v>
      </c>
      <c r="M15">
        <f>MATCH(B15,'pivot 2020'!$B$2:$B$689,0)</f>
        <v>13</v>
      </c>
      <c r="N15">
        <f t="shared" si="0"/>
        <v>-1</v>
      </c>
    </row>
    <row r="16" spans="1:14">
      <c r="A16" t="s">
        <v>67</v>
      </c>
      <c r="B16" t="s">
        <v>68</v>
      </c>
      <c r="C16">
        <v>1995</v>
      </c>
      <c r="D16" t="s">
        <v>69</v>
      </c>
      <c r="E16">
        <v>136</v>
      </c>
      <c r="F16" t="s">
        <v>70</v>
      </c>
      <c r="G16">
        <v>7</v>
      </c>
      <c r="H16">
        <v>13</v>
      </c>
      <c r="I16">
        <v>57</v>
      </c>
      <c r="J16" t="s">
        <v>14</v>
      </c>
      <c r="K16">
        <f t="shared" si="1"/>
        <v>15</v>
      </c>
      <c r="L16">
        <f>MATCH(B16,'pivot 2020'!$B$2:$B$251,0)</f>
        <v>14</v>
      </c>
      <c r="M16">
        <f>MATCH(B16,'pivot 2020'!$B$2:$B$689,0)</f>
        <v>14</v>
      </c>
      <c r="N16">
        <f t="shared" si="0"/>
        <v>-1</v>
      </c>
    </row>
    <row r="17" spans="1:14">
      <c r="A17" t="s">
        <v>71</v>
      </c>
      <c r="B17" t="s">
        <v>72</v>
      </c>
      <c r="C17">
        <v>2008</v>
      </c>
      <c r="D17" t="s">
        <v>73</v>
      </c>
      <c r="E17">
        <v>136</v>
      </c>
      <c r="F17" t="s">
        <v>74</v>
      </c>
      <c r="G17">
        <v>7</v>
      </c>
      <c r="H17">
        <v>21</v>
      </c>
      <c r="I17">
        <v>56</v>
      </c>
      <c r="J17" t="s">
        <v>14</v>
      </c>
      <c r="K17">
        <f t="shared" si="1"/>
        <v>16</v>
      </c>
      <c r="L17">
        <f>MATCH(B17,'pivot 2020'!$B$2:$B$251,0)</f>
        <v>15</v>
      </c>
      <c r="M17">
        <f>MATCH(B17,'pivot 2020'!$B$2:$B$689,0)</f>
        <v>15</v>
      </c>
      <c r="N17">
        <f t="shared" si="0"/>
        <v>-1</v>
      </c>
    </row>
    <row r="18" spans="1:14">
      <c r="A18" t="s">
        <v>75</v>
      </c>
      <c r="B18" t="s">
        <v>76</v>
      </c>
      <c r="C18">
        <v>2015</v>
      </c>
      <c r="D18" t="s">
        <v>77</v>
      </c>
      <c r="E18">
        <v>67</v>
      </c>
      <c r="F18" t="s">
        <v>78</v>
      </c>
      <c r="G18">
        <v>2</v>
      </c>
      <c r="H18">
        <v>48</v>
      </c>
      <c r="I18">
        <v>5</v>
      </c>
      <c r="J18" t="s">
        <v>14</v>
      </c>
      <c r="K18">
        <f t="shared" si="1"/>
        <v>17</v>
      </c>
      <c r="L18">
        <f>MATCH(B18,'pivot 2020'!$B$2:$B$251,0)</f>
        <v>20</v>
      </c>
      <c r="M18">
        <f>MATCH(B18,'pivot 2020'!$B$2:$B$689,0)</f>
        <v>20</v>
      </c>
      <c r="N18">
        <f t="shared" si="0"/>
        <v>3</v>
      </c>
    </row>
    <row r="19" spans="1:14">
      <c r="A19" t="s">
        <v>79</v>
      </c>
      <c r="B19" t="s">
        <v>80</v>
      </c>
      <c r="C19">
        <v>2019</v>
      </c>
      <c r="D19" t="s">
        <v>81</v>
      </c>
      <c r="E19">
        <v>28</v>
      </c>
      <c r="F19" t="s">
        <v>82</v>
      </c>
      <c r="G19">
        <v>1</v>
      </c>
      <c r="H19">
        <v>28</v>
      </c>
      <c r="I19">
        <v>1</v>
      </c>
      <c r="J19" t="s">
        <v>14</v>
      </c>
      <c r="K19">
        <f t="shared" si="1"/>
        <v>18</v>
      </c>
      <c r="L19">
        <f>MATCH(B19,'pivot 2020'!$B$2:$B$251,0)</f>
        <v>36</v>
      </c>
      <c r="M19">
        <f>MATCH(B19,'pivot 2020'!$B$2:$B$689,0)</f>
        <v>36</v>
      </c>
      <c r="N19">
        <f t="shared" si="0"/>
        <v>18</v>
      </c>
    </row>
    <row r="20" spans="1:14">
      <c r="A20" t="s">
        <v>83</v>
      </c>
      <c r="B20" t="s">
        <v>84</v>
      </c>
      <c r="C20">
        <v>2012</v>
      </c>
      <c r="D20" t="s">
        <v>85</v>
      </c>
      <c r="E20">
        <v>110</v>
      </c>
      <c r="F20" t="s">
        <v>86</v>
      </c>
      <c r="G20">
        <v>2</v>
      </c>
      <c r="H20">
        <v>26</v>
      </c>
      <c r="I20">
        <v>100</v>
      </c>
      <c r="J20" t="s">
        <v>14</v>
      </c>
      <c r="K20">
        <f t="shared" si="1"/>
        <v>19</v>
      </c>
      <c r="L20">
        <f>MATCH(B20,'pivot 2020'!$B$2:$B$251,0)</f>
        <v>16</v>
      </c>
      <c r="M20">
        <f>MATCH(B20,'pivot 2020'!$B$2:$B$689,0)</f>
        <v>16</v>
      </c>
      <c r="N20">
        <f t="shared" si="0"/>
        <v>-3</v>
      </c>
    </row>
    <row r="21" spans="1:14">
      <c r="A21" t="s">
        <v>87</v>
      </c>
      <c r="B21" t="s">
        <v>88</v>
      </c>
      <c r="C21">
        <v>2016</v>
      </c>
      <c r="D21" t="s">
        <v>89</v>
      </c>
      <c r="E21">
        <v>58</v>
      </c>
      <c r="F21" t="s">
        <v>90</v>
      </c>
      <c r="G21">
        <v>1</v>
      </c>
      <c r="H21">
        <v>42</v>
      </c>
      <c r="I21">
        <v>27</v>
      </c>
      <c r="J21" t="s">
        <v>14</v>
      </c>
      <c r="K21">
        <f t="shared" si="1"/>
        <v>20</v>
      </c>
      <c r="L21">
        <f>MATCH(B21,'pivot 2020'!$B$2:$B$251,0)</f>
        <v>21</v>
      </c>
      <c r="M21">
        <f>MATCH(B21,'pivot 2020'!$B$2:$B$689,0)</f>
        <v>21</v>
      </c>
      <c r="N21">
        <f t="shared" si="0"/>
        <v>1</v>
      </c>
    </row>
    <row r="22" spans="1:14">
      <c r="A22" t="s">
        <v>91</v>
      </c>
      <c r="B22" t="s">
        <v>92</v>
      </c>
      <c r="C22">
        <v>2008</v>
      </c>
      <c r="D22" t="s">
        <v>93</v>
      </c>
      <c r="E22">
        <v>126</v>
      </c>
      <c r="F22" t="s">
        <v>94</v>
      </c>
      <c r="G22">
        <v>5</v>
      </c>
      <c r="H22">
        <v>11</v>
      </c>
      <c r="I22" t="s">
        <v>14</v>
      </c>
      <c r="J22">
        <v>3</v>
      </c>
      <c r="K22">
        <f t="shared" si="1"/>
        <v>21</v>
      </c>
      <c r="L22">
        <f>MATCH(B22,'pivot 2020'!$B$2:$B$251,0)</f>
        <v>18</v>
      </c>
      <c r="M22">
        <f>MATCH(B22,'pivot 2020'!$B$2:$B$689,0)</f>
        <v>18</v>
      </c>
      <c r="N22">
        <f t="shared" si="0"/>
        <v>-3</v>
      </c>
    </row>
    <row r="23" spans="1:14">
      <c r="A23" t="s">
        <v>95</v>
      </c>
      <c r="B23" t="s">
        <v>96</v>
      </c>
      <c r="C23">
        <v>2009</v>
      </c>
      <c r="D23" t="s">
        <v>97</v>
      </c>
      <c r="E23">
        <v>103</v>
      </c>
      <c r="F23" t="s">
        <v>98</v>
      </c>
      <c r="G23">
        <v>3</v>
      </c>
      <c r="H23">
        <v>21</v>
      </c>
      <c r="I23" t="s">
        <v>14</v>
      </c>
      <c r="J23">
        <v>10</v>
      </c>
      <c r="K23">
        <f t="shared" si="1"/>
        <v>22</v>
      </c>
      <c r="L23">
        <f>MATCH(B23,'pivot 2020'!$B$2:$B$251,0)</f>
        <v>19</v>
      </c>
      <c r="M23">
        <f>MATCH(B23,'pivot 2020'!$B$2:$B$689,0)</f>
        <v>19</v>
      </c>
      <c r="N23">
        <f t="shared" si="0"/>
        <v>-3</v>
      </c>
    </row>
    <row r="24" spans="1:14">
      <c r="A24" t="s">
        <v>99</v>
      </c>
      <c r="B24" t="s">
        <v>100</v>
      </c>
      <c r="C24">
        <v>2005</v>
      </c>
      <c r="D24" t="s">
        <v>101</v>
      </c>
      <c r="E24">
        <v>136</v>
      </c>
      <c r="F24" t="s">
        <v>102</v>
      </c>
      <c r="G24">
        <v>18</v>
      </c>
      <c r="H24">
        <v>0</v>
      </c>
      <c r="I24">
        <v>41</v>
      </c>
      <c r="J24" t="s">
        <v>14</v>
      </c>
      <c r="K24">
        <f t="shared" si="1"/>
        <v>23</v>
      </c>
      <c r="L24">
        <f>MATCH(B24,'pivot 2020'!$B$2:$B$251,0)</f>
        <v>25</v>
      </c>
      <c r="M24">
        <f>MATCH(B24,'pivot 2020'!$B$2:$B$689,0)</f>
        <v>25</v>
      </c>
      <c r="N24">
        <f t="shared" si="0"/>
        <v>2</v>
      </c>
    </row>
    <row r="25" spans="1:14">
      <c r="A25" t="s">
        <v>103</v>
      </c>
      <c r="B25" t="s">
        <v>104</v>
      </c>
      <c r="C25">
        <v>2014</v>
      </c>
      <c r="D25" t="s">
        <v>105</v>
      </c>
      <c r="E25">
        <v>75</v>
      </c>
      <c r="F25" t="s">
        <v>106</v>
      </c>
      <c r="G25">
        <v>4</v>
      </c>
      <c r="H25">
        <v>23</v>
      </c>
      <c r="I25">
        <v>19</v>
      </c>
      <c r="J25" t="s">
        <v>14</v>
      </c>
      <c r="K25">
        <f t="shared" si="1"/>
        <v>24</v>
      </c>
      <c r="L25">
        <f>MATCH(B25,'pivot 2020'!$B$2:$B$251,0)</f>
        <v>26</v>
      </c>
      <c r="M25">
        <f>MATCH(B25,'pivot 2020'!$B$2:$B$689,0)</f>
        <v>26</v>
      </c>
      <c r="N25">
        <f t="shared" si="0"/>
        <v>2</v>
      </c>
    </row>
    <row r="26" spans="1:14">
      <c r="A26" t="s">
        <v>107</v>
      </c>
      <c r="B26" t="s">
        <v>108</v>
      </c>
      <c r="C26">
        <v>2010</v>
      </c>
      <c r="D26" t="s">
        <v>109</v>
      </c>
      <c r="E26">
        <v>103</v>
      </c>
      <c r="F26" t="s">
        <v>110</v>
      </c>
      <c r="G26">
        <v>4</v>
      </c>
      <c r="H26">
        <v>16</v>
      </c>
      <c r="I26">
        <v>89</v>
      </c>
      <c r="J26" t="s">
        <v>14</v>
      </c>
      <c r="K26">
        <f t="shared" si="1"/>
        <v>25</v>
      </c>
      <c r="L26">
        <f>MATCH(B26,'pivot 2020'!$B$2:$B$251,0)</f>
        <v>24</v>
      </c>
      <c r="M26">
        <f>MATCH(B26,'pivot 2020'!$B$2:$B$689,0)</f>
        <v>24</v>
      </c>
      <c r="N26">
        <f t="shared" si="0"/>
        <v>-1</v>
      </c>
    </row>
    <row r="27" spans="1:14">
      <c r="A27" t="s">
        <v>111</v>
      </c>
      <c r="B27" t="s">
        <v>112</v>
      </c>
      <c r="C27">
        <v>2002</v>
      </c>
      <c r="D27" t="s">
        <v>113</v>
      </c>
      <c r="E27">
        <v>109</v>
      </c>
      <c r="F27" t="s">
        <v>114</v>
      </c>
      <c r="G27">
        <v>6</v>
      </c>
      <c r="H27">
        <v>14</v>
      </c>
      <c r="I27" t="s">
        <v>14</v>
      </c>
      <c r="J27">
        <v>9</v>
      </c>
      <c r="K27">
        <f t="shared" si="1"/>
        <v>26</v>
      </c>
      <c r="L27">
        <f>MATCH(B27,'pivot 2020'!$B$2:$B$251,0)</f>
        <v>22</v>
      </c>
      <c r="M27">
        <f>MATCH(B27,'pivot 2020'!$B$2:$B$689,0)</f>
        <v>22</v>
      </c>
      <c r="N27">
        <f t="shared" si="0"/>
        <v>-4</v>
      </c>
    </row>
    <row r="28" spans="1:14">
      <c r="A28" t="s">
        <v>115</v>
      </c>
      <c r="B28" t="s">
        <v>116</v>
      </c>
      <c r="C28">
        <v>2017</v>
      </c>
      <c r="D28" t="s">
        <v>117</v>
      </c>
      <c r="E28">
        <v>51</v>
      </c>
      <c r="F28" t="s">
        <v>118</v>
      </c>
      <c r="G28">
        <v>1</v>
      </c>
      <c r="H28">
        <v>36</v>
      </c>
      <c r="I28">
        <v>21</v>
      </c>
      <c r="J28" t="s">
        <v>14</v>
      </c>
      <c r="K28">
        <f t="shared" si="1"/>
        <v>27</v>
      </c>
      <c r="L28">
        <f>MATCH(B28,'pivot 2020'!$B$2:$B$251,0)</f>
        <v>28</v>
      </c>
      <c r="M28">
        <f>MATCH(B28,'pivot 2020'!$B$2:$B$689,0)</f>
        <v>28</v>
      </c>
      <c r="N28">
        <f t="shared" si="0"/>
        <v>1</v>
      </c>
    </row>
    <row r="29" spans="1:14">
      <c r="A29" t="s">
        <v>119</v>
      </c>
      <c r="B29" t="s">
        <v>120</v>
      </c>
      <c r="C29">
        <v>2004</v>
      </c>
      <c r="D29" t="s">
        <v>121</v>
      </c>
      <c r="E29">
        <v>101</v>
      </c>
      <c r="F29" t="s">
        <v>122</v>
      </c>
      <c r="G29">
        <v>6</v>
      </c>
      <c r="H29">
        <v>9</v>
      </c>
      <c r="I29" t="s">
        <v>14</v>
      </c>
      <c r="J29">
        <v>14</v>
      </c>
      <c r="K29">
        <f t="shared" si="1"/>
        <v>28</v>
      </c>
      <c r="L29">
        <f>MATCH(B29,'pivot 2020'!$B$2:$B$251,0)</f>
        <v>23</v>
      </c>
      <c r="M29">
        <f>MATCH(B29,'pivot 2020'!$B$2:$B$689,0)</f>
        <v>23</v>
      </c>
      <c r="N29">
        <f t="shared" si="0"/>
        <v>-5</v>
      </c>
    </row>
    <row r="30" spans="1:14">
      <c r="A30" t="s">
        <v>123</v>
      </c>
      <c r="B30" t="s">
        <v>124</v>
      </c>
      <c r="C30">
        <v>2016</v>
      </c>
      <c r="D30" t="s">
        <v>125</v>
      </c>
      <c r="E30">
        <v>54</v>
      </c>
      <c r="F30" t="s">
        <v>126</v>
      </c>
      <c r="G30">
        <v>2</v>
      </c>
      <c r="H30">
        <v>38</v>
      </c>
      <c r="I30">
        <v>13</v>
      </c>
      <c r="J30" t="s">
        <v>14</v>
      </c>
      <c r="K30">
        <f t="shared" si="1"/>
        <v>29</v>
      </c>
      <c r="L30">
        <f>MATCH(B30,'pivot 2020'!$B$2:$B$251,0)</f>
        <v>30</v>
      </c>
      <c r="M30">
        <f>MATCH(B30,'pivot 2020'!$B$2:$B$689,0)</f>
        <v>30</v>
      </c>
      <c r="N30">
        <f t="shared" si="0"/>
        <v>1</v>
      </c>
    </row>
    <row r="31" spans="1:14">
      <c r="A31" t="s">
        <v>127</v>
      </c>
      <c r="B31" t="s">
        <v>128</v>
      </c>
      <c r="C31">
        <v>1999</v>
      </c>
      <c r="D31" t="s">
        <v>129</v>
      </c>
      <c r="E31">
        <v>135</v>
      </c>
      <c r="F31" t="s">
        <v>130</v>
      </c>
      <c r="G31">
        <v>22</v>
      </c>
      <c r="H31">
        <v>0</v>
      </c>
      <c r="I31">
        <v>61</v>
      </c>
      <c r="J31" t="s">
        <v>14</v>
      </c>
      <c r="K31">
        <f t="shared" si="1"/>
        <v>30</v>
      </c>
      <c r="L31">
        <f>MATCH(B31,'pivot 2020'!$B$2:$B$251,0)</f>
        <v>27</v>
      </c>
      <c r="M31">
        <f>MATCH(B31,'pivot 2020'!$B$2:$B$689,0)</f>
        <v>27</v>
      </c>
      <c r="N31">
        <f t="shared" si="0"/>
        <v>-3</v>
      </c>
    </row>
    <row r="32" spans="1:14">
      <c r="A32" t="s">
        <v>131</v>
      </c>
      <c r="B32" t="s">
        <v>132</v>
      </c>
      <c r="C32">
        <v>2009</v>
      </c>
      <c r="D32" t="s">
        <v>133</v>
      </c>
      <c r="E32">
        <v>120</v>
      </c>
      <c r="F32" t="s">
        <v>134</v>
      </c>
      <c r="G32">
        <v>18</v>
      </c>
      <c r="H32">
        <v>0</v>
      </c>
      <c r="I32">
        <v>33</v>
      </c>
      <c r="J32" t="s">
        <v>14</v>
      </c>
      <c r="K32">
        <f t="shared" si="1"/>
        <v>31</v>
      </c>
      <c r="L32">
        <f>MATCH(B32,'pivot 2020'!$B$2:$B$251,0)</f>
        <v>29</v>
      </c>
      <c r="M32">
        <f>MATCH(B32,'pivot 2020'!$B$2:$B$689,0)</f>
        <v>29</v>
      </c>
      <c r="N32">
        <f t="shared" si="0"/>
        <v>-2</v>
      </c>
    </row>
    <row r="33" spans="1:14">
      <c r="A33" t="s">
        <v>135</v>
      </c>
      <c r="B33" t="s">
        <v>136</v>
      </c>
      <c r="C33">
        <v>1997</v>
      </c>
      <c r="D33" t="s">
        <v>137</v>
      </c>
      <c r="E33">
        <v>131</v>
      </c>
      <c r="F33" t="s">
        <v>138</v>
      </c>
      <c r="G33">
        <v>31</v>
      </c>
      <c r="H33">
        <v>0</v>
      </c>
      <c r="I33" t="s">
        <v>14</v>
      </c>
      <c r="J33">
        <v>1</v>
      </c>
      <c r="K33">
        <f t="shared" si="1"/>
        <v>32</v>
      </c>
      <c r="L33">
        <f>MATCH(B33,'pivot 2020'!$B$2:$B$251,0)</f>
        <v>32</v>
      </c>
      <c r="M33">
        <f>MATCH(B33,'pivot 2020'!$B$2:$B$689,0)</f>
        <v>32</v>
      </c>
      <c r="N33">
        <f t="shared" si="0"/>
        <v>0</v>
      </c>
    </row>
    <row r="34" spans="1:14">
      <c r="A34" t="s">
        <v>139</v>
      </c>
      <c r="B34" t="s">
        <v>140</v>
      </c>
      <c r="C34">
        <v>2012</v>
      </c>
      <c r="D34" t="s">
        <v>141</v>
      </c>
      <c r="E34">
        <v>88</v>
      </c>
      <c r="F34" t="s">
        <v>142</v>
      </c>
      <c r="G34">
        <v>4</v>
      </c>
      <c r="H34">
        <v>7</v>
      </c>
      <c r="I34">
        <v>97</v>
      </c>
      <c r="J34" t="s">
        <v>14</v>
      </c>
      <c r="K34">
        <f t="shared" si="1"/>
        <v>33</v>
      </c>
      <c r="L34">
        <f>MATCH(B34,'pivot 2020'!$B$2:$B$251,0)</f>
        <v>31</v>
      </c>
      <c r="M34">
        <f>MATCH(B34,'pivot 2020'!$B$2:$B$689,0)</f>
        <v>31</v>
      </c>
      <c r="N34">
        <f t="shared" si="0"/>
        <v>-2</v>
      </c>
    </row>
    <row r="35" spans="1:14">
      <c r="A35" t="s">
        <v>143</v>
      </c>
      <c r="B35" t="s">
        <v>144</v>
      </c>
      <c r="C35">
        <v>2014</v>
      </c>
      <c r="D35" t="s">
        <v>145</v>
      </c>
      <c r="E35">
        <v>85</v>
      </c>
      <c r="F35" t="s">
        <v>146</v>
      </c>
      <c r="G35">
        <v>5</v>
      </c>
      <c r="H35">
        <v>7</v>
      </c>
      <c r="I35">
        <v>87</v>
      </c>
      <c r="J35" t="s">
        <v>14</v>
      </c>
      <c r="K35">
        <f t="shared" si="1"/>
        <v>34</v>
      </c>
      <c r="L35">
        <f>MATCH(B35,'pivot 2020'!$B$2:$B$251,0)</f>
        <v>34</v>
      </c>
      <c r="M35">
        <f>MATCH(B35,'pivot 2020'!$B$2:$B$689,0)</f>
        <v>34</v>
      </c>
      <c r="N35">
        <f t="shared" si="0"/>
        <v>0</v>
      </c>
    </row>
    <row r="36" spans="1:14">
      <c r="A36" t="s">
        <v>147</v>
      </c>
      <c r="B36" t="s">
        <v>148</v>
      </c>
      <c r="C36">
        <v>2015</v>
      </c>
      <c r="D36" t="s">
        <v>149</v>
      </c>
      <c r="E36">
        <v>64</v>
      </c>
      <c r="F36" t="s">
        <v>150</v>
      </c>
      <c r="G36">
        <v>2</v>
      </c>
      <c r="H36">
        <v>19</v>
      </c>
      <c r="I36" t="s">
        <v>14</v>
      </c>
      <c r="J36">
        <v>3</v>
      </c>
      <c r="K36">
        <f t="shared" si="1"/>
        <v>35</v>
      </c>
      <c r="L36">
        <f>MATCH(B36,'pivot 2020'!$B$2:$B$251,0)</f>
        <v>33</v>
      </c>
      <c r="M36">
        <f>MATCH(B36,'pivot 2020'!$B$2:$B$689,0)</f>
        <v>33</v>
      </c>
      <c r="N36">
        <f t="shared" si="0"/>
        <v>-2</v>
      </c>
    </row>
    <row r="37" spans="1:14">
      <c r="A37" t="s">
        <v>151</v>
      </c>
      <c r="B37" t="s">
        <v>152</v>
      </c>
      <c r="C37">
        <v>2013</v>
      </c>
      <c r="D37" t="s">
        <v>153</v>
      </c>
      <c r="E37">
        <v>82</v>
      </c>
      <c r="F37" t="s">
        <v>154</v>
      </c>
      <c r="G37">
        <v>4</v>
      </c>
      <c r="H37">
        <v>5</v>
      </c>
      <c r="I37">
        <v>58</v>
      </c>
      <c r="J37" t="s">
        <v>14</v>
      </c>
      <c r="K37">
        <f t="shared" si="1"/>
        <v>36</v>
      </c>
      <c r="L37">
        <f>MATCH(B37,'pivot 2020'!$B$2:$B$251,0)</f>
        <v>37</v>
      </c>
      <c r="M37">
        <f>MATCH(B37,'pivot 2020'!$B$2:$B$689,0)</f>
        <v>37</v>
      </c>
      <c r="N37">
        <f t="shared" si="0"/>
        <v>1</v>
      </c>
    </row>
    <row r="38" spans="1:14">
      <c r="A38" t="s">
        <v>155</v>
      </c>
      <c r="B38" t="s">
        <v>156</v>
      </c>
      <c r="C38">
        <v>2011</v>
      </c>
      <c r="D38" t="s">
        <v>157</v>
      </c>
      <c r="E38">
        <v>106</v>
      </c>
      <c r="F38" t="s">
        <v>158</v>
      </c>
      <c r="G38">
        <v>18</v>
      </c>
      <c r="H38">
        <v>0</v>
      </c>
      <c r="I38">
        <v>73</v>
      </c>
      <c r="J38" t="s">
        <v>14</v>
      </c>
      <c r="K38">
        <f t="shared" si="1"/>
        <v>37</v>
      </c>
      <c r="L38">
        <f>MATCH(B38,'pivot 2020'!$B$2:$B$251,0)</f>
        <v>40</v>
      </c>
      <c r="M38">
        <f>MATCH(B38,'pivot 2020'!$B$2:$B$689,0)</f>
        <v>40</v>
      </c>
      <c r="N38">
        <f t="shared" si="0"/>
        <v>3</v>
      </c>
    </row>
    <row r="39" spans="1:14">
      <c r="A39" t="s">
        <v>159</v>
      </c>
      <c r="B39" t="s">
        <v>160</v>
      </c>
      <c r="C39">
        <v>2014</v>
      </c>
      <c r="D39" t="s">
        <v>161</v>
      </c>
      <c r="E39">
        <v>75</v>
      </c>
      <c r="F39" t="s">
        <v>162</v>
      </c>
      <c r="G39">
        <v>4</v>
      </c>
      <c r="H39">
        <v>12</v>
      </c>
      <c r="I39">
        <v>86</v>
      </c>
      <c r="J39" t="s">
        <v>14</v>
      </c>
      <c r="K39">
        <f t="shared" si="1"/>
        <v>38</v>
      </c>
      <c r="L39">
        <f>MATCH(B39,'pivot 2020'!$B$2:$B$251,0)</f>
        <v>41</v>
      </c>
      <c r="M39">
        <f>MATCH(B39,'pivot 2020'!$B$2:$B$689,0)</f>
        <v>41</v>
      </c>
      <c r="N39">
        <f t="shared" si="0"/>
        <v>3</v>
      </c>
    </row>
    <row r="40" spans="1:14">
      <c r="A40" t="s">
        <v>163</v>
      </c>
      <c r="B40" t="s">
        <v>164</v>
      </c>
      <c r="C40">
        <v>2017</v>
      </c>
      <c r="D40" t="s">
        <v>165</v>
      </c>
      <c r="E40">
        <v>49</v>
      </c>
      <c r="F40" t="s">
        <v>166</v>
      </c>
      <c r="G40">
        <v>4</v>
      </c>
      <c r="H40">
        <v>17</v>
      </c>
      <c r="I40">
        <v>18</v>
      </c>
      <c r="J40" t="s">
        <v>14</v>
      </c>
      <c r="K40">
        <f t="shared" si="1"/>
        <v>39</v>
      </c>
      <c r="L40">
        <f>MATCH(B40,'pivot 2020'!$B$2:$B$251,0)</f>
        <v>50</v>
      </c>
      <c r="M40">
        <f>MATCH(B40,'pivot 2020'!$B$2:$B$689,0)</f>
        <v>50</v>
      </c>
      <c r="N40">
        <f t="shared" si="0"/>
        <v>11</v>
      </c>
    </row>
    <row r="41" spans="1:14">
      <c r="A41" t="s">
        <v>167</v>
      </c>
      <c r="B41" t="s">
        <v>168</v>
      </c>
      <c r="C41">
        <v>2004</v>
      </c>
      <c r="D41" t="s">
        <v>169</v>
      </c>
      <c r="E41">
        <v>116</v>
      </c>
      <c r="F41" t="s">
        <v>170</v>
      </c>
      <c r="G41">
        <v>31</v>
      </c>
      <c r="H41">
        <v>0</v>
      </c>
      <c r="I41">
        <v>63</v>
      </c>
      <c r="J41" t="s">
        <v>14</v>
      </c>
      <c r="K41">
        <f t="shared" si="1"/>
        <v>40</v>
      </c>
      <c r="L41">
        <f>MATCH(B41,'pivot 2020'!$B$2:$B$251,0)</f>
        <v>38</v>
      </c>
      <c r="M41">
        <f>MATCH(B41,'pivot 2020'!$B$2:$B$689,0)</f>
        <v>38</v>
      </c>
      <c r="N41">
        <f t="shared" si="0"/>
        <v>-2</v>
      </c>
    </row>
    <row r="42" spans="1:14">
      <c r="A42" t="s">
        <v>171</v>
      </c>
      <c r="B42" t="s">
        <v>172</v>
      </c>
      <c r="C42">
        <v>1997</v>
      </c>
      <c r="D42" t="s">
        <v>173</v>
      </c>
      <c r="E42">
        <v>94</v>
      </c>
      <c r="F42" t="s">
        <v>174</v>
      </c>
      <c r="G42">
        <v>15</v>
      </c>
      <c r="H42">
        <v>0</v>
      </c>
      <c r="I42" t="s">
        <v>14</v>
      </c>
      <c r="J42">
        <v>21</v>
      </c>
      <c r="K42">
        <f t="shared" si="1"/>
        <v>41</v>
      </c>
      <c r="L42">
        <f>MATCH(B42,'pivot 2020'!$B$2:$B$251,0)</f>
        <v>35</v>
      </c>
      <c r="M42">
        <f>MATCH(B42,'pivot 2020'!$B$2:$B$689,0)</f>
        <v>35</v>
      </c>
      <c r="N42">
        <f t="shared" si="0"/>
        <v>-6</v>
      </c>
    </row>
    <row r="43" spans="1:14">
      <c r="A43" t="s">
        <v>175</v>
      </c>
      <c r="B43" t="s">
        <v>176</v>
      </c>
      <c r="C43">
        <v>2010</v>
      </c>
      <c r="D43" t="s">
        <v>177</v>
      </c>
      <c r="E43">
        <v>87</v>
      </c>
      <c r="F43" t="s">
        <v>178</v>
      </c>
      <c r="G43">
        <v>7</v>
      </c>
      <c r="H43">
        <v>1</v>
      </c>
      <c r="I43" t="s">
        <v>14</v>
      </c>
      <c r="J43">
        <v>39</v>
      </c>
      <c r="K43">
        <f t="shared" si="1"/>
        <v>42</v>
      </c>
      <c r="L43">
        <f>MATCH(B43,'pivot 2020'!$B$2:$B$251,0)</f>
        <v>39</v>
      </c>
      <c r="M43">
        <f>MATCH(B43,'pivot 2020'!$B$2:$B$689,0)</f>
        <v>39</v>
      </c>
      <c r="N43">
        <f t="shared" si="0"/>
        <v>-3</v>
      </c>
    </row>
    <row r="44" spans="1:14">
      <c r="A44" t="s">
        <v>179</v>
      </c>
      <c r="B44" t="s">
        <v>180</v>
      </c>
      <c r="C44">
        <v>2012</v>
      </c>
      <c r="D44" t="s">
        <v>181</v>
      </c>
      <c r="E44">
        <v>88</v>
      </c>
      <c r="F44" t="s">
        <v>182</v>
      </c>
      <c r="G44">
        <v>4</v>
      </c>
      <c r="H44">
        <v>7</v>
      </c>
      <c r="I44">
        <v>91</v>
      </c>
      <c r="J44" t="s">
        <v>14</v>
      </c>
      <c r="K44">
        <f t="shared" si="1"/>
        <v>43</v>
      </c>
      <c r="L44">
        <f>MATCH(B44,'pivot 2020'!$B$2:$B$251,0)</f>
        <v>44</v>
      </c>
      <c r="M44">
        <f>MATCH(B44,'pivot 2020'!$B$2:$B$689,0)</f>
        <v>44</v>
      </c>
      <c r="N44">
        <f t="shared" si="0"/>
        <v>1</v>
      </c>
    </row>
    <row r="45" spans="1:14">
      <c r="A45" t="s">
        <v>183</v>
      </c>
      <c r="B45" t="s">
        <v>184</v>
      </c>
      <c r="C45">
        <v>2014</v>
      </c>
      <c r="D45" t="s">
        <v>185</v>
      </c>
      <c r="E45">
        <v>76</v>
      </c>
      <c r="F45" t="s">
        <v>186</v>
      </c>
      <c r="G45">
        <v>4</v>
      </c>
      <c r="H45">
        <v>8</v>
      </c>
      <c r="I45" t="s">
        <v>14</v>
      </c>
      <c r="J45">
        <v>2</v>
      </c>
      <c r="K45">
        <f t="shared" si="1"/>
        <v>44</v>
      </c>
      <c r="L45">
        <f>MATCH(B45,'pivot 2020'!$B$2:$B$251,0)</f>
        <v>43</v>
      </c>
      <c r="M45">
        <f>MATCH(B45,'pivot 2020'!$B$2:$B$689,0)</f>
        <v>43</v>
      </c>
      <c r="N45">
        <f t="shared" si="0"/>
        <v>-1</v>
      </c>
    </row>
    <row r="46" spans="1:14">
      <c r="A46" t="s">
        <v>187</v>
      </c>
      <c r="B46" t="s">
        <v>188</v>
      </c>
      <c r="C46">
        <v>2009</v>
      </c>
      <c r="D46" t="s">
        <v>189</v>
      </c>
      <c r="E46">
        <v>69</v>
      </c>
      <c r="F46" t="s">
        <v>190</v>
      </c>
      <c r="G46">
        <v>9</v>
      </c>
      <c r="H46">
        <v>1</v>
      </c>
      <c r="I46" t="s">
        <v>14</v>
      </c>
      <c r="J46">
        <v>58</v>
      </c>
      <c r="K46">
        <f t="shared" si="1"/>
        <v>45</v>
      </c>
      <c r="L46">
        <f>MATCH(B46,'pivot 2020'!$B$2:$B$251,0)</f>
        <v>42</v>
      </c>
      <c r="M46">
        <f>MATCH(B46,'pivot 2020'!$B$2:$B$689,0)</f>
        <v>42</v>
      </c>
      <c r="N46">
        <f t="shared" si="0"/>
        <v>-3</v>
      </c>
    </row>
    <row r="47" spans="1:14">
      <c r="A47" t="s">
        <v>191</v>
      </c>
      <c r="B47" t="s">
        <v>192</v>
      </c>
      <c r="C47">
        <v>2013</v>
      </c>
      <c r="D47" t="s">
        <v>193</v>
      </c>
      <c r="E47">
        <v>90</v>
      </c>
      <c r="F47" t="s">
        <v>194</v>
      </c>
      <c r="G47">
        <v>21</v>
      </c>
      <c r="H47">
        <v>0</v>
      </c>
      <c r="I47">
        <v>75</v>
      </c>
      <c r="J47" t="s">
        <v>14</v>
      </c>
      <c r="K47">
        <f t="shared" si="1"/>
        <v>46</v>
      </c>
      <c r="L47">
        <f>MATCH(B47,'pivot 2020'!$B$2:$B$251,0)</f>
        <v>49</v>
      </c>
      <c r="M47">
        <f>MATCH(B47,'pivot 2020'!$B$2:$B$689,0)</f>
        <v>49</v>
      </c>
      <c r="N47">
        <f t="shared" si="0"/>
        <v>3</v>
      </c>
    </row>
    <row r="48" spans="1:14">
      <c r="A48" t="s">
        <v>195</v>
      </c>
      <c r="B48" t="s">
        <v>196</v>
      </c>
      <c r="C48">
        <v>2012</v>
      </c>
      <c r="D48" t="s">
        <v>197</v>
      </c>
      <c r="E48">
        <v>68</v>
      </c>
      <c r="F48" t="s">
        <v>198</v>
      </c>
      <c r="G48">
        <v>4</v>
      </c>
      <c r="H48">
        <v>10</v>
      </c>
      <c r="I48" t="s">
        <v>14</v>
      </c>
      <c r="J48">
        <v>22</v>
      </c>
      <c r="K48">
        <f t="shared" si="1"/>
        <v>47</v>
      </c>
      <c r="L48">
        <f>MATCH(B48,'pivot 2020'!$B$2:$B$251,0)</f>
        <v>46</v>
      </c>
      <c r="M48">
        <f>MATCH(B48,'pivot 2020'!$B$2:$B$689,0)</f>
        <v>46</v>
      </c>
      <c r="N48">
        <f t="shared" si="0"/>
        <v>-1</v>
      </c>
    </row>
    <row r="49" spans="1:14">
      <c r="A49" t="s">
        <v>199</v>
      </c>
      <c r="B49" t="s">
        <v>200</v>
      </c>
      <c r="C49">
        <v>2000</v>
      </c>
      <c r="D49" t="s">
        <v>201</v>
      </c>
      <c r="E49">
        <v>74</v>
      </c>
      <c r="F49" t="s">
        <v>202</v>
      </c>
      <c r="G49">
        <v>15</v>
      </c>
      <c r="H49">
        <v>0</v>
      </c>
      <c r="I49" t="s">
        <v>14</v>
      </c>
      <c r="J49">
        <v>56</v>
      </c>
      <c r="K49">
        <f t="shared" si="1"/>
        <v>48</v>
      </c>
      <c r="L49">
        <f>MATCH(B49,'pivot 2020'!$B$2:$B$251,0)</f>
        <v>45</v>
      </c>
      <c r="M49">
        <f>MATCH(B49,'pivot 2020'!$B$2:$B$689,0)</f>
        <v>45</v>
      </c>
      <c r="N49">
        <f t="shared" si="0"/>
        <v>-3</v>
      </c>
    </row>
    <row r="50" spans="1:14">
      <c r="A50" t="s">
        <v>203</v>
      </c>
      <c r="B50" t="s">
        <v>204</v>
      </c>
      <c r="C50">
        <v>1994</v>
      </c>
      <c r="D50" t="s">
        <v>205</v>
      </c>
      <c r="E50">
        <v>102</v>
      </c>
      <c r="F50" t="s">
        <v>206</v>
      </c>
      <c r="G50">
        <v>25</v>
      </c>
      <c r="H50">
        <v>0</v>
      </c>
      <c r="I50">
        <v>35</v>
      </c>
      <c r="J50" t="s">
        <v>14</v>
      </c>
      <c r="K50">
        <f t="shared" si="1"/>
        <v>49</v>
      </c>
      <c r="L50">
        <f>MATCH(B50,'pivot 2020'!$B$2:$B$251,0)</f>
        <v>54</v>
      </c>
      <c r="M50">
        <f>MATCH(B50,'pivot 2020'!$B$2:$B$689,0)</f>
        <v>54</v>
      </c>
      <c r="N50">
        <f t="shared" si="0"/>
        <v>5</v>
      </c>
    </row>
    <row r="51" spans="1:14">
      <c r="A51" t="s">
        <v>207</v>
      </c>
      <c r="B51" t="s">
        <v>208</v>
      </c>
      <c r="C51">
        <v>2008</v>
      </c>
      <c r="D51" t="s">
        <v>209</v>
      </c>
      <c r="E51">
        <v>67</v>
      </c>
      <c r="F51" t="s">
        <v>210</v>
      </c>
      <c r="G51">
        <v>13</v>
      </c>
      <c r="H51">
        <v>0</v>
      </c>
      <c r="I51" t="s">
        <v>14</v>
      </c>
      <c r="J51">
        <v>69</v>
      </c>
      <c r="K51">
        <f t="shared" si="1"/>
        <v>50</v>
      </c>
      <c r="L51">
        <f>MATCH(B51,'pivot 2020'!$B$2:$B$251,0)</f>
        <v>47</v>
      </c>
      <c r="M51">
        <f>MATCH(B51,'pivot 2020'!$B$2:$B$689,0)</f>
        <v>47</v>
      </c>
      <c r="N51">
        <f t="shared" si="0"/>
        <v>-3</v>
      </c>
    </row>
    <row r="52" spans="1:14">
      <c r="A52" t="s">
        <v>211</v>
      </c>
      <c r="B52" t="s">
        <v>212</v>
      </c>
      <c r="C52">
        <v>2016</v>
      </c>
      <c r="D52" t="s">
        <v>213</v>
      </c>
      <c r="E52">
        <v>55</v>
      </c>
      <c r="F52" t="s">
        <v>214</v>
      </c>
      <c r="G52">
        <v>8</v>
      </c>
      <c r="H52">
        <v>3</v>
      </c>
      <c r="I52">
        <v>47</v>
      </c>
      <c r="J52" t="s">
        <v>14</v>
      </c>
      <c r="K52">
        <f t="shared" si="1"/>
        <v>51</v>
      </c>
      <c r="L52">
        <f>MATCH(B52,'pivot 2020'!$B$2:$B$251,0)</f>
        <v>55</v>
      </c>
      <c r="M52">
        <f>MATCH(B52,'pivot 2020'!$B$2:$B$689,0)</f>
        <v>55</v>
      </c>
      <c r="N52">
        <f t="shared" si="0"/>
        <v>4</v>
      </c>
    </row>
    <row r="53" spans="1:14">
      <c r="A53" t="s">
        <v>215</v>
      </c>
      <c r="B53" t="s">
        <v>216</v>
      </c>
      <c r="C53">
        <v>2005</v>
      </c>
      <c r="D53" t="s">
        <v>217</v>
      </c>
      <c r="E53">
        <v>81</v>
      </c>
      <c r="F53" t="s">
        <v>218</v>
      </c>
      <c r="G53">
        <v>18</v>
      </c>
      <c r="H53">
        <v>0</v>
      </c>
      <c r="I53" t="s">
        <v>14</v>
      </c>
      <c r="J53">
        <v>54</v>
      </c>
      <c r="K53">
        <f t="shared" si="1"/>
        <v>52</v>
      </c>
      <c r="L53">
        <f>MATCH(B53,'pivot 2020'!$B$2:$B$251,0)</f>
        <v>48</v>
      </c>
      <c r="M53">
        <f>MATCH(B53,'pivot 2020'!$B$2:$B$689,0)</f>
        <v>48</v>
      </c>
      <c r="N53">
        <f t="shared" si="0"/>
        <v>-4</v>
      </c>
    </row>
    <row r="54" spans="1:14">
      <c r="A54" t="s">
        <v>219</v>
      </c>
      <c r="B54" t="s">
        <v>220</v>
      </c>
      <c r="C54">
        <v>2011</v>
      </c>
      <c r="D54" t="s">
        <v>221</v>
      </c>
      <c r="E54">
        <v>70</v>
      </c>
      <c r="F54" t="s">
        <v>222</v>
      </c>
      <c r="G54">
        <v>8</v>
      </c>
      <c r="H54">
        <v>2</v>
      </c>
      <c r="I54">
        <v>83</v>
      </c>
      <c r="J54" t="s">
        <v>14</v>
      </c>
      <c r="K54">
        <f t="shared" si="1"/>
        <v>53</v>
      </c>
      <c r="L54">
        <f>MATCH(B54,'pivot 2020'!$B$2:$B$251,0)</f>
        <v>52</v>
      </c>
      <c r="M54">
        <f>MATCH(B54,'pivot 2020'!$B$2:$B$689,0)</f>
        <v>52</v>
      </c>
      <c r="N54">
        <f t="shared" si="0"/>
        <v>-1</v>
      </c>
    </row>
    <row r="55" spans="1:14">
      <c r="A55" t="s">
        <v>223</v>
      </c>
      <c r="B55" t="s">
        <v>224</v>
      </c>
      <c r="C55">
        <v>2018</v>
      </c>
      <c r="D55" t="s">
        <v>225</v>
      </c>
      <c r="E55">
        <v>30</v>
      </c>
      <c r="F55" t="s">
        <v>226</v>
      </c>
      <c r="G55">
        <v>4</v>
      </c>
      <c r="H55">
        <v>26</v>
      </c>
      <c r="I55">
        <v>7</v>
      </c>
      <c r="J55" t="s">
        <v>14</v>
      </c>
      <c r="K55">
        <f t="shared" si="1"/>
        <v>54</v>
      </c>
      <c r="L55">
        <f>MATCH(B55,'pivot 2020'!$B$2:$B$251,0)</f>
        <v>100</v>
      </c>
      <c r="M55">
        <f>MATCH(B55,'pivot 2020'!$B$2:$B$689,0)</f>
        <v>100</v>
      </c>
      <c r="N55">
        <f t="shared" si="0"/>
        <v>46</v>
      </c>
    </row>
    <row r="56" spans="1:14">
      <c r="A56" t="s">
        <v>227</v>
      </c>
      <c r="B56" t="s">
        <v>228</v>
      </c>
      <c r="C56">
        <v>2012</v>
      </c>
      <c r="D56" t="s">
        <v>229</v>
      </c>
      <c r="E56">
        <v>48</v>
      </c>
      <c r="F56" t="s">
        <v>230</v>
      </c>
      <c r="G56">
        <v>4</v>
      </c>
      <c r="H56">
        <v>11</v>
      </c>
      <c r="I56" t="s">
        <v>14</v>
      </c>
      <c r="J56">
        <v>56</v>
      </c>
      <c r="K56">
        <f t="shared" si="1"/>
        <v>55</v>
      </c>
      <c r="L56">
        <f>MATCH(B56,'pivot 2020'!$B$2:$B$251,0)</f>
        <v>51</v>
      </c>
      <c r="M56">
        <f>MATCH(B56,'pivot 2020'!$B$2:$B$689,0)</f>
        <v>51</v>
      </c>
      <c r="N56">
        <f t="shared" si="0"/>
        <v>-4</v>
      </c>
    </row>
    <row r="57" spans="1:14">
      <c r="A57" t="s">
        <v>231</v>
      </c>
      <c r="B57" t="s">
        <v>232</v>
      </c>
      <c r="C57">
        <v>2016</v>
      </c>
      <c r="D57" t="s">
        <v>233</v>
      </c>
      <c r="E57">
        <v>54</v>
      </c>
      <c r="F57" t="s">
        <v>234</v>
      </c>
      <c r="G57">
        <v>8</v>
      </c>
      <c r="H57">
        <v>3</v>
      </c>
      <c r="I57">
        <v>46</v>
      </c>
      <c r="J57" t="s">
        <v>14</v>
      </c>
      <c r="K57">
        <f t="shared" si="1"/>
        <v>56</v>
      </c>
      <c r="L57">
        <f>MATCH(B57,'pivot 2020'!$B$2:$B$251,0)</f>
        <v>60</v>
      </c>
      <c r="M57">
        <f>MATCH(B57,'pivot 2020'!$B$2:$B$689,0)</f>
        <v>60</v>
      </c>
      <c r="N57">
        <f t="shared" si="0"/>
        <v>4</v>
      </c>
    </row>
    <row r="58" spans="1:14">
      <c r="A58" t="s">
        <v>235</v>
      </c>
      <c r="B58" t="s">
        <v>236</v>
      </c>
      <c r="C58">
        <v>2014</v>
      </c>
      <c r="D58" t="s">
        <v>237</v>
      </c>
      <c r="E58">
        <v>66</v>
      </c>
      <c r="F58" t="s">
        <v>238</v>
      </c>
      <c r="G58">
        <v>11</v>
      </c>
      <c r="H58">
        <v>0</v>
      </c>
      <c r="I58" t="s">
        <v>14</v>
      </c>
      <c r="J58">
        <v>17</v>
      </c>
      <c r="K58">
        <f t="shared" si="1"/>
        <v>57</v>
      </c>
      <c r="L58">
        <f>MATCH(B58,'pivot 2020'!$B$2:$B$251,0)</f>
        <v>53</v>
      </c>
      <c r="M58">
        <f>MATCH(B58,'pivot 2020'!$B$2:$B$689,0)</f>
        <v>53</v>
      </c>
      <c r="N58">
        <f t="shared" si="0"/>
        <v>-4</v>
      </c>
    </row>
    <row r="59" spans="1:14">
      <c r="A59" t="s">
        <v>239</v>
      </c>
      <c r="B59" t="s">
        <v>240</v>
      </c>
      <c r="C59">
        <v>2018</v>
      </c>
      <c r="D59" t="s">
        <v>241</v>
      </c>
      <c r="E59">
        <v>35</v>
      </c>
      <c r="F59" t="s">
        <v>242</v>
      </c>
      <c r="G59">
        <v>5</v>
      </c>
      <c r="H59">
        <v>16</v>
      </c>
      <c r="I59">
        <v>12</v>
      </c>
      <c r="J59" t="s">
        <v>14</v>
      </c>
      <c r="K59">
        <f t="shared" si="1"/>
        <v>58</v>
      </c>
      <c r="L59">
        <f>MATCH(B59,'pivot 2020'!$B$2:$B$251,0)</f>
        <v>96</v>
      </c>
      <c r="M59">
        <f>MATCH(B59,'pivot 2020'!$B$2:$B$689,0)</f>
        <v>96</v>
      </c>
      <c r="N59">
        <f t="shared" si="0"/>
        <v>38</v>
      </c>
    </row>
    <row r="60" spans="1:14">
      <c r="A60" t="s">
        <v>243</v>
      </c>
      <c r="B60" t="s">
        <v>244</v>
      </c>
      <c r="C60">
        <v>2016</v>
      </c>
      <c r="D60" t="s">
        <v>245</v>
      </c>
      <c r="E60">
        <v>54</v>
      </c>
      <c r="F60" t="s">
        <v>246</v>
      </c>
      <c r="G60">
        <v>14</v>
      </c>
      <c r="H60">
        <v>0</v>
      </c>
      <c r="I60">
        <v>36</v>
      </c>
      <c r="J60" t="s">
        <v>14</v>
      </c>
      <c r="K60">
        <f t="shared" si="1"/>
        <v>59</v>
      </c>
      <c r="L60">
        <f>MATCH(B60,'pivot 2020'!$B$2:$B$251,0)</f>
        <v>71</v>
      </c>
      <c r="M60">
        <f>MATCH(B60,'pivot 2020'!$B$2:$B$689,0)</f>
        <v>71</v>
      </c>
      <c r="N60">
        <f t="shared" si="0"/>
        <v>12</v>
      </c>
    </row>
    <row r="61" spans="1:14">
      <c r="A61" t="s">
        <v>247</v>
      </c>
      <c r="B61" t="s">
        <v>248</v>
      </c>
      <c r="C61">
        <v>2015</v>
      </c>
      <c r="D61" t="s">
        <v>249</v>
      </c>
      <c r="E61">
        <v>60</v>
      </c>
      <c r="F61" t="s">
        <v>250</v>
      </c>
      <c r="G61">
        <v>19</v>
      </c>
      <c r="H61">
        <v>0</v>
      </c>
      <c r="I61">
        <v>34</v>
      </c>
      <c r="J61" t="s">
        <v>14</v>
      </c>
      <c r="K61">
        <f t="shared" si="1"/>
        <v>60</v>
      </c>
      <c r="L61">
        <f>MATCH(B61,'pivot 2020'!$B$2:$B$251,0)</f>
        <v>83</v>
      </c>
      <c r="M61">
        <f>MATCH(B61,'pivot 2020'!$B$2:$B$689,0)</f>
        <v>83</v>
      </c>
      <c r="N61">
        <f t="shared" si="0"/>
        <v>23</v>
      </c>
    </row>
    <row r="62" spans="1:14">
      <c r="A62" t="s">
        <v>251</v>
      </c>
      <c r="B62" t="s">
        <v>252</v>
      </c>
      <c r="C62">
        <v>2012</v>
      </c>
      <c r="D62" t="s">
        <v>253</v>
      </c>
      <c r="E62">
        <v>40</v>
      </c>
      <c r="F62" t="s">
        <v>254</v>
      </c>
      <c r="G62">
        <v>1</v>
      </c>
      <c r="H62">
        <v>10</v>
      </c>
      <c r="I62" t="s">
        <v>14</v>
      </c>
      <c r="J62">
        <v>42</v>
      </c>
      <c r="K62">
        <f t="shared" si="1"/>
        <v>61</v>
      </c>
      <c r="L62">
        <f>MATCH(B62,'pivot 2020'!$B$2:$B$251,0)</f>
        <v>56</v>
      </c>
      <c r="M62">
        <f>MATCH(B62,'pivot 2020'!$B$2:$B$689,0)</f>
        <v>56</v>
      </c>
      <c r="N62">
        <f t="shared" si="0"/>
        <v>-5</v>
      </c>
    </row>
    <row r="63" spans="1:14">
      <c r="A63" t="s">
        <v>255</v>
      </c>
      <c r="B63" t="s">
        <v>256</v>
      </c>
      <c r="C63">
        <v>2016</v>
      </c>
      <c r="D63" t="s">
        <v>257</v>
      </c>
      <c r="E63">
        <v>53</v>
      </c>
      <c r="F63" t="s">
        <v>258</v>
      </c>
      <c r="G63">
        <v>1</v>
      </c>
      <c r="H63">
        <v>2</v>
      </c>
      <c r="I63">
        <v>79</v>
      </c>
      <c r="J63" t="s">
        <v>14</v>
      </c>
      <c r="K63">
        <f t="shared" si="1"/>
        <v>62</v>
      </c>
      <c r="L63">
        <f>MATCH(B63,'pivot 2020'!$B$2:$B$251,0)</f>
        <v>74</v>
      </c>
      <c r="M63">
        <f>MATCH(B63,'pivot 2020'!$B$2:$B$689,0)</f>
        <v>74</v>
      </c>
      <c r="N63">
        <f t="shared" si="0"/>
        <v>12</v>
      </c>
    </row>
    <row r="64" spans="1:14">
      <c r="A64" t="s">
        <v>259</v>
      </c>
      <c r="B64" t="s">
        <v>260</v>
      </c>
      <c r="C64">
        <v>2011</v>
      </c>
      <c r="D64" t="s">
        <v>261</v>
      </c>
      <c r="E64">
        <v>63</v>
      </c>
      <c r="F64" t="s">
        <v>262</v>
      </c>
      <c r="G64">
        <v>6</v>
      </c>
      <c r="H64">
        <v>2</v>
      </c>
      <c r="I64" t="s">
        <v>14</v>
      </c>
      <c r="J64">
        <v>55</v>
      </c>
      <c r="K64">
        <f t="shared" si="1"/>
        <v>63</v>
      </c>
      <c r="L64">
        <f>MATCH(B64,'pivot 2020'!$B$2:$B$251,0)</f>
        <v>57</v>
      </c>
      <c r="M64">
        <f>MATCH(B64,'pivot 2020'!$B$2:$B$689,0)</f>
        <v>57</v>
      </c>
      <c r="N64">
        <f t="shared" si="0"/>
        <v>-6</v>
      </c>
    </row>
    <row r="65" spans="1:14">
      <c r="A65" t="s">
        <v>263</v>
      </c>
      <c r="B65" t="s">
        <v>264</v>
      </c>
      <c r="C65">
        <v>2012</v>
      </c>
      <c r="D65" t="s">
        <v>265</v>
      </c>
      <c r="E65">
        <v>66</v>
      </c>
      <c r="F65" t="s">
        <v>266</v>
      </c>
      <c r="G65">
        <v>20</v>
      </c>
      <c r="H65">
        <v>0</v>
      </c>
      <c r="I65" t="s">
        <v>14</v>
      </c>
      <c r="J65">
        <v>24</v>
      </c>
      <c r="K65">
        <f t="shared" si="1"/>
        <v>64</v>
      </c>
      <c r="L65">
        <f>MATCH(B65,'pivot 2020'!$B$2:$B$251,0)</f>
        <v>58</v>
      </c>
      <c r="M65">
        <f>MATCH(B65,'pivot 2020'!$B$2:$B$689,0)</f>
        <v>58</v>
      </c>
      <c r="N65">
        <f t="shared" si="0"/>
        <v>-6</v>
      </c>
    </row>
    <row r="66" spans="1:14">
      <c r="A66" t="s">
        <v>267</v>
      </c>
      <c r="B66" t="s">
        <v>268</v>
      </c>
      <c r="C66">
        <v>2003</v>
      </c>
      <c r="D66" t="s">
        <v>269</v>
      </c>
      <c r="E66">
        <v>71</v>
      </c>
      <c r="F66" t="s">
        <v>270</v>
      </c>
      <c r="G66">
        <v>33</v>
      </c>
      <c r="H66">
        <v>0</v>
      </c>
      <c r="I66">
        <v>84</v>
      </c>
      <c r="J66" t="s">
        <v>14</v>
      </c>
      <c r="K66">
        <f t="shared" si="1"/>
        <v>65</v>
      </c>
      <c r="L66">
        <f>MATCH(B66,'pivot 2020'!$B$2:$B$251,0)</f>
        <v>67</v>
      </c>
      <c r="M66">
        <f>MATCH(B66,'pivot 2020'!$B$2:$B$689,0)</f>
        <v>67</v>
      </c>
      <c r="N66">
        <f t="shared" si="0"/>
        <v>2</v>
      </c>
    </row>
    <row r="67" spans="1:14">
      <c r="A67" t="s">
        <v>271</v>
      </c>
      <c r="B67" t="s">
        <v>272</v>
      </c>
      <c r="C67">
        <v>2015</v>
      </c>
      <c r="D67" t="s">
        <v>273</v>
      </c>
      <c r="E67">
        <v>52</v>
      </c>
      <c r="F67" t="s">
        <v>274</v>
      </c>
      <c r="G67">
        <v>5</v>
      </c>
      <c r="H67">
        <v>2</v>
      </c>
      <c r="I67" t="s">
        <v>14</v>
      </c>
      <c r="J67">
        <v>6</v>
      </c>
      <c r="K67">
        <f t="shared" si="1"/>
        <v>66</v>
      </c>
      <c r="L67">
        <f>MATCH(B67,'pivot 2020'!$B$2:$B$251,0)</f>
        <v>59</v>
      </c>
      <c r="M67">
        <f>MATCH(B67,'pivot 2020'!$B$2:$B$689,0)</f>
        <v>59</v>
      </c>
      <c r="N67">
        <f t="shared" ref="N67:N130" si="2">M67-K67</f>
        <v>-7</v>
      </c>
    </row>
    <row r="68" spans="1:14">
      <c r="A68" t="s">
        <v>275</v>
      </c>
      <c r="B68" t="s">
        <v>276</v>
      </c>
      <c r="C68">
        <v>2018</v>
      </c>
      <c r="D68" t="s">
        <v>277</v>
      </c>
      <c r="E68">
        <v>36</v>
      </c>
      <c r="F68" t="s">
        <v>278</v>
      </c>
      <c r="G68">
        <v>7</v>
      </c>
      <c r="H68">
        <v>3</v>
      </c>
      <c r="I68">
        <v>28</v>
      </c>
      <c r="J68" t="s">
        <v>14</v>
      </c>
      <c r="K68">
        <f t="shared" ref="K68:K131" si="3">K67+1</f>
        <v>67</v>
      </c>
      <c r="L68">
        <f>MATCH(B68,'pivot 2020'!$B$2:$B$251,0)</f>
        <v>107</v>
      </c>
      <c r="M68">
        <f>MATCH(B68,'pivot 2020'!$B$2:$B$689,0)</f>
        <v>107</v>
      </c>
      <c r="N68">
        <f t="shared" si="2"/>
        <v>40</v>
      </c>
    </row>
    <row r="69" spans="1:14">
      <c r="A69" t="s">
        <v>279</v>
      </c>
      <c r="B69" t="s">
        <v>280</v>
      </c>
      <c r="C69">
        <v>2010</v>
      </c>
      <c r="D69" t="s">
        <v>281</v>
      </c>
      <c r="E69">
        <v>50</v>
      </c>
      <c r="F69" t="s">
        <v>282</v>
      </c>
      <c r="G69">
        <v>16</v>
      </c>
      <c r="H69">
        <v>0</v>
      </c>
      <c r="I69" t="s">
        <v>14</v>
      </c>
      <c r="J69">
        <v>80</v>
      </c>
      <c r="K69">
        <f t="shared" si="3"/>
        <v>68</v>
      </c>
      <c r="L69">
        <f>MATCH(B69,'pivot 2020'!$B$2:$B$251,0)</f>
        <v>61</v>
      </c>
      <c r="M69">
        <f>MATCH(B69,'pivot 2020'!$B$2:$B$689,0)</f>
        <v>61</v>
      </c>
      <c r="N69">
        <f t="shared" si="2"/>
        <v>-7</v>
      </c>
    </row>
    <row r="70" spans="1:14">
      <c r="A70" t="s">
        <v>283</v>
      </c>
      <c r="B70" t="s">
        <v>284</v>
      </c>
      <c r="C70">
        <v>2005</v>
      </c>
      <c r="D70" t="s">
        <v>285</v>
      </c>
      <c r="E70">
        <v>49</v>
      </c>
      <c r="F70" t="s">
        <v>286</v>
      </c>
      <c r="G70">
        <v>17</v>
      </c>
      <c r="H70">
        <v>0</v>
      </c>
      <c r="I70" t="s">
        <v>14</v>
      </c>
      <c r="J70">
        <v>87</v>
      </c>
      <c r="K70">
        <f t="shared" si="3"/>
        <v>69</v>
      </c>
      <c r="L70">
        <f>MATCH(B70,'pivot 2020'!$B$2:$B$251,0)</f>
        <v>63</v>
      </c>
      <c r="M70">
        <f>MATCH(B70,'pivot 2020'!$B$2:$B$689,0)</f>
        <v>63</v>
      </c>
      <c r="N70">
        <f t="shared" si="2"/>
        <v>-6</v>
      </c>
    </row>
    <row r="71" spans="1:14">
      <c r="A71" t="s">
        <v>287</v>
      </c>
      <c r="B71" t="s">
        <v>288</v>
      </c>
      <c r="C71">
        <v>2011</v>
      </c>
      <c r="D71" t="s">
        <v>289</v>
      </c>
      <c r="E71">
        <v>40</v>
      </c>
      <c r="F71" t="s">
        <v>290</v>
      </c>
      <c r="G71">
        <v>3</v>
      </c>
      <c r="H71">
        <v>6</v>
      </c>
      <c r="I71" t="s">
        <v>14</v>
      </c>
      <c r="J71">
        <v>71</v>
      </c>
      <c r="K71">
        <f t="shared" si="3"/>
        <v>70</v>
      </c>
      <c r="L71">
        <f>MATCH(B71,'pivot 2020'!$B$2:$B$251,0)</f>
        <v>62</v>
      </c>
      <c r="M71">
        <f>MATCH(B71,'pivot 2020'!$B$2:$B$689,0)</f>
        <v>62</v>
      </c>
      <c r="N71">
        <f t="shared" si="2"/>
        <v>-8</v>
      </c>
    </row>
    <row r="72" spans="1:14">
      <c r="A72" t="s">
        <v>291</v>
      </c>
      <c r="B72" t="s">
        <v>292</v>
      </c>
      <c r="C72">
        <v>2007</v>
      </c>
      <c r="D72" t="s">
        <v>293</v>
      </c>
      <c r="E72">
        <v>62</v>
      </c>
      <c r="F72" t="s">
        <v>294</v>
      </c>
      <c r="G72">
        <v>27</v>
      </c>
      <c r="H72">
        <v>0</v>
      </c>
      <c r="I72" t="s">
        <v>14</v>
      </c>
      <c r="J72">
        <v>72</v>
      </c>
      <c r="K72">
        <f t="shared" si="3"/>
        <v>71</v>
      </c>
      <c r="L72">
        <f>MATCH(B72,'pivot 2020'!$B$2:$B$251,0)</f>
        <v>64</v>
      </c>
      <c r="M72">
        <f>MATCH(B72,'pivot 2020'!$B$2:$B$689,0)</f>
        <v>64</v>
      </c>
      <c r="N72">
        <f t="shared" si="2"/>
        <v>-7</v>
      </c>
    </row>
    <row r="73" spans="1:14">
      <c r="A73" t="s">
        <v>295</v>
      </c>
      <c r="B73" t="s">
        <v>296</v>
      </c>
      <c r="C73">
        <v>2014</v>
      </c>
      <c r="D73" t="s">
        <v>297</v>
      </c>
      <c r="E73">
        <v>38</v>
      </c>
      <c r="F73" t="s">
        <v>298</v>
      </c>
      <c r="G73">
        <v>4</v>
      </c>
      <c r="H73">
        <v>7</v>
      </c>
      <c r="I73" t="s">
        <v>14</v>
      </c>
      <c r="J73">
        <v>42</v>
      </c>
      <c r="K73">
        <f t="shared" si="3"/>
        <v>72</v>
      </c>
      <c r="L73">
        <f>MATCH(B73,'pivot 2020'!$B$2:$B$251,0)</f>
        <v>66</v>
      </c>
      <c r="M73">
        <f>MATCH(B73,'pivot 2020'!$B$2:$B$689,0)</f>
        <v>66</v>
      </c>
      <c r="N73">
        <f t="shared" si="2"/>
        <v>-6</v>
      </c>
    </row>
    <row r="74" spans="1:14">
      <c r="A74" t="s">
        <v>299</v>
      </c>
      <c r="B74" t="s">
        <v>300</v>
      </c>
      <c r="C74">
        <v>2014</v>
      </c>
      <c r="D74" t="s">
        <v>301</v>
      </c>
      <c r="E74">
        <v>65</v>
      </c>
      <c r="F74" t="s">
        <v>302</v>
      </c>
      <c r="G74">
        <v>30</v>
      </c>
      <c r="H74">
        <v>0</v>
      </c>
      <c r="I74">
        <v>98</v>
      </c>
      <c r="J74" t="s">
        <v>14</v>
      </c>
      <c r="K74">
        <f t="shared" si="3"/>
        <v>73</v>
      </c>
      <c r="L74">
        <f>MATCH(B74,'pivot 2020'!$B$2:$B$251,0)</f>
        <v>90</v>
      </c>
      <c r="M74">
        <f>MATCH(B74,'pivot 2020'!$B$2:$B$689,0)</f>
        <v>90</v>
      </c>
      <c r="N74">
        <f t="shared" si="2"/>
        <v>17</v>
      </c>
    </row>
    <row r="75" spans="1:14">
      <c r="A75" t="s">
        <v>303</v>
      </c>
      <c r="B75" t="s">
        <v>304</v>
      </c>
      <c r="C75">
        <v>2008</v>
      </c>
      <c r="D75" t="s">
        <v>305</v>
      </c>
      <c r="E75">
        <v>70</v>
      </c>
      <c r="F75" t="s">
        <v>306</v>
      </c>
      <c r="G75">
        <v>38</v>
      </c>
      <c r="H75">
        <v>0</v>
      </c>
      <c r="I75" t="s">
        <v>14</v>
      </c>
      <c r="J75">
        <v>55</v>
      </c>
      <c r="K75">
        <f t="shared" si="3"/>
        <v>74</v>
      </c>
      <c r="L75">
        <f>MATCH(B75,'pivot 2020'!$B$2:$B$251,0)</f>
        <v>65</v>
      </c>
      <c r="M75">
        <f>MATCH(B75,'pivot 2020'!$B$2:$B$689,0)</f>
        <v>65</v>
      </c>
      <c r="N75">
        <f t="shared" si="2"/>
        <v>-9</v>
      </c>
    </row>
    <row r="76" spans="1:14">
      <c r="A76" t="s">
        <v>307</v>
      </c>
      <c r="B76" t="s">
        <v>308</v>
      </c>
      <c r="C76">
        <v>2015</v>
      </c>
      <c r="D76" t="s">
        <v>309</v>
      </c>
      <c r="E76">
        <v>51</v>
      </c>
      <c r="F76" t="s">
        <v>310</v>
      </c>
      <c r="G76">
        <v>12</v>
      </c>
      <c r="H76">
        <v>0</v>
      </c>
      <c r="I76" t="s">
        <v>14</v>
      </c>
      <c r="J76">
        <v>7</v>
      </c>
      <c r="K76">
        <f t="shared" si="3"/>
        <v>75</v>
      </c>
      <c r="L76">
        <f>MATCH(B76,'pivot 2020'!$B$2:$B$251,0)</f>
        <v>70</v>
      </c>
      <c r="M76">
        <f>MATCH(B76,'pivot 2020'!$B$2:$B$689,0)</f>
        <v>70</v>
      </c>
      <c r="N76">
        <f t="shared" si="2"/>
        <v>-5</v>
      </c>
    </row>
    <row r="77" spans="1:14">
      <c r="A77" t="s">
        <v>311</v>
      </c>
      <c r="B77" t="s">
        <v>312</v>
      </c>
      <c r="C77">
        <v>2004</v>
      </c>
      <c r="D77" t="s">
        <v>313</v>
      </c>
      <c r="E77">
        <v>68</v>
      </c>
      <c r="F77" t="s">
        <v>314</v>
      </c>
      <c r="G77">
        <v>34</v>
      </c>
      <c r="H77">
        <v>0</v>
      </c>
      <c r="I77" t="s">
        <v>14</v>
      </c>
      <c r="J77">
        <v>36</v>
      </c>
      <c r="K77">
        <f t="shared" si="3"/>
        <v>76</v>
      </c>
      <c r="L77">
        <f>MATCH(B77,'pivot 2020'!$B$2:$B$251,0)</f>
        <v>68</v>
      </c>
      <c r="M77">
        <f>MATCH(B77,'pivot 2020'!$B$2:$B$689,0)</f>
        <v>68</v>
      </c>
      <c r="N77">
        <f t="shared" si="2"/>
        <v>-8</v>
      </c>
    </row>
    <row r="78" spans="1:14">
      <c r="A78" t="s">
        <v>315</v>
      </c>
      <c r="B78" t="s">
        <v>316</v>
      </c>
      <c r="C78">
        <v>2017</v>
      </c>
      <c r="D78" t="s">
        <v>317</v>
      </c>
      <c r="E78">
        <v>38</v>
      </c>
      <c r="F78" t="s">
        <v>318</v>
      </c>
      <c r="G78">
        <v>2</v>
      </c>
      <c r="H78">
        <v>5</v>
      </c>
      <c r="I78" t="s">
        <v>14</v>
      </c>
      <c r="J78">
        <v>8</v>
      </c>
      <c r="K78">
        <f t="shared" si="3"/>
        <v>77</v>
      </c>
      <c r="L78">
        <f>MATCH(B78,'pivot 2020'!$B$2:$B$251,0)</f>
        <v>73</v>
      </c>
      <c r="M78">
        <f>MATCH(B78,'pivot 2020'!$B$2:$B$689,0)</f>
        <v>73</v>
      </c>
      <c r="N78">
        <f t="shared" si="2"/>
        <v>-4</v>
      </c>
    </row>
    <row r="79" spans="1:14">
      <c r="A79" t="s">
        <v>319</v>
      </c>
      <c r="B79" t="s">
        <v>320</v>
      </c>
      <c r="C79">
        <v>2015</v>
      </c>
      <c r="D79" t="s">
        <v>321</v>
      </c>
      <c r="E79">
        <v>58</v>
      </c>
      <c r="F79" t="s">
        <v>322</v>
      </c>
      <c r="G79">
        <v>18</v>
      </c>
      <c r="H79">
        <v>0</v>
      </c>
      <c r="I79" t="s">
        <v>14</v>
      </c>
      <c r="J79">
        <v>5</v>
      </c>
      <c r="K79">
        <f t="shared" si="3"/>
        <v>78</v>
      </c>
      <c r="L79">
        <f>MATCH(B79,'pivot 2020'!$B$2:$B$251,0)</f>
        <v>84</v>
      </c>
      <c r="M79">
        <f>MATCH(B79,'pivot 2020'!$B$2:$B$689,0)</f>
        <v>84</v>
      </c>
      <c r="N79">
        <f t="shared" si="2"/>
        <v>6</v>
      </c>
    </row>
    <row r="80" spans="1:14">
      <c r="A80" t="s">
        <v>323</v>
      </c>
      <c r="B80" t="s">
        <v>324</v>
      </c>
      <c r="C80">
        <v>2006</v>
      </c>
      <c r="D80" t="s">
        <v>325</v>
      </c>
      <c r="E80">
        <v>52</v>
      </c>
      <c r="F80" t="s">
        <v>326</v>
      </c>
      <c r="G80">
        <v>18</v>
      </c>
      <c r="H80">
        <v>0</v>
      </c>
      <c r="I80" t="s">
        <v>14</v>
      </c>
      <c r="J80">
        <v>81</v>
      </c>
      <c r="K80">
        <f t="shared" si="3"/>
        <v>79</v>
      </c>
      <c r="L80">
        <f>MATCH(B80,'pivot 2020'!$B$2:$B$251,0)</f>
        <v>69</v>
      </c>
      <c r="M80">
        <f>MATCH(B80,'pivot 2020'!$B$2:$B$689,0)</f>
        <v>69</v>
      </c>
      <c r="N80">
        <f t="shared" si="2"/>
        <v>-10</v>
      </c>
    </row>
    <row r="81" spans="1:14">
      <c r="A81" t="s">
        <v>327</v>
      </c>
      <c r="B81" t="s">
        <v>328</v>
      </c>
      <c r="C81">
        <v>2017</v>
      </c>
      <c r="D81" t="s">
        <v>329</v>
      </c>
      <c r="E81">
        <v>41</v>
      </c>
      <c r="F81" t="s">
        <v>330</v>
      </c>
      <c r="G81">
        <v>13</v>
      </c>
      <c r="H81">
        <v>0</v>
      </c>
      <c r="I81">
        <v>20</v>
      </c>
      <c r="J81" t="s">
        <v>14</v>
      </c>
      <c r="K81">
        <f t="shared" si="3"/>
        <v>80</v>
      </c>
      <c r="L81">
        <f>MATCH(B81,'pivot 2020'!$B$2:$B$251,0)</f>
        <v>127</v>
      </c>
      <c r="M81">
        <f>MATCH(B81,'pivot 2020'!$B$2:$B$689,0)</f>
        <v>127</v>
      </c>
      <c r="N81">
        <f t="shared" si="2"/>
        <v>47</v>
      </c>
    </row>
    <row r="82" spans="1:14">
      <c r="A82" t="s">
        <v>331</v>
      </c>
      <c r="B82" t="s">
        <v>332</v>
      </c>
      <c r="C82">
        <v>2015</v>
      </c>
      <c r="D82" t="s">
        <v>333</v>
      </c>
      <c r="E82">
        <v>49</v>
      </c>
      <c r="F82" t="s">
        <v>334</v>
      </c>
      <c r="G82">
        <v>10</v>
      </c>
      <c r="H82">
        <v>1</v>
      </c>
      <c r="I82" t="s">
        <v>14</v>
      </c>
      <c r="J82">
        <v>16</v>
      </c>
      <c r="K82">
        <f t="shared" si="3"/>
        <v>81</v>
      </c>
      <c r="L82">
        <f>MATCH(B82,'pivot 2020'!$B$2:$B$251,0)</f>
        <v>72</v>
      </c>
      <c r="M82">
        <f>MATCH(B82,'pivot 2020'!$B$2:$B$689,0)</f>
        <v>72</v>
      </c>
      <c r="N82">
        <f t="shared" si="2"/>
        <v>-9</v>
      </c>
    </row>
    <row r="83" spans="1:14">
      <c r="A83" t="s">
        <v>335</v>
      </c>
      <c r="B83" t="s">
        <v>336</v>
      </c>
      <c r="C83">
        <v>2012</v>
      </c>
      <c r="D83" t="s">
        <v>337</v>
      </c>
      <c r="E83">
        <v>58</v>
      </c>
      <c r="F83" t="s">
        <v>338</v>
      </c>
      <c r="G83">
        <v>17</v>
      </c>
      <c r="H83">
        <v>0</v>
      </c>
      <c r="I83">
        <v>71</v>
      </c>
      <c r="J83" t="s">
        <v>14</v>
      </c>
      <c r="K83">
        <f t="shared" si="3"/>
        <v>82</v>
      </c>
      <c r="L83">
        <f>MATCH(B83,'pivot 2020'!$B$2:$B$251,0)</f>
        <v>86</v>
      </c>
      <c r="M83">
        <f>MATCH(B83,'pivot 2020'!$B$2:$B$689,0)</f>
        <v>86</v>
      </c>
      <c r="N83">
        <f t="shared" si="2"/>
        <v>4</v>
      </c>
    </row>
    <row r="84" spans="1:14">
      <c r="A84" t="s">
        <v>339</v>
      </c>
      <c r="B84" t="s">
        <v>340</v>
      </c>
      <c r="C84">
        <v>1993</v>
      </c>
      <c r="D84" t="s">
        <v>341</v>
      </c>
      <c r="E84">
        <v>63</v>
      </c>
      <c r="F84" t="s">
        <v>342</v>
      </c>
      <c r="G84">
        <v>34</v>
      </c>
      <c r="H84">
        <v>0</v>
      </c>
      <c r="I84" t="s">
        <v>14</v>
      </c>
      <c r="J84">
        <v>67</v>
      </c>
      <c r="K84">
        <f t="shared" si="3"/>
        <v>83</v>
      </c>
      <c r="L84">
        <f>MATCH(B84,'pivot 2020'!$B$2:$B$251,0)</f>
        <v>75</v>
      </c>
      <c r="M84">
        <f>MATCH(B84,'pivot 2020'!$B$2:$B$689,0)</f>
        <v>75</v>
      </c>
      <c r="N84">
        <f t="shared" si="2"/>
        <v>-8</v>
      </c>
    </row>
    <row r="85" spans="1:14">
      <c r="A85" t="s">
        <v>343</v>
      </c>
      <c r="B85" t="s">
        <v>344</v>
      </c>
      <c r="C85">
        <v>2008</v>
      </c>
      <c r="D85" t="s">
        <v>345</v>
      </c>
      <c r="E85">
        <v>49</v>
      </c>
      <c r="F85" t="s">
        <v>346</v>
      </c>
      <c r="G85">
        <v>15</v>
      </c>
      <c r="H85">
        <v>0</v>
      </c>
      <c r="I85" t="s">
        <v>14</v>
      </c>
      <c r="J85">
        <v>80</v>
      </c>
      <c r="K85">
        <f t="shared" si="3"/>
        <v>84</v>
      </c>
      <c r="L85">
        <f>MATCH(B85,'pivot 2020'!$B$2:$B$251,0)</f>
        <v>76</v>
      </c>
      <c r="M85">
        <f>MATCH(B85,'pivot 2020'!$B$2:$B$689,0)</f>
        <v>76</v>
      </c>
      <c r="N85">
        <f t="shared" si="2"/>
        <v>-8</v>
      </c>
    </row>
    <row r="86" spans="1:14">
      <c r="A86" t="s">
        <v>347</v>
      </c>
      <c r="B86" t="s">
        <v>348</v>
      </c>
      <c r="C86">
        <v>2014</v>
      </c>
      <c r="D86" t="s">
        <v>349</v>
      </c>
      <c r="E86">
        <v>51</v>
      </c>
      <c r="F86" t="s">
        <v>350</v>
      </c>
      <c r="G86">
        <v>14</v>
      </c>
      <c r="H86">
        <v>0</v>
      </c>
      <c r="I86" t="s">
        <v>14</v>
      </c>
      <c r="J86">
        <v>28</v>
      </c>
      <c r="K86">
        <f t="shared" si="3"/>
        <v>85</v>
      </c>
      <c r="L86">
        <f>MATCH(B86,'pivot 2020'!$B$2:$B$251,0)</f>
        <v>80</v>
      </c>
      <c r="M86">
        <f>MATCH(B86,'pivot 2020'!$B$2:$B$689,0)</f>
        <v>80</v>
      </c>
      <c r="N86">
        <f t="shared" si="2"/>
        <v>-5</v>
      </c>
    </row>
    <row r="87" spans="1:14">
      <c r="A87" t="s">
        <v>351</v>
      </c>
      <c r="B87" t="s">
        <v>352</v>
      </c>
      <c r="C87">
        <v>1991</v>
      </c>
      <c r="D87" t="s">
        <v>353</v>
      </c>
      <c r="E87">
        <v>49</v>
      </c>
      <c r="F87" t="s">
        <v>354</v>
      </c>
      <c r="G87">
        <v>21</v>
      </c>
      <c r="H87">
        <v>0</v>
      </c>
      <c r="I87" t="s">
        <v>14</v>
      </c>
      <c r="J87">
        <v>81</v>
      </c>
      <c r="K87">
        <f t="shared" si="3"/>
        <v>86</v>
      </c>
      <c r="L87">
        <f>MATCH(B87,'pivot 2020'!$B$2:$B$251,0)</f>
        <v>77</v>
      </c>
      <c r="M87">
        <f>MATCH(B87,'pivot 2020'!$B$2:$B$689,0)</f>
        <v>77</v>
      </c>
      <c r="N87">
        <f t="shared" si="2"/>
        <v>-9</v>
      </c>
    </row>
    <row r="88" spans="1:14">
      <c r="A88" t="s">
        <v>355</v>
      </c>
      <c r="B88" t="s">
        <v>356</v>
      </c>
      <c r="C88">
        <v>2009</v>
      </c>
      <c r="D88" t="s">
        <v>357</v>
      </c>
      <c r="E88">
        <v>43</v>
      </c>
      <c r="F88" t="s">
        <v>358</v>
      </c>
      <c r="G88">
        <v>11</v>
      </c>
      <c r="H88">
        <v>0</v>
      </c>
      <c r="I88" t="s">
        <v>14</v>
      </c>
      <c r="J88">
        <v>92</v>
      </c>
      <c r="K88">
        <f t="shared" si="3"/>
        <v>87</v>
      </c>
      <c r="L88">
        <f>MATCH(B88,'pivot 2020'!$B$2:$B$251,0)</f>
        <v>79</v>
      </c>
      <c r="M88">
        <f>MATCH(B88,'pivot 2020'!$B$2:$B$689,0)</f>
        <v>79</v>
      </c>
      <c r="N88">
        <f t="shared" si="2"/>
        <v>-8</v>
      </c>
    </row>
    <row r="89" spans="1:14">
      <c r="A89" t="s">
        <v>359</v>
      </c>
      <c r="B89" t="s">
        <v>360</v>
      </c>
      <c r="C89">
        <v>2012</v>
      </c>
      <c r="D89" t="s">
        <v>361</v>
      </c>
      <c r="E89">
        <v>48</v>
      </c>
      <c r="F89" t="s">
        <v>362</v>
      </c>
      <c r="G89">
        <v>12</v>
      </c>
      <c r="H89">
        <v>0</v>
      </c>
      <c r="I89" t="s">
        <v>14</v>
      </c>
      <c r="J89">
        <v>26</v>
      </c>
      <c r="K89">
        <f t="shared" si="3"/>
        <v>88</v>
      </c>
      <c r="L89">
        <f>MATCH(B89,'pivot 2020'!$B$2:$B$251,0)</f>
        <v>78</v>
      </c>
      <c r="M89">
        <f>MATCH(B89,'pivot 2020'!$B$2:$B$689,0)</f>
        <v>78</v>
      </c>
      <c r="N89">
        <f t="shared" si="2"/>
        <v>-10</v>
      </c>
    </row>
    <row r="90" spans="1:14">
      <c r="A90" t="s">
        <v>363</v>
      </c>
      <c r="B90" t="s">
        <v>364</v>
      </c>
      <c r="C90">
        <v>2014</v>
      </c>
      <c r="D90" t="s">
        <v>365</v>
      </c>
      <c r="E90">
        <v>52</v>
      </c>
      <c r="F90" t="s">
        <v>366</v>
      </c>
      <c r="G90">
        <v>15</v>
      </c>
      <c r="H90">
        <v>0</v>
      </c>
      <c r="I90" t="s">
        <v>14</v>
      </c>
      <c r="J90">
        <v>10</v>
      </c>
      <c r="K90">
        <f t="shared" si="3"/>
        <v>89</v>
      </c>
      <c r="L90">
        <f>MATCH(B90,'pivot 2020'!$B$2:$B$251,0)</f>
        <v>88</v>
      </c>
      <c r="M90">
        <f>MATCH(B90,'pivot 2020'!$B$2:$B$689,0)</f>
        <v>88</v>
      </c>
      <c r="N90">
        <f t="shared" si="2"/>
        <v>-1</v>
      </c>
    </row>
    <row r="91" spans="1:14">
      <c r="A91" t="s">
        <v>367</v>
      </c>
      <c r="B91" t="s">
        <v>368</v>
      </c>
      <c r="C91">
        <v>2008</v>
      </c>
      <c r="D91" t="s">
        <v>369</v>
      </c>
      <c r="E91">
        <v>48</v>
      </c>
      <c r="F91" t="s">
        <v>370</v>
      </c>
      <c r="G91">
        <v>11</v>
      </c>
      <c r="H91">
        <v>0</v>
      </c>
      <c r="I91" t="s">
        <v>14</v>
      </c>
      <c r="J91">
        <v>86</v>
      </c>
      <c r="K91">
        <f t="shared" si="3"/>
        <v>90</v>
      </c>
      <c r="L91">
        <f>MATCH(B91,'pivot 2020'!$B$2:$B$251,0)</f>
        <v>81</v>
      </c>
      <c r="M91">
        <f>MATCH(B91,'pivot 2020'!$B$2:$B$689,0)</f>
        <v>81</v>
      </c>
      <c r="N91">
        <f t="shared" si="2"/>
        <v>-9</v>
      </c>
    </row>
    <row r="92" spans="1:14">
      <c r="A92" t="s">
        <v>371</v>
      </c>
      <c r="B92" t="s">
        <v>372</v>
      </c>
      <c r="C92">
        <v>2012</v>
      </c>
      <c r="D92" t="s">
        <v>373</v>
      </c>
      <c r="E92">
        <v>46</v>
      </c>
      <c r="F92" t="s">
        <v>374</v>
      </c>
      <c r="G92">
        <v>8</v>
      </c>
      <c r="H92">
        <v>1</v>
      </c>
      <c r="I92" t="s">
        <v>14</v>
      </c>
      <c r="J92">
        <v>58</v>
      </c>
      <c r="K92">
        <f t="shared" si="3"/>
        <v>91</v>
      </c>
      <c r="L92">
        <f>MATCH(B92,'pivot 2020'!$B$2:$B$251,0)</f>
        <v>82</v>
      </c>
      <c r="M92">
        <f>MATCH(B92,'pivot 2020'!$B$2:$B$689,0)</f>
        <v>82</v>
      </c>
      <c r="N92">
        <f t="shared" si="2"/>
        <v>-9</v>
      </c>
    </row>
    <row r="93" spans="1:14">
      <c r="A93" t="s">
        <v>375</v>
      </c>
      <c r="B93" t="s">
        <v>376</v>
      </c>
      <c r="C93">
        <v>2011</v>
      </c>
      <c r="D93" t="s">
        <v>377</v>
      </c>
      <c r="E93">
        <v>56</v>
      </c>
      <c r="F93" t="s">
        <v>378</v>
      </c>
      <c r="G93">
        <v>25</v>
      </c>
      <c r="H93">
        <v>0</v>
      </c>
      <c r="I93" t="s">
        <v>14</v>
      </c>
      <c r="J93">
        <v>39</v>
      </c>
      <c r="K93">
        <f t="shared" si="3"/>
        <v>92</v>
      </c>
      <c r="L93">
        <f>MATCH(B93,'pivot 2020'!$B$2:$B$251,0)</f>
        <v>85</v>
      </c>
      <c r="M93">
        <f>MATCH(B93,'pivot 2020'!$B$2:$B$689,0)</f>
        <v>85</v>
      </c>
      <c r="N93">
        <f t="shared" si="2"/>
        <v>-7</v>
      </c>
    </row>
    <row r="94" spans="1:14">
      <c r="A94" t="s">
        <v>379</v>
      </c>
      <c r="B94" t="s">
        <v>380</v>
      </c>
      <c r="C94">
        <v>2013</v>
      </c>
      <c r="D94" t="s">
        <v>381</v>
      </c>
      <c r="E94">
        <v>52</v>
      </c>
      <c r="F94" t="s">
        <v>382</v>
      </c>
      <c r="G94">
        <v>17</v>
      </c>
      <c r="H94">
        <v>0</v>
      </c>
      <c r="I94" t="s">
        <v>14</v>
      </c>
      <c r="J94">
        <v>34</v>
      </c>
      <c r="K94">
        <f t="shared" si="3"/>
        <v>93</v>
      </c>
      <c r="L94">
        <f>MATCH(B94,'pivot 2020'!$B$2:$B$251,0)</f>
        <v>87</v>
      </c>
      <c r="M94">
        <f>MATCH(B94,'pivot 2020'!$B$2:$B$689,0)</f>
        <v>87</v>
      </c>
      <c r="N94">
        <f t="shared" si="2"/>
        <v>-6</v>
      </c>
    </row>
    <row r="95" spans="1:14">
      <c r="A95" t="s">
        <v>383</v>
      </c>
      <c r="B95" t="s">
        <v>384</v>
      </c>
      <c r="C95">
        <v>2003</v>
      </c>
      <c r="D95" t="s">
        <v>385</v>
      </c>
      <c r="E95">
        <v>60</v>
      </c>
      <c r="F95" t="s">
        <v>386</v>
      </c>
      <c r="G95">
        <v>36</v>
      </c>
      <c r="H95">
        <v>0</v>
      </c>
      <c r="I95" t="s">
        <v>14</v>
      </c>
      <c r="J95">
        <v>11</v>
      </c>
      <c r="K95">
        <f t="shared" si="3"/>
        <v>94</v>
      </c>
      <c r="L95">
        <f>MATCH(B95,'pivot 2020'!$B$2:$B$251,0)</f>
        <v>89</v>
      </c>
      <c r="M95">
        <f>MATCH(B95,'pivot 2020'!$B$2:$B$689,0)</f>
        <v>89</v>
      </c>
      <c r="N95">
        <f t="shared" si="2"/>
        <v>-5</v>
      </c>
    </row>
    <row r="96" spans="1:14">
      <c r="A96" t="s">
        <v>387</v>
      </c>
      <c r="B96" t="s">
        <v>388</v>
      </c>
      <c r="C96">
        <v>2018</v>
      </c>
      <c r="D96" t="s">
        <v>389</v>
      </c>
      <c r="E96">
        <v>32</v>
      </c>
      <c r="F96" t="s">
        <v>390</v>
      </c>
      <c r="G96">
        <v>4</v>
      </c>
      <c r="H96">
        <v>6</v>
      </c>
      <c r="I96" t="s">
        <v>14</v>
      </c>
      <c r="J96">
        <v>4</v>
      </c>
      <c r="K96">
        <f t="shared" si="3"/>
        <v>95</v>
      </c>
      <c r="L96">
        <f>MATCH(B96,'pivot 2020'!$B$2:$B$251,0)</f>
        <v>106</v>
      </c>
      <c r="M96">
        <f>MATCH(B96,'pivot 2020'!$B$2:$B$689,0)</f>
        <v>106</v>
      </c>
      <c r="N96">
        <f t="shared" si="2"/>
        <v>11</v>
      </c>
    </row>
    <row r="97" spans="1:14">
      <c r="A97" t="s">
        <v>391</v>
      </c>
      <c r="B97" t="s">
        <v>392</v>
      </c>
      <c r="C97">
        <v>2016</v>
      </c>
      <c r="D97" t="s">
        <v>393</v>
      </c>
      <c r="E97">
        <v>54</v>
      </c>
      <c r="F97" t="s">
        <v>394</v>
      </c>
      <c r="G97">
        <v>32</v>
      </c>
      <c r="H97">
        <v>0</v>
      </c>
      <c r="I97" t="s">
        <v>14</v>
      </c>
      <c r="J97">
        <v>2</v>
      </c>
      <c r="K97">
        <f t="shared" si="3"/>
        <v>96</v>
      </c>
      <c r="L97">
        <f>MATCH(B97,'pivot 2020'!$B$2:$B$251,0)</f>
        <v>109</v>
      </c>
      <c r="M97">
        <f>MATCH(B97,'pivot 2020'!$B$2:$B$689,0)</f>
        <v>109</v>
      </c>
      <c r="N97">
        <f t="shared" si="2"/>
        <v>13</v>
      </c>
    </row>
    <row r="98" spans="1:14">
      <c r="A98" t="s">
        <v>395</v>
      </c>
      <c r="B98" t="s">
        <v>396</v>
      </c>
      <c r="C98">
        <v>2016</v>
      </c>
      <c r="D98" t="s">
        <v>397</v>
      </c>
      <c r="E98">
        <v>51</v>
      </c>
      <c r="F98" t="s">
        <v>398</v>
      </c>
      <c r="G98">
        <v>11</v>
      </c>
      <c r="H98">
        <v>0</v>
      </c>
      <c r="I98" t="s">
        <v>14</v>
      </c>
      <c r="J98">
        <v>5</v>
      </c>
      <c r="K98">
        <f t="shared" si="3"/>
        <v>97</v>
      </c>
      <c r="L98">
        <f>MATCH(B98,'pivot 2020'!$B$2:$B$251,0)</f>
        <v>105</v>
      </c>
      <c r="M98">
        <f>MATCH(B98,'pivot 2020'!$B$2:$B$689,0)</f>
        <v>105</v>
      </c>
      <c r="N98">
        <f t="shared" si="2"/>
        <v>8</v>
      </c>
    </row>
    <row r="99" spans="1:14">
      <c r="A99" t="s">
        <v>399</v>
      </c>
      <c r="B99" t="s">
        <v>400</v>
      </c>
      <c r="C99">
        <v>2011</v>
      </c>
      <c r="D99" t="s">
        <v>401</v>
      </c>
      <c r="E99">
        <v>31</v>
      </c>
      <c r="F99" t="s">
        <v>402</v>
      </c>
      <c r="G99">
        <v>3</v>
      </c>
      <c r="H99">
        <v>7</v>
      </c>
      <c r="I99" t="s">
        <v>14</v>
      </c>
      <c r="J99">
        <v>83</v>
      </c>
      <c r="K99">
        <f t="shared" si="3"/>
        <v>98</v>
      </c>
      <c r="L99">
        <f>MATCH(B99,'pivot 2020'!$B$2:$B$251,0)</f>
        <v>91</v>
      </c>
      <c r="M99">
        <f>MATCH(B99,'pivot 2020'!$B$2:$B$689,0)</f>
        <v>91</v>
      </c>
      <c r="N99">
        <f t="shared" si="2"/>
        <v>-7</v>
      </c>
    </row>
    <row r="100" spans="1:14">
      <c r="A100" t="s">
        <v>403</v>
      </c>
      <c r="B100" t="s">
        <v>404</v>
      </c>
      <c r="C100">
        <v>2014</v>
      </c>
      <c r="D100" t="s">
        <v>405</v>
      </c>
      <c r="E100">
        <v>39</v>
      </c>
      <c r="F100" t="s">
        <v>406</v>
      </c>
      <c r="G100">
        <v>10</v>
      </c>
      <c r="H100">
        <v>1</v>
      </c>
      <c r="I100" t="s">
        <v>14</v>
      </c>
      <c r="J100">
        <v>38</v>
      </c>
      <c r="K100">
        <f t="shared" si="3"/>
        <v>99</v>
      </c>
      <c r="L100">
        <f>MATCH(B100,'pivot 2020'!$B$2:$B$251,0)</f>
        <v>92</v>
      </c>
      <c r="M100">
        <f>MATCH(B100,'pivot 2020'!$B$2:$B$689,0)</f>
        <v>92</v>
      </c>
      <c r="N100">
        <f t="shared" si="2"/>
        <v>-7</v>
      </c>
    </row>
    <row r="101" spans="1:14">
      <c r="A101" t="s">
        <v>407</v>
      </c>
      <c r="B101" t="s">
        <v>408</v>
      </c>
      <c r="C101">
        <v>2005</v>
      </c>
      <c r="D101" t="s">
        <v>409</v>
      </c>
      <c r="E101">
        <v>59</v>
      </c>
      <c r="F101" t="s">
        <v>410</v>
      </c>
      <c r="G101">
        <v>37</v>
      </c>
      <c r="H101">
        <v>0</v>
      </c>
      <c r="I101" t="s">
        <v>14</v>
      </c>
      <c r="J101">
        <v>4</v>
      </c>
      <c r="K101">
        <f t="shared" si="3"/>
        <v>100</v>
      </c>
      <c r="L101">
        <f>MATCH(B101,'pivot 2020'!$B$2:$B$251,0)</f>
        <v>102</v>
      </c>
      <c r="M101">
        <f>MATCH(B101,'pivot 2020'!$B$2:$B$689,0)</f>
        <v>102</v>
      </c>
      <c r="N101">
        <f t="shared" si="2"/>
        <v>2</v>
      </c>
    </row>
    <row r="102" spans="1:14">
      <c r="A102" t="s">
        <v>411</v>
      </c>
      <c r="B102" t="s">
        <v>412</v>
      </c>
      <c r="C102">
        <v>2000</v>
      </c>
      <c r="D102" t="s">
        <v>413</v>
      </c>
      <c r="E102">
        <v>55</v>
      </c>
      <c r="F102" t="s">
        <v>414</v>
      </c>
      <c r="G102">
        <v>33</v>
      </c>
      <c r="H102">
        <v>0</v>
      </c>
      <c r="I102" t="s">
        <v>14</v>
      </c>
      <c r="J102">
        <v>79</v>
      </c>
      <c r="K102">
        <f t="shared" si="3"/>
        <v>101</v>
      </c>
      <c r="L102">
        <f>MATCH(B102,'pivot 2020'!$B$2:$B$251,0)</f>
        <v>93</v>
      </c>
      <c r="M102">
        <f>MATCH(B102,'pivot 2020'!$B$2:$B$689,0)</f>
        <v>93</v>
      </c>
      <c r="N102">
        <f t="shared" si="2"/>
        <v>-8</v>
      </c>
    </row>
    <row r="103" spans="1:14">
      <c r="A103" t="s">
        <v>415</v>
      </c>
      <c r="B103" t="s">
        <v>416</v>
      </c>
      <c r="C103">
        <v>2012</v>
      </c>
      <c r="D103" t="s">
        <v>417</v>
      </c>
      <c r="E103">
        <v>43</v>
      </c>
      <c r="F103" t="s">
        <v>418</v>
      </c>
      <c r="G103">
        <v>4</v>
      </c>
      <c r="H103">
        <v>2</v>
      </c>
      <c r="I103" t="s">
        <v>14</v>
      </c>
      <c r="J103">
        <v>12</v>
      </c>
      <c r="K103">
        <f t="shared" si="3"/>
        <v>102</v>
      </c>
      <c r="L103">
        <f>MATCH(B103,'pivot 2020'!$B$2:$B$251,0)</f>
        <v>99</v>
      </c>
      <c r="M103">
        <f>MATCH(B103,'pivot 2020'!$B$2:$B$689,0)</f>
        <v>99</v>
      </c>
      <c r="N103">
        <f t="shared" si="2"/>
        <v>-3</v>
      </c>
    </row>
    <row r="104" spans="1:14">
      <c r="A104" t="s">
        <v>419</v>
      </c>
      <c r="B104" t="s">
        <v>420</v>
      </c>
      <c r="C104">
        <v>2011</v>
      </c>
      <c r="D104" t="s">
        <v>421</v>
      </c>
      <c r="E104">
        <v>52</v>
      </c>
      <c r="F104" t="s">
        <v>422</v>
      </c>
      <c r="G104">
        <v>7</v>
      </c>
      <c r="H104">
        <v>1</v>
      </c>
      <c r="I104" t="s">
        <v>14</v>
      </c>
      <c r="J104">
        <v>54</v>
      </c>
      <c r="K104">
        <f t="shared" si="3"/>
        <v>103</v>
      </c>
      <c r="L104">
        <f>MATCH(B104,'pivot 2020'!$B$2:$B$251,0)</f>
        <v>94</v>
      </c>
      <c r="M104">
        <f>MATCH(B104,'pivot 2020'!$B$2:$B$689,0)</f>
        <v>94</v>
      </c>
      <c r="N104">
        <f t="shared" si="2"/>
        <v>-9</v>
      </c>
    </row>
    <row r="105" spans="1:14">
      <c r="A105" t="s">
        <v>423</v>
      </c>
      <c r="B105" t="s">
        <v>424</v>
      </c>
      <c r="C105">
        <v>2018</v>
      </c>
      <c r="D105" t="s">
        <v>425</v>
      </c>
      <c r="E105">
        <v>27</v>
      </c>
      <c r="F105" t="s">
        <v>426</v>
      </c>
      <c r="G105">
        <v>3</v>
      </c>
      <c r="H105">
        <v>5</v>
      </c>
      <c r="I105">
        <v>8</v>
      </c>
      <c r="J105" t="s">
        <v>14</v>
      </c>
      <c r="K105">
        <f t="shared" si="3"/>
        <v>104</v>
      </c>
      <c r="L105">
        <f>MATCH(B105,'pivot 2020'!$B$2:$B$251,0)</f>
        <v>176</v>
      </c>
      <c r="M105">
        <f>MATCH(B105,'pivot 2020'!$B$2:$B$689,0)</f>
        <v>176</v>
      </c>
      <c r="N105">
        <f t="shared" si="2"/>
        <v>72</v>
      </c>
    </row>
    <row r="106" spans="1:14">
      <c r="A106" t="s">
        <v>427</v>
      </c>
      <c r="B106" t="s">
        <v>428</v>
      </c>
      <c r="C106">
        <v>2018</v>
      </c>
      <c r="D106" t="s">
        <v>429</v>
      </c>
      <c r="E106">
        <v>33</v>
      </c>
      <c r="F106" t="s">
        <v>430</v>
      </c>
      <c r="G106">
        <v>6</v>
      </c>
      <c r="H106">
        <v>1</v>
      </c>
      <c r="I106">
        <v>30</v>
      </c>
      <c r="J106" t="s">
        <v>14</v>
      </c>
      <c r="K106">
        <f t="shared" si="3"/>
        <v>105</v>
      </c>
      <c r="L106">
        <f>MATCH(B106,'pivot 2020'!$B$2:$B$251,0)</f>
        <v>133</v>
      </c>
      <c r="M106">
        <f>MATCH(B106,'pivot 2020'!$B$2:$B$689,0)</f>
        <v>133</v>
      </c>
      <c r="N106">
        <f t="shared" si="2"/>
        <v>28</v>
      </c>
    </row>
    <row r="107" spans="1:14">
      <c r="A107" t="s">
        <v>431</v>
      </c>
      <c r="B107" t="s">
        <v>432</v>
      </c>
      <c r="C107">
        <v>2010</v>
      </c>
      <c r="D107" t="s">
        <v>433</v>
      </c>
      <c r="E107">
        <v>44</v>
      </c>
      <c r="F107" t="s">
        <v>434</v>
      </c>
      <c r="G107">
        <v>6</v>
      </c>
      <c r="H107">
        <v>2</v>
      </c>
      <c r="I107" t="s">
        <v>14</v>
      </c>
      <c r="J107">
        <v>72</v>
      </c>
      <c r="K107">
        <f t="shared" si="3"/>
        <v>106</v>
      </c>
      <c r="L107">
        <f>MATCH(B107,'pivot 2020'!$B$2:$B$251,0)</f>
        <v>95</v>
      </c>
      <c r="M107">
        <f>MATCH(B107,'pivot 2020'!$B$2:$B$689,0)</f>
        <v>95</v>
      </c>
      <c r="N107">
        <f t="shared" si="2"/>
        <v>-11</v>
      </c>
    </row>
    <row r="108" spans="1:14">
      <c r="A108" t="s">
        <v>435</v>
      </c>
      <c r="B108" t="s">
        <v>436</v>
      </c>
      <c r="C108">
        <v>2012</v>
      </c>
      <c r="D108" t="s">
        <v>437</v>
      </c>
      <c r="E108">
        <v>48</v>
      </c>
      <c r="F108" t="s">
        <v>438</v>
      </c>
      <c r="G108">
        <v>20</v>
      </c>
      <c r="H108">
        <v>0</v>
      </c>
      <c r="I108" t="s">
        <v>14</v>
      </c>
      <c r="J108">
        <v>55</v>
      </c>
      <c r="K108">
        <f t="shared" si="3"/>
        <v>107</v>
      </c>
      <c r="L108">
        <f>MATCH(B108,'pivot 2020'!$B$2:$B$251,0)</f>
        <v>97</v>
      </c>
      <c r="M108">
        <f>MATCH(B108,'pivot 2020'!$B$2:$B$689,0)</f>
        <v>97</v>
      </c>
      <c r="N108">
        <f t="shared" si="2"/>
        <v>-10</v>
      </c>
    </row>
    <row r="109" spans="1:14">
      <c r="A109" t="s">
        <v>439</v>
      </c>
      <c r="B109" t="s">
        <v>440</v>
      </c>
      <c r="C109">
        <v>2004</v>
      </c>
      <c r="D109" t="s">
        <v>441</v>
      </c>
      <c r="E109">
        <v>50</v>
      </c>
      <c r="F109" t="s">
        <v>442</v>
      </c>
      <c r="G109">
        <v>27</v>
      </c>
      <c r="H109">
        <v>0</v>
      </c>
      <c r="I109" t="s">
        <v>14</v>
      </c>
      <c r="J109">
        <v>80</v>
      </c>
      <c r="K109">
        <f t="shared" si="3"/>
        <v>108</v>
      </c>
      <c r="L109">
        <f>MATCH(B109,'pivot 2020'!$B$2:$B$251,0)</f>
        <v>98</v>
      </c>
      <c r="M109">
        <f>MATCH(B109,'pivot 2020'!$B$2:$B$689,0)</f>
        <v>98</v>
      </c>
      <c r="N109">
        <f t="shared" si="2"/>
        <v>-10</v>
      </c>
    </row>
    <row r="110" spans="1:14">
      <c r="A110" t="s">
        <v>443</v>
      </c>
      <c r="B110" t="s">
        <v>444</v>
      </c>
      <c r="C110">
        <v>1980</v>
      </c>
      <c r="D110" t="s">
        <v>445</v>
      </c>
      <c r="E110">
        <v>53</v>
      </c>
      <c r="F110" t="s">
        <v>446</v>
      </c>
      <c r="G110">
        <v>21</v>
      </c>
      <c r="H110">
        <v>0</v>
      </c>
      <c r="I110">
        <v>53</v>
      </c>
      <c r="J110" t="s">
        <v>14</v>
      </c>
      <c r="K110">
        <f t="shared" si="3"/>
        <v>109</v>
      </c>
      <c r="L110">
        <f>MATCH(B110,'pivot 2020'!$B$2:$B$251,0)</f>
        <v>131</v>
      </c>
      <c r="M110">
        <f>MATCH(B110,'pivot 2020'!$B$2:$B$689,0)</f>
        <v>131</v>
      </c>
      <c r="N110">
        <f t="shared" si="2"/>
        <v>22</v>
      </c>
    </row>
    <row r="111" spans="1:14">
      <c r="A111" t="s">
        <v>447</v>
      </c>
      <c r="B111" t="s">
        <v>448</v>
      </c>
      <c r="C111">
        <v>2007</v>
      </c>
      <c r="D111" t="s">
        <v>449</v>
      </c>
      <c r="E111">
        <v>52</v>
      </c>
      <c r="F111" t="s">
        <v>450</v>
      </c>
      <c r="G111">
        <v>33</v>
      </c>
      <c r="H111">
        <v>0</v>
      </c>
      <c r="I111" t="s">
        <v>14</v>
      </c>
      <c r="J111">
        <v>79</v>
      </c>
      <c r="K111">
        <f t="shared" si="3"/>
        <v>110</v>
      </c>
      <c r="L111">
        <f>MATCH(B111,'pivot 2020'!$B$2:$B$251,0)</f>
        <v>101</v>
      </c>
      <c r="M111">
        <f>MATCH(B111,'pivot 2020'!$B$2:$B$689,0)</f>
        <v>101</v>
      </c>
      <c r="N111">
        <f t="shared" si="2"/>
        <v>-9</v>
      </c>
    </row>
    <row r="112" spans="1:14">
      <c r="A112" t="s">
        <v>451</v>
      </c>
      <c r="B112" t="s">
        <v>452</v>
      </c>
      <c r="C112">
        <v>2013</v>
      </c>
      <c r="D112" t="s">
        <v>453</v>
      </c>
      <c r="E112">
        <v>46</v>
      </c>
      <c r="F112" t="s">
        <v>454</v>
      </c>
      <c r="G112">
        <v>16</v>
      </c>
      <c r="H112">
        <v>0</v>
      </c>
      <c r="I112" t="s">
        <v>14</v>
      </c>
      <c r="J112">
        <v>25</v>
      </c>
      <c r="K112">
        <f t="shared" si="3"/>
        <v>111</v>
      </c>
      <c r="L112">
        <f>MATCH(B112,'pivot 2020'!$B$2:$B$251,0)</f>
        <v>103</v>
      </c>
      <c r="M112">
        <f>MATCH(B112,'pivot 2020'!$B$2:$B$689,0)</f>
        <v>103</v>
      </c>
      <c r="N112">
        <f t="shared" si="2"/>
        <v>-8</v>
      </c>
    </row>
    <row r="113" spans="1:14">
      <c r="A113" t="s">
        <v>455</v>
      </c>
      <c r="B113" t="s">
        <v>456</v>
      </c>
      <c r="C113">
        <v>2019</v>
      </c>
      <c r="D113" t="s">
        <v>457</v>
      </c>
      <c r="E113">
        <v>18</v>
      </c>
      <c r="F113" t="s">
        <v>458</v>
      </c>
      <c r="G113">
        <v>3</v>
      </c>
      <c r="H113">
        <v>11</v>
      </c>
      <c r="I113">
        <v>6</v>
      </c>
      <c r="J113" t="s">
        <v>14</v>
      </c>
      <c r="K113">
        <f t="shared" si="3"/>
        <v>112</v>
      </c>
      <c r="L113" t="e">
        <f>MATCH(B113,'pivot 2020'!$B$2:$B$251,0)</f>
        <v>#N/A</v>
      </c>
      <c r="M113">
        <f>MATCH(B113,'pivot 2020'!$B$2:$B$689,0)</f>
        <v>343</v>
      </c>
      <c r="N113">
        <f t="shared" si="2"/>
        <v>231</v>
      </c>
    </row>
    <row r="114" spans="1:14">
      <c r="A114" t="s">
        <v>459</v>
      </c>
      <c r="B114" t="s">
        <v>460</v>
      </c>
      <c r="C114">
        <v>2005</v>
      </c>
      <c r="D114" t="s">
        <v>461</v>
      </c>
      <c r="E114">
        <v>41</v>
      </c>
      <c r="F114" t="s">
        <v>462</v>
      </c>
      <c r="G114">
        <v>12</v>
      </c>
      <c r="H114">
        <v>0</v>
      </c>
      <c r="I114" t="s">
        <v>14</v>
      </c>
      <c r="J114">
        <v>88</v>
      </c>
      <c r="K114">
        <f t="shared" si="3"/>
        <v>113</v>
      </c>
      <c r="L114">
        <f>MATCH(B114,'pivot 2020'!$B$2:$B$251,0)</f>
        <v>104</v>
      </c>
      <c r="M114">
        <f>MATCH(B114,'pivot 2020'!$B$2:$B$689,0)</f>
        <v>104</v>
      </c>
      <c r="N114">
        <f t="shared" si="2"/>
        <v>-9</v>
      </c>
    </row>
    <row r="115" spans="1:14">
      <c r="A115" t="s">
        <v>463</v>
      </c>
      <c r="B115" t="s">
        <v>464</v>
      </c>
      <c r="C115">
        <v>2018</v>
      </c>
      <c r="D115" t="s">
        <v>465</v>
      </c>
      <c r="E115">
        <v>29</v>
      </c>
      <c r="F115" t="s">
        <v>466</v>
      </c>
      <c r="G115">
        <v>4</v>
      </c>
      <c r="H115">
        <v>5</v>
      </c>
      <c r="I115">
        <v>50</v>
      </c>
      <c r="J115" t="s">
        <v>14</v>
      </c>
      <c r="K115">
        <f t="shared" si="3"/>
        <v>114</v>
      </c>
      <c r="L115">
        <f>MATCH(B115,'pivot 2020'!$B$2:$B$251,0)</f>
        <v>139</v>
      </c>
      <c r="M115">
        <f>MATCH(B115,'pivot 2020'!$B$2:$B$689,0)</f>
        <v>139</v>
      </c>
      <c r="N115">
        <f t="shared" si="2"/>
        <v>25</v>
      </c>
    </row>
    <row r="116" spans="1:14">
      <c r="A116" t="s">
        <v>467</v>
      </c>
      <c r="B116" t="s">
        <v>468</v>
      </c>
      <c r="C116">
        <v>2004</v>
      </c>
      <c r="D116" t="s">
        <v>469</v>
      </c>
      <c r="E116">
        <v>51</v>
      </c>
      <c r="F116" t="s">
        <v>470</v>
      </c>
      <c r="G116">
        <v>15</v>
      </c>
      <c r="H116">
        <v>0</v>
      </c>
      <c r="I116" t="s">
        <v>14</v>
      </c>
      <c r="J116">
        <v>18</v>
      </c>
      <c r="K116">
        <f t="shared" si="3"/>
        <v>115</v>
      </c>
      <c r="L116">
        <f>MATCH(B116,'pivot 2020'!$B$2:$B$251,0)</f>
        <v>110</v>
      </c>
      <c r="M116">
        <f>MATCH(B116,'pivot 2020'!$B$2:$B$689,0)</f>
        <v>110</v>
      </c>
      <c r="N116">
        <f t="shared" si="2"/>
        <v>-5</v>
      </c>
    </row>
    <row r="117" spans="1:14">
      <c r="A117" t="s">
        <v>471</v>
      </c>
      <c r="B117" t="s">
        <v>472</v>
      </c>
      <c r="C117">
        <v>2003</v>
      </c>
      <c r="D117" t="s">
        <v>473</v>
      </c>
      <c r="E117">
        <v>52</v>
      </c>
      <c r="F117" t="s">
        <v>474</v>
      </c>
      <c r="G117">
        <v>39</v>
      </c>
      <c r="H117">
        <v>0</v>
      </c>
      <c r="I117" t="s">
        <v>14</v>
      </c>
      <c r="J117">
        <v>76</v>
      </c>
      <c r="K117">
        <f t="shared" si="3"/>
        <v>116</v>
      </c>
      <c r="L117">
        <f>MATCH(B117,'pivot 2020'!$B$2:$B$251,0)</f>
        <v>108</v>
      </c>
      <c r="M117">
        <f>MATCH(B117,'pivot 2020'!$B$2:$B$689,0)</f>
        <v>108</v>
      </c>
      <c r="N117">
        <f t="shared" si="2"/>
        <v>-8</v>
      </c>
    </row>
    <row r="118" spans="1:14">
      <c r="A118" t="s">
        <v>475</v>
      </c>
      <c r="B118" t="s">
        <v>476</v>
      </c>
      <c r="C118">
        <v>2012</v>
      </c>
      <c r="D118" t="s">
        <v>477</v>
      </c>
      <c r="E118">
        <v>45</v>
      </c>
      <c r="F118" t="s">
        <v>478</v>
      </c>
      <c r="G118">
        <v>31</v>
      </c>
      <c r="H118">
        <v>0</v>
      </c>
      <c r="I118" t="s">
        <v>14</v>
      </c>
      <c r="J118">
        <v>56</v>
      </c>
      <c r="K118">
        <f t="shared" si="3"/>
        <v>117</v>
      </c>
      <c r="L118">
        <f>MATCH(B118,'pivot 2020'!$B$2:$B$251,0)</f>
        <v>111</v>
      </c>
      <c r="M118">
        <f>MATCH(B118,'pivot 2020'!$B$2:$B$689,0)</f>
        <v>111</v>
      </c>
      <c r="N118">
        <f t="shared" si="2"/>
        <v>-6</v>
      </c>
    </row>
    <row r="119" spans="1:14">
      <c r="A119" t="s">
        <v>479</v>
      </c>
      <c r="B119" t="s">
        <v>480</v>
      </c>
      <c r="C119">
        <v>2014</v>
      </c>
      <c r="D119" t="s">
        <v>481</v>
      </c>
      <c r="E119">
        <v>40</v>
      </c>
      <c r="F119" t="s">
        <v>482</v>
      </c>
      <c r="G119">
        <v>10</v>
      </c>
      <c r="H119">
        <v>1</v>
      </c>
      <c r="I119" t="s">
        <v>14</v>
      </c>
      <c r="J119">
        <v>37</v>
      </c>
      <c r="K119">
        <f t="shared" si="3"/>
        <v>118</v>
      </c>
      <c r="L119">
        <f>MATCH(B119,'pivot 2020'!$B$2:$B$251,0)</f>
        <v>113</v>
      </c>
      <c r="M119">
        <f>MATCH(B119,'pivot 2020'!$B$2:$B$689,0)</f>
        <v>113</v>
      </c>
      <c r="N119">
        <f t="shared" si="2"/>
        <v>-5</v>
      </c>
    </row>
    <row r="120" spans="1:14">
      <c r="A120" t="s">
        <v>483</v>
      </c>
      <c r="B120" t="s">
        <v>484</v>
      </c>
      <c r="C120">
        <v>2013</v>
      </c>
      <c r="D120" t="s">
        <v>485</v>
      </c>
      <c r="E120">
        <v>46</v>
      </c>
      <c r="F120" t="s">
        <v>486</v>
      </c>
      <c r="G120">
        <v>18</v>
      </c>
      <c r="H120">
        <v>0</v>
      </c>
      <c r="I120" t="s">
        <v>14</v>
      </c>
      <c r="J120">
        <v>40</v>
      </c>
      <c r="K120">
        <f t="shared" si="3"/>
        <v>119</v>
      </c>
      <c r="L120">
        <f>MATCH(B120,'pivot 2020'!$B$2:$B$251,0)</f>
        <v>112</v>
      </c>
      <c r="M120">
        <f>MATCH(B120,'pivot 2020'!$B$2:$B$689,0)</f>
        <v>112</v>
      </c>
      <c r="N120">
        <f t="shared" si="2"/>
        <v>-7</v>
      </c>
    </row>
    <row r="121" spans="1:14">
      <c r="A121" t="s">
        <v>487</v>
      </c>
      <c r="B121" t="s">
        <v>488</v>
      </c>
      <c r="C121">
        <v>2011</v>
      </c>
      <c r="D121" t="s">
        <v>489</v>
      </c>
      <c r="E121">
        <v>39</v>
      </c>
      <c r="F121" t="s">
        <v>490</v>
      </c>
      <c r="G121">
        <v>13</v>
      </c>
      <c r="H121">
        <v>0</v>
      </c>
      <c r="I121" t="s">
        <v>14</v>
      </c>
      <c r="J121">
        <v>67</v>
      </c>
      <c r="K121">
        <f t="shared" si="3"/>
        <v>120</v>
      </c>
      <c r="L121">
        <f>MATCH(B121,'pivot 2020'!$B$2:$B$251,0)</f>
        <v>114</v>
      </c>
      <c r="M121">
        <f>MATCH(B121,'pivot 2020'!$B$2:$B$689,0)</f>
        <v>114</v>
      </c>
      <c r="N121">
        <f t="shared" si="2"/>
        <v>-6</v>
      </c>
    </row>
    <row r="122" spans="1:14">
      <c r="A122" t="s">
        <v>491</v>
      </c>
      <c r="B122" t="s">
        <v>492</v>
      </c>
      <c r="C122">
        <v>1999</v>
      </c>
      <c r="D122" t="s">
        <v>493</v>
      </c>
      <c r="E122">
        <v>42</v>
      </c>
      <c r="F122" t="s">
        <v>494</v>
      </c>
      <c r="G122">
        <v>27</v>
      </c>
      <c r="H122">
        <v>0</v>
      </c>
      <c r="I122" t="s">
        <v>14</v>
      </c>
      <c r="J122">
        <v>91</v>
      </c>
      <c r="K122">
        <f t="shared" si="3"/>
        <v>121</v>
      </c>
      <c r="L122">
        <f>MATCH(B122,'pivot 2020'!$B$2:$B$251,0)</f>
        <v>116</v>
      </c>
      <c r="M122">
        <f>MATCH(B122,'pivot 2020'!$B$2:$B$689,0)</f>
        <v>116</v>
      </c>
      <c r="N122">
        <f t="shared" si="2"/>
        <v>-5</v>
      </c>
    </row>
    <row r="123" spans="1:14">
      <c r="A123" t="s">
        <v>495</v>
      </c>
      <c r="B123" t="s">
        <v>496</v>
      </c>
      <c r="C123">
        <v>2009</v>
      </c>
      <c r="D123" t="s">
        <v>497</v>
      </c>
      <c r="E123">
        <v>31</v>
      </c>
      <c r="F123" t="s">
        <v>498</v>
      </c>
      <c r="G123">
        <v>10</v>
      </c>
      <c r="H123">
        <v>1</v>
      </c>
      <c r="I123" t="s">
        <v>14</v>
      </c>
      <c r="J123">
        <v>104</v>
      </c>
      <c r="K123">
        <f t="shared" si="3"/>
        <v>122</v>
      </c>
      <c r="L123">
        <f>MATCH(B123,'pivot 2020'!$B$2:$B$251,0)</f>
        <v>115</v>
      </c>
      <c r="M123">
        <f>MATCH(B123,'pivot 2020'!$B$2:$B$689,0)</f>
        <v>115</v>
      </c>
      <c r="N123">
        <f t="shared" si="2"/>
        <v>-7</v>
      </c>
    </row>
    <row r="124" spans="1:14">
      <c r="A124" t="s">
        <v>499</v>
      </c>
      <c r="B124" t="s">
        <v>500</v>
      </c>
      <c r="C124">
        <v>2015</v>
      </c>
      <c r="D124" t="s">
        <v>501</v>
      </c>
      <c r="E124">
        <v>44</v>
      </c>
      <c r="F124" t="s">
        <v>502</v>
      </c>
      <c r="G124">
        <v>17</v>
      </c>
      <c r="H124">
        <v>0</v>
      </c>
      <c r="I124">
        <v>65</v>
      </c>
      <c r="J124" t="s">
        <v>14</v>
      </c>
      <c r="K124">
        <f t="shared" si="3"/>
        <v>123</v>
      </c>
      <c r="L124">
        <f>MATCH(B124,'pivot 2020'!$B$2:$B$251,0)</f>
        <v>149</v>
      </c>
      <c r="M124">
        <f>MATCH(B124,'pivot 2020'!$B$2:$B$689,0)</f>
        <v>149</v>
      </c>
      <c r="N124">
        <f t="shared" si="2"/>
        <v>26</v>
      </c>
    </row>
    <row r="125" spans="1:14">
      <c r="A125" t="s">
        <v>503</v>
      </c>
      <c r="B125" t="s">
        <v>504</v>
      </c>
      <c r="C125">
        <v>2018</v>
      </c>
      <c r="D125" t="s">
        <v>505</v>
      </c>
      <c r="E125">
        <v>30</v>
      </c>
      <c r="F125" t="s">
        <v>506</v>
      </c>
      <c r="G125">
        <v>5</v>
      </c>
      <c r="H125">
        <v>3</v>
      </c>
      <c r="I125">
        <v>67</v>
      </c>
      <c r="J125" t="s">
        <v>14</v>
      </c>
      <c r="K125">
        <f t="shared" si="3"/>
        <v>124</v>
      </c>
      <c r="L125">
        <f>MATCH(B125,'pivot 2020'!$B$2:$B$251,0)</f>
        <v>147</v>
      </c>
      <c r="M125">
        <f>MATCH(B125,'pivot 2020'!$B$2:$B$689,0)</f>
        <v>147</v>
      </c>
      <c r="N125">
        <f t="shared" si="2"/>
        <v>23</v>
      </c>
    </row>
    <row r="126" spans="1:14">
      <c r="A126" t="s">
        <v>507</v>
      </c>
      <c r="B126" t="s">
        <v>508</v>
      </c>
      <c r="C126">
        <v>2011</v>
      </c>
      <c r="D126" t="s">
        <v>509</v>
      </c>
      <c r="E126">
        <v>38</v>
      </c>
      <c r="F126" t="s">
        <v>510</v>
      </c>
      <c r="G126">
        <v>17</v>
      </c>
      <c r="H126">
        <v>0</v>
      </c>
      <c r="I126" t="s">
        <v>14</v>
      </c>
      <c r="J126">
        <v>61</v>
      </c>
      <c r="K126">
        <f t="shared" si="3"/>
        <v>125</v>
      </c>
      <c r="L126">
        <f>MATCH(B126,'pivot 2020'!$B$2:$B$251,0)</f>
        <v>117</v>
      </c>
      <c r="M126">
        <f>MATCH(B126,'pivot 2020'!$B$2:$B$689,0)</f>
        <v>117</v>
      </c>
      <c r="N126">
        <f t="shared" si="2"/>
        <v>-8</v>
      </c>
    </row>
    <row r="127" spans="1:14">
      <c r="A127" t="s">
        <v>511</v>
      </c>
      <c r="B127" t="s">
        <v>512</v>
      </c>
      <c r="C127">
        <v>2014</v>
      </c>
      <c r="D127" t="s">
        <v>513</v>
      </c>
      <c r="E127">
        <v>36</v>
      </c>
      <c r="F127" t="s">
        <v>514</v>
      </c>
      <c r="G127">
        <v>12</v>
      </c>
      <c r="H127">
        <v>0</v>
      </c>
      <c r="I127" t="s">
        <v>14</v>
      </c>
      <c r="J127">
        <v>45</v>
      </c>
      <c r="K127">
        <f t="shared" si="3"/>
        <v>126</v>
      </c>
      <c r="L127">
        <f>MATCH(B127,'pivot 2020'!$B$2:$B$251,0)</f>
        <v>118</v>
      </c>
      <c r="M127">
        <f>MATCH(B127,'pivot 2020'!$B$2:$B$689,0)</f>
        <v>118</v>
      </c>
      <c r="N127">
        <f t="shared" si="2"/>
        <v>-8</v>
      </c>
    </row>
    <row r="128" spans="1:14">
      <c r="A128" t="s">
        <v>515</v>
      </c>
      <c r="B128" t="s">
        <v>516</v>
      </c>
      <c r="C128">
        <v>2011</v>
      </c>
      <c r="D128" t="s">
        <v>517</v>
      </c>
      <c r="E128">
        <v>39</v>
      </c>
      <c r="F128" t="s">
        <v>518</v>
      </c>
      <c r="G128">
        <v>8</v>
      </c>
      <c r="H128">
        <v>2</v>
      </c>
      <c r="I128" t="s">
        <v>14</v>
      </c>
      <c r="J128">
        <v>67</v>
      </c>
      <c r="K128">
        <f t="shared" si="3"/>
        <v>127</v>
      </c>
      <c r="L128">
        <f>MATCH(B128,'pivot 2020'!$B$2:$B$251,0)</f>
        <v>119</v>
      </c>
      <c r="M128">
        <f>MATCH(B128,'pivot 2020'!$B$2:$B$689,0)</f>
        <v>119</v>
      </c>
      <c r="N128">
        <f t="shared" si="2"/>
        <v>-8</v>
      </c>
    </row>
    <row r="129" spans="1:14">
      <c r="A129" t="s">
        <v>519</v>
      </c>
      <c r="B129" t="s">
        <v>520</v>
      </c>
      <c r="C129">
        <v>2017</v>
      </c>
      <c r="D129" t="s">
        <v>521</v>
      </c>
      <c r="E129">
        <v>40</v>
      </c>
      <c r="F129" t="s">
        <v>522</v>
      </c>
      <c r="G129">
        <v>13</v>
      </c>
      <c r="H129">
        <v>0</v>
      </c>
      <c r="I129">
        <v>94</v>
      </c>
      <c r="J129" t="s">
        <v>14</v>
      </c>
      <c r="K129">
        <f t="shared" si="3"/>
        <v>128</v>
      </c>
      <c r="L129">
        <f>MATCH(B129,'pivot 2020'!$B$2:$B$251,0)</f>
        <v>145</v>
      </c>
      <c r="M129">
        <f>MATCH(B129,'pivot 2020'!$B$2:$B$689,0)</f>
        <v>145</v>
      </c>
      <c r="N129">
        <f t="shared" si="2"/>
        <v>17</v>
      </c>
    </row>
    <row r="130" spans="1:14">
      <c r="A130" t="s">
        <v>523</v>
      </c>
      <c r="B130" t="s">
        <v>524</v>
      </c>
      <c r="C130">
        <v>2010</v>
      </c>
      <c r="D130" t="s">
        <v>525</v>
      </c>
      <c r="E130">
        <v>37</v>
      </c>
      <c r="F130" t="s">
        <v>526</v>
      </c>
      <c r="G130">
        <v>9</v>
      </c>
      <c r="H130">
        <v>2</v>
      </c>
      <c r="I130" t="s">
        <v>14</v>
      </c>
      <c r="J130">
        <v>12</v>
      </c>
      <c r="K130">
        <f t="shared" si="3"/>
        <v>129</v>
      </c>
      <c r="L130">
        <f>MATCH(B130,'pivot 2020'!$B$2:$B$251,0)</f>
        <v>120</v>
      </c>
      <c r="M130">
        <f>MATCH(B130,'pivot 2020'!$B$2:$B$689,0)</f>
        <v>120</v>
      </c>
      <c r="N130">
        <f t="shared" si="2"/>
        <v>-9</v>
      </c>
    </row>
    <row r="131" spans="1:14">
      <c r="A131" t="s">
        <v>527</v>
      </c>
      <c r="B131" t="s">
        <v>528</v>
      </c>
      <c r="C131">
        <v>2018</v>
      </c>
      <c r="D131" t="s">
        <v>529</v>
      </c>
      <c r="E131">
        <v>33</v>
      </c>
      <c r="F131" t="s">
        <v>530</v>
      </c>
      <c r="G131">
        <v>18</v>
      </c>
      <c r="H131">
        <v>0</v>
      </c>
      <c r="I131">
        <v>31</v>
      </c>
      <c r="J131" t="s">
        <v>14</v>
      </c>
      <c r="K131">
        <f t="shared" si="3"/>
        <v>130</v>
      </c>
      <c r="L131">
        <f>MATCH(B131,'pivot 2020'!$B$2:$B$251,0)</f>
        <v>166</v>
      </c>
      <c r="M131">
        <f>MATCH(B131,'pivot 2020'!$B$2:$B$689,0)</f>
        <v>166</v>
      </c>
      <c r="N131">
        <f t="shared" ref="N131:N194" si="4">M131-K131</f>
        <v>36</v>
      </c>
    </row>
    <row r="132" spans="1:14">
      <c r="A132" t="s">
        <v>531</v>
      </c>
      <c r="B132" t="s">
        <v>532</v>
      </c>
      <c r="C132">
        <v>2012</v>
      </c>
      <c r="D132" t="s">
        <v>533</v>
      </c>
      <c r="E132">
        <v>51</v>
      </c>
      <c r="F132" t="s">
        <v>534</v>
      </c>
      <c r="G132">
        <v>35</v>
      </c>
      <c r="H132">
        <v>0</v>
      </c>
      <c r="I132" t="s">
        <v>14</v>
      </c>
      <c r="J132">
        <v>3</v>
      </c>
      <c r="K132">
        <f t="shared" ref="K132:K195" si="5">K131+1</f>
        <v>131</v>
      </c>
      <c r="L132">
        <f>MATCH(B132,'pivot 2020'!$B$2:$B$251,0)</f>
        <v>132</v>
      </c>
      <c r="M132">
        <f>MATCH(B132,'pivot 2020'!$B$2:$B$689,0)</f>
        <v>132</v>
      </c>
      <c r="N132">
        <f t="shared" si="4"/>
        <v>1</v>
      </c>
    </row>
    <row r="133" spans="1:14">
      <c r="A133" t="s">
        <v>535</v>
      </c>
      <c r="B133" t="s">
        <v>536</v>
      </c>
      <c r="C133">
        <v>2012</v>
      </c>
      <c r="D133" t="s">
        <v>537</v>
      </c>
      <c r="E133">
        <v>45</v>
      </c>
      <c r="F133" t="s">
        <v>538</v>
      </c>
      <c r="G133">
        <v>43</v>
      </c>
      <c r="H133">
        <v>0</v>
      </c>
      <c r="I133" t="s">
        <v>14</v>
      </c>
      <c r="J133">
        <v>55</v>
      </c>
      <c r="K133">
        <f t="shared" si="5"/>
        <v>132</v>
      </c>
      <c r="L133">
        <f>MATCH(B133,'pivot 2020'!$B$2:$B$251,0)</f>
        <v>121</v>
      </c>
      <c r="M133">
        <f>MATCH(B133,'pivot 2020'!$B$2:$B$689,0)</f>
        <v>121</v>
      </c>
      <c r="N133">
        <f t="shared" si="4"/>
        <v>-11</v>
      </c>
    </row>
    <row r="134" spans="1:14">
      <c r="A134" t="s">
        <v>539</v>
      </c>
      <c r="B134" t="s">
        <v>540</v>
      </c>
      <c r="C134">
        <v>2010</v>
      </c>
      <c r="D134" t="s">
        <v>541</v>
      </c>
      <c r="E134">
        <v>48</v>
      </c>
      <c r="F134" t="s">
        <v>542</v>
      </c>
      <c r="G134">
        <v>36</v>
      </c>
      <c r="H134">
        <v>0</v>
      </c>
      <c r="I134" t="s">
        <v>14</v>
      </c>
      <c r="J134">
        <v>71</v>
      </c>
      <c r="K134">
        <f t="shared" si="5"/>
        <v>133</v>
      </c>
      <c r="L134">
        <f>MATCH(B134,'pivot 2020'!$B$2:$B$251,0)</f>
        <v>123</v>
      </c>
      <c r="M134">
        <f>MATCH(B134,'pivot 2020'!$B$2:$B$689,0)</f>
        <v>123</v>
      </c>
      <c r="N134">
        <f t="shared" si="4"/>
        <v>-10</v>
      </c>
    </row>
    <row r="135" spans="1:14">
      <c r="A135" t="s">
        <v>543</v>
      </c>
      <c r="B135" t="s">
        <v>544</v>
      </c>
      <c r="C135">
        <v>2004</v>
      </c>
      <c r="D135" t="s">
        <v>545</v>
      </c>
      <c r="E135">
        <v>42</v>
      </c>
      <c r="F135" t="s">
        <v>546</v>
      </c>
      <c r="G135">
        <v>34</v>
      </c>
      <c r="H135">
        <v>0</v>
      </c>
      <c r="I135" t="s">
        <v>14</v>
      </c>
      <c r="J135">
        <v>82</v>
      </c>
      <c r="K135">
        <f t="shared" si="5"/>
        <v>134</v>
      </c>
      <c r="L135">
        <f>MATCH(B135,'pivot 2020'!$B$2:$B$251,0)</f>
        <v>124</v>
      </c>
      <c r="M135">
        <f>MATCH(B135,'pivot 2020'!$B$2:$B$689,0)</f>
        <v>124</v>
      </c>
      <c r="N135">
        <f t="shared" si="4"/>
        <v>-10</v>
      </c>
    </row>
    <row r="136" spans="1:14">
      <c r="A136" t="s">
        <v>547</v>
      </c>
      <c r="B136" t="s">
        <v>548</v>
      </c>
      <c r="C136">
        <v>2004</v>
      </c>
      <c r="D136" t="s">
        <v>549</v>
      </c>
      <c r="E136">
        <v>41</v>
      </c>
      <c r="F136" t="s">
        <v>550</v>
      </c>
      <c r="G136">
        <v>34</v>
      </c>
      <c r="H136">
        <v>0</v>
      </c>
      <c r="I136" t="s">
        <v>14</v>
      </c>
      <c r="J136">
        <v>92</v>
      </c>
      <c r="K136">
        <f t="shared" si="5"/>
        <v>135</v>
      </c>
      <c r="L136">
        <f>MATCH(B136,'pivot 2020'!$B$2:$B$251,0)</f>
        <v>125</v>
      </c>
      <c r="M136">
        <f>MATCH(B136,'pivot 2020'!$B$2:$B$689,0)</f>
        <v>125</v>
      </c>
      <c r="N136">
        <f t="shared" si="4"/>
        <v>-10</v>
      </c>
    </row>
    <row r="137" spans="1:14">
      <c r="A137" t="s">
        <v>551</v>
      </c>
      <c r="B137" t="s">
        <v>552</v>
      </c>
      <c r="C137">
        <v>2014</v>
      </c>
      <c r="D137" t="s">
        <v>553</v>
      </c>
      <c r="E137">
        <v>37</v>
      </c>
      <c r="F137" t="s">
        <v>554</v>
      </c>
      <c r="G137">
        <v>21</v>
      </c>
      <c r="H137">
        <v>0</v>
      </c>
      <c r="I137" t="s">
        <v>14</v>
      </c>
      <c r="J137">
        <v>40</v>
      </c>
      <c r="K137">
        <f t="shared" si="5"/>
        <v>136</v>
      </c>
      <c r="L137">
        <f>MATCH(B137,'pivot 2020'!$B$2:$B$251,0)</f>
        <v>126</v>
      </c>
      <c r="M137">
        <f>MATCH(B137,'pivot 2020'!$B$2:$B$689,0)</f>
        <v>126</v>
      </c>
      <c r="N137">
        <f t="shared" si="4"/>
        <v>-10</v>
      </c>
    </row>
    <row r="138" spans="1:14">
      <c r="A138" t="s">
        <v>555</v>
      </c>
      <c r="B138" t="s">
        <v>556</v>
      </c>
      <c r="C138">
        <v>1982</v>
      </c>
      <c r="D138" t="s">
        <v>557</v>
      </c>
      <c r="E138">
        <v>43</v>
      </c>
      <c r="F138" t="s">
        <v>558</v>
      </c>
      <c r="G138">
        <v>27</v>
      </c>
      <c r="H138">
        <v>0</v>
      </c>
      <c r="I138" t="s">
        <v>14</v>
      </c>
      <c r="J138">
        <v>64</v>
      </c>
      <c r="K138">
        <f t="shared" si="5"/>
        <v>137</v>
      </c>
      <c r="L138">
        <f>MATCH(B138,'pivot 2020'!$B$2:$B$251,0)</f>
        <v>122</v>
      </c>
      <c r="M138">
        <f>MATCH(B138,'pivot 2020'!$B$2:$B$689,0)</f>
        <v>122</v>
      </c>
      <c r="N138">
        <f t="shared" si="4"/>
        <v>-15</v>
      </c>
    </row>
    <row r="139" spans="1:14">
      <c r="A139" t="s">
        <v>559</v>
      </c>
      <c r="B139" t="s">
        <v>560</v>
      </c>
      <c r="C139">
        <v>2005</v>
      </c>
      <c r="D139" t="s">
        <v>561</v>
      </c>
      <c r="E139">
        <v>40</v>
      </c>
      <c r="F139" t="s">
        <v>562</v>
      </c>
      <c r="G139">
        <v>29</v>
      </c>
      <c r="H139">
        <v>0</v>
      </c>
      <c r="I139" t="s">
        <v>14</v>
      </c>
      <c r="J139">
        <v>95</v>
      </c>
      <c r="K139">
        <f t="shared" si="5"/>
        <v>138</v>
      </c>
      <c r="L139">
        <f>MATCH(B139,'pivot 2020'!$B$2:$B$251,0)</f>
        <v>128</v>
      </c>
      <c r="M139">
        <f>MATCH(B139,'pivot 2020'!$B$2:$B$689,0)</f>
        <v>128</v>
      </c>
      <c r="N139">
        <f t="shared" si="4"/>
        <v>-10</v>
      </c>
    </row>
    <row r="140" spans="1:14">
      <c r="A140" t="s">
        <v>563</v>
      </c>
      <c r="B140" t="s">
        <v>564</v>
      </c>
      <c r="C140">
        <v>2017</v>
      </c>
      <c r="D140" t="s">
        <v>565</v>
      </c>
      <c r="E140">
        <v>41</v>
      </c>
      <c r="F140" t="s">
        <v>566</v>
      </c>
      <c r="G140">
        <v>23</v>
      </c>
      <c r="H140">
        <v>0</v>
      </c>
      <c r="I140">
        <v>95</v>
      </c>
      <c r="J140" t="s">
        <v>14</v>
      </c>
      <c r="K140">
        <f t="shared" si="5"/>
        <v>139</v>
      </c>
      <c r="L140">
        <f>MATCH(B140,'pivot 2020'!$B$2:$B$251,0)</f>
        <v>146</v>
      </c>
      <c r="M140">
        <f>MATCH(B140,'pivot 2020'!$B$2:$B$689,0)</f>
        <v>146</v>
      </c>
      <c r="N140">
        <f t="shared" si="4"/>
        <v>7</v>
      </c>
    </row>
    <row r="141" spans="1:14">
      <c r="A141" t="s">
        <v>567</v>
      </c>
      <c r="B141" t="s">
        <v>568</v>
      </c>
      <c r="C141">
        <v>2016</v>
      </c>
      <c r="D141" t="s">
        <v>569</v>
      </c>
      <c r="E141">
        <v>42</v>
      </c>
      <c r="F141" t="s">
        <v>570</v>
      </c>
      <c r="G141">
        <v>11</v>
      </c>
      <c r="H141">
        <v>0</v>
      </c>
      <c r="I141" t="s">
        <v>14</v>
      </c>
      <c r="J141">
        <v>3</v>
      </c>
      <c r="K141">
        <f t="shared" si="5"/>
        <v>140</v>
      </c>
      <c r="L141">
        <f>MATCH(B141,'pivot 2020'!$B$2:$B$251,0)</f>
        <v>141</v>
      </c>
      <c r="M141">
        <f>MATCH(B141,'pivot 2020'!$B$2:$B$689,0)</f>
        <v>141</v>
      </c>
      <c r="N141">
        <f t="shared" si="4"/>
        <v>1</v>
      </c>
    </row>
    <row r="142" spans="1:14">
      <c r="A142" t="s">
        <v>571</v>
      </c>
      <c r="B142" t="s">
        <v>572</v>
      </c>
      <c r="C142">
        <v>2019</v>
      </c>
      <c r="D142" t="s">
        <v>573</v>
      </c>
      <c r="E142">
        <v>20</v>
      </c>
      <c r="F142" t="s">
        <v>574</v>
      </c>
      <c r="G142">
        <v>7</v>
      </c>
      <c r="H142">
        <v>5</v>
      </c>
      <c r="I142">
        <v>16</v>
      </c>
      <c r="J142" t="s">
        <v>14</v>
      </c>
      <c r="K142">
        <f t="shared" si="5"/>
        <v>141</v>
      </c>
      <c r="L142" t="e">
        <f>MATCH(B142,'pivot 2020'!$B$2:$B$251,0)</f>
        <v>#N/A</v>
      </c>
      <c r="M142" t="e">
        <f>MATCH(B142,'pivot 2020'!$B$2:$B$689,0)</f>
        <v>#N/A</v>
      </c>
      <c r="N142" t="e">
        <f t="shared" si="4"/>
        <v>#N/A</v>
      </c>
    </row>
    <row r="143" spans="1:14">
      <c r="A143" t="s">
        <v>575</v>
      </c>
      <c r="B143" t="s">
        <v>576</v>
      </c>
      <c r="C143">
        <v>2012</v>
      </c>
      <c r="D143" t="s">
        <v>577</v>
      </c>
      <c r="E143">
        <v>30</v>
      </c>
      <c r="F143" t="s">
        <v>578</v>
      </c>
      <c r="G143">
        <v>7</v>
      </c>
      <c r="H143">
        <v>3</v>
      </c>
      <c r="I143" t="s">
        <v>14</v>
      </c>
      <c r="J143">
        <v>73</v>
      </c>
      <c r="K143">
        <f t="shared" si="5"/>
        <v>142</v>
      </c>
      <c r="L143">
        <f>MATCH(B143,'pivot 2020'!$B$2:$B$251,0)</f>
        <v>129</v>
      </c>
      <c r="M143">
        <f>MATCH(B143,'pivot 2020'!$B$2:$B$689,0)</f>
        <v>129</v>
      </c>
      <c r="N143">
        <f t="shared" si="4"/>
        <v>-13</v>
      </c>
    </row>
    <row r="144" spans="1:14">
      <c r="A144" t="s">
        <v>579</v>
      </c>
      <c r="B144" t="s">
        <v>580</v>
      </c>
      <c r="C144">
        <v>2006</v>
      </c>
      <c r="D144" t="s">
        <v>581</v>
      </c>
      <c r="E144">
        <v>39</v>
      </c>
      <c r="F144" t="s">
        <v>582</v>
      </c>
      <c r="G144">
        <v>34</v>
      </c>
      <c r="H144">
        <v>0</v>
      </c>
      <c r="I144" t="s">
        <v>14</v>
      </c>
      <c r="J144">
        <v>93</v>
      </c>
      <c r="K144">
        <f t="shared" si="5"/>
        <v>143</v>
      </c>
      <c r="L144">
        <f>MATCH(B144,'pivot 2020'!$B$2:$B$251,0)</f>
        <v>130</v>
      </c>
      <c r="M144">
        <f>MATCH(B144,'pivot 2020'!$B$2:$B$689,0)</f>
        <v>130</v>
      </c>
      <c r="N144">
        <f t="shared" si="4"/>
        <v>-13</v>
      </c>
    </row>
    <row r="145" spans="1:14">
      <c r="A145" t="s">
        <v>583</v>
      </c>
      <c r="B145" t="s">
        <v>584</v>
      </c>
      <c r="C145">
        <v>2018</v>
      </c>
      <c r="D145" t="s">
        <v>585</v>
      </c>
      <c r="E145">
        <v>35</v>
      </c>
      <c r="F145" t="s">
        <v>586</v>
      </c>
      <c r="G145">
        <v>26</v>
      </c>
      <c r="H145">
        <v>0</v>
      </c>
      <c r="I145">
        <v>59</v>
      </c>
      <c r="J145" t="s">
        <v>14</v>
      </c>
      <c r="K145">
        <f t="shared" si="5"/>
        <v>144</v>
      </c>
      <c r="L145">
        <f>MATCH(B145,'pivot 2020'!$B$2:$B$251,0)</f>
        <v>171</v>
      </c>
      <c r="M145">
        <f>MATCH(B145,'pivot 2020'!$B$2:$B$689,0)</f>
        <v>171</v>
      </c>
      <c r="N145">
        <f t="shared" si="4"/>
        <v>27</v>
      </c>
    </row>
    <row r="146" spans="1:14">
      <c r="A146" t="s">
        <v>587</v>
      </c>
      <c r="B146" t="s">
        <v>588</v>
      </c>
      <c r="C146">
        <v>2014</v>
      </c>
      <c r="D146" t="s">
        <v>589</v>
      </c>
      <c r="E146">
        <v>42</v>
      </c>
      <c r="F146" t="s">
        <v>590</v>
      </c>
      <c r="G146">
        <v>54</v>
      </c>
      <c r="H146">
        <v>0</v>
      </c>
      <c r="I146" t="s">
        <v>14</v>
      </c>
      <c r="J146">
        <v>8</v>
      </c>
      <c r="K146">
        <f t="shared" si="5"/>
        <v>145</v>
      </c>
      <c r="L146">
        <f>MATCH(B146,'pivot 2020'!$B$2:$B$251,0)</f>
        <v>136</v>
      </c>
      <c r="M146">
        <f>MATCH(B146,'pivot 2020'!$B$2:$B$689,0)</f>
        <v>136</v>
      </c>
      <c r="N146">
        <f t="shared" si="4"/>
        <v>-9</v>
      </c>
    </row>
    <row r="147" spans="1:14">
      <c r="A147" t="s">
        <v>591</v>
      </c>
      <c r="B147" t="s">
        <v>592</v>
      </c>
      <c r="C147">
        <v>2013</v>
      </c>
      <c r="D147" t="s">
        <v>593</v>
      </c>
      <c r="E147">
        <v>35</v>
      </c>
      <c r="F147" t="s">
        <v>594</v>
      </c>
      <c r="G147">
        <v>29</v>
      </c>
      <c r="H147">
        <v>0</v>
      </c>
      <c r="I147" t="s">
        <v>14</v>
      </c>
      <c r="J147">
        <v>55</v>
      </c>
      <c r="K147">
        <f t="shared" si="5"/>
        <v>146</v>
      </c>
      <c r="L147">
        <f>MATCH(B147,'pivot 2020'!$B$2:$B$251,0)</f>
        <v>134</v>
      </c>
      <c r="M147">
        <f>MATCH(B147,'pivot 2020'!$B$2:$B$689,0)</f>
        <v>134</v>
      </c>
      <c r="N147">
        <f t="shared" si="4"/>
        <v>-12</v>
      </c>
    </row>
    <row r="148" spans="1:14">
      <c r="A148" t="s">
        <v>595</v>
      </c>
      <c r="B148" t="s">
        <v>596</v>
      </c>
      <c r="C148">
        <v>2012</v>
      </c>
      <c r="D148" t="s">
        <v>597</v>
      </c>
      <c r="E148">
        <v>32</v>
      </c>
      <c r="F148" t="s">
        <v>598</v>
      </c>
      <c r="G148">
        <v>11</v>
      </c>
      <c r="H148">
        <v>0</v>
      </c>
      <c r="I148" t="s">
        <v>14</v>
      </c>
      <c r="J148">
        <v>55</v>
      </c>
      <c r="K148">
        <f t="shared" si="5"/>
        <v>147</v>
      </c>
      <c r="L148">
        <f>MATCH(B148,'pivot 2020'!$B$2:$B$251,0)</f>
        <v>135</v>
      </c>
      <c r="M148">
        <f>MATCH(B148,'pivot 2020'!$B$2:$B$689,0)</f>
        <v>135</v>
      </c>
      <c r="N148">
        <f t="shared" si="4"/>
        <v>-12</v>
      </c>
    </row>
    <row r="149" spans="1:14">
      <c r="A149" t="s">
        <v>599</v>
      </c>
      <c r="B149" t="s">
        <v>600</v>
      </c>
      <c r="C149">
        <v>2013</v>
      </c>
      <c r="D149" t="s">
        <v>601</v>
      </c>
      <c r="E149">
        <v>23</v>
      </c>
      <c r="F149" t="s">
        <v>602</v>
      </c>
      <c r="G149">
        <v>5</v>
      </c>
      <c r="H149">
        <v>3</v>
      </c>
      <c r="I149" t="s">
        <v>14</v>
      </c>
      <c r="J149">
        <v>70</v>
      </c>
      <c r="K149">
        <f t="shared" si="5"/>
        <v>148</v>
      </c>
      <c r="L149">
        <f>MATCH(B149,'pivot 2020'!$B$2:$B$251,0)</f>
        <v>137</v>
      </c>
      <c r="M149">
        <f>MATCH(B149,'pivot 2020'!$B$2:$B$689,0)</f>
        <v>137</v>
      </c>
      <c r="N149">
        <f t="shared" si="4"/>
        <v>-11</v>
      </c>
    </row>
    <row r="150" spans="1:14">
      <c r="A150" t="s">
        <v>603</v>
      </c>
      <c r="B150" t="s">
        <v>604</v>
      </c>
      <c r="C150">
        <v>2015</v>
      </c>
      <c r="D150" t="s">
        <v>605</v>
      </c>
      <c r="E150">
        <v>34</v>
      </c>
      <c r="F150" t="s">
        <v>606</v>
      </c>
      <c r="G150">
        <v>26</v>
      </c>
      <c r="H150">
        <v>0</v>
      </c>
      <c r="I150" t="s">
        <v>14</v>
      </c>
      <c r="J150">
        <v>6</v>
      </c>
      <c r="K150">
        <f t="shared" si="5"/>
        <v>149</v>
      </c>
      <c r="L150">
        <f>MATCH(B150,'pivot 2020'!$B$2:$B$251,0)</f>
        <v>156</v>
      </c>
      <c r="M150">
        <f>MATCH(B150,'pivot 2020'!$B$2:$B$689,0)</f>
        <v>156</v>
      </c>
      <c r="N150">
        <f t="shared" si="4"/>
        <v>7</v>
      </c>
    </row>
    <row r="151" spans="1:14">
      <c r="A151" t="s">
        <v>607</v>
      </c>
      <c r="B151" t="s">
        <v>608</v>
      </c>
      <c r="C151">
        <v>2014</v>
      </c>
      <c r="D151" t="s">
        <v>609</v>
      </c>
      <c r="E151">
        <v>30</v>
      </c>
      <c r="F151" t="s">
        <v>610</v>
      </c>
      <c r="G151">
        <v>23</v>
      </c>
      <c r="H151">
        <v>0</v>
      </c>
      <c r="I151" t="s">
        <v>14</v>
      </c>
      <c r="J151">
        <v>38</v>
      </c>
      <c r="K151">
        <f t="shared" si="5"/>
        <v>150</v>
      </c>
      <c r="L151">
        <f>MATCH(B151,'pivot 2020'!$B$2:$B$251,0)</f>
        <v>138</v>
      </c>
      <c r="M151">
        <f>MATCH(B151,'pivot 2020'!$B$2:$B$689,0)</f>
        <v>138</v>
      </c>
      <c r="N151">
        <f t="shared" si="4"/>
        <v>-12</v>
      </c>
    </row>
    <row r="152" spans="1:14">
      <c r="A152" t="s">
        <v>611</v>
      </c>
      <c r="B152" t="s">
        <v>612</v>
      </c>
      <c r="C152">
        <v>1994</v>
      </c>
      <c r="D152" t="s">
        <v>613</v>
      </c>
      <c r="E152">
        <v>39</v>
      </c>
      <c r="F152" t="s">
        <v>614</v>
      </c>
      <c r="G152">
        <v>54</v>
      </c>
      <c r="H152">
        <v>0</v>
      </c>
      <c r="I152" t="s">
        <v>14</v>
      </c>
      <c r="J152">
        <v>92</v>
      </c>
      <c r="K152">
        <f t="shared" si="5"/>
        <v>151</v>
      </c>
      <c r="L152">
        <f>MATCH(B152,'pivot 2020'!$B$2:$B$251,0)</f>
        <v>142</v>
      </c>
      <c r="M152">
        <f>MATCH(B152,'pivot 2020'!$B$2:$B$689,0)</f>
        <v>142</v>
      </c>
      <c r="N152">
        <f t="shared" si="4"/>
        <v>-9</v>
      </c>
    </row>
    <row r="153" spans="1:14">
      <c r="A153" t="s">
        <v>615</v>
      </c>
      <c r="B153" t="s">
        <v>616</v>
      </c>
      <c r="C153">
        <v>2019</v>
      </c>
      <c r="D153" t="s">
        <v>617</v>
      </c>
      <c r="E153">
        <v>18</v>
      </c>
      <c r="F153" t="s">
        <v>618</v>
      </c>
      <c r="G153">
        <v>7</v>
      </c>
      <c r="H153">
        <v>2</v>
      </c>
      <c r="I153">
        <v>9</v>
      </c>
      <c r="J153" t="s">
        <v>14</v>
      </c>
      <c r="K153">
        <f t="shared" si="5"/>
        <v>152</v>
      </c>
      <c r="L153" t="e">
        <f>MATCH(B153,'pivot 2020'!$B$2:$B$251,0)</f>
        <v>#N/A</v>
      </c>
      <c r="M153">
        <f>MATCH(B153,'pivot 2020'!$B$2:$B$689,0)</f>
        <v>266</v>
      </c>
      <c r="N153">
        <f t="shared" si="4"/>
        <v>114</v>
      </c>
    </row>
    <row r="154" spans="1:14">
      <c r="A154" t="s">
        <v>619</v>
      </c>
      <c r="B154" t="s">
        <v>620</v>
      </c>
      <c r="C154">
        <v>2018</v>
      </c>
      <c r="D154" t="s">
        <v>621</v>
      </c>
      <c r="E154">
        <v>28</v>
      </c>
      <c r="F154" t="s">
        <v>622</v>
      </c>
      <c r="G154">
        <v>15</v>
      </c>
      <c r="H154">
        <v>0</v>
      </c>
      <c r="I154">
        <v>93</v>
      </c>
      <c r="J154" t="s">
        <v>14</v>
      </c>
      <c r="K154">
        <f t="shared" si="5"/>
        <v>153</v>
      </c>
      <c r="L154">
        <f>MATCH(B154,'pivot 2020'!$B$2:$B$251,0)</f>
        <v>178</v>
      </c>
      <c r="M154">
        <f>MATCH(B154,'pivot 2020'!$B$2:$B$689,0)</f>
        <v>178</v>
      </c>
      <c r="N154">
        <f t="shared" si="4"/>
        <v>25</v>
      </c>
    </row>
    <row r="155" spans="1:14">
      <c r="A155" t="s">
        <v>623</v>
      </c>
      <c r="B155" t="s">
        <v>624</v>
      </c>
      <c r="C155">
        <v>2010</v>
      </c>
      <c r="D155" t="s">
        <v>625</v>
      </c>
      <c r="E155">
        <v>29</v>
      </c>
      <c r="F155" t="s">
        <v>626</v>
      </c>
      <c r="G155">
        <v>12</v>
      </c>
      <c r="H155">
        <v>0</v>
      </c>
      <c r="I155" t="s">
        <v>14</v>
      </c>
      <c r="J155">
        <v>97</v>
      </c>
      <c r="K155">
        <f t="shared" si="5"/>
        <v>154</v>
      </c>
      <c r="L155">
        <f>MATCH(B155,'pivot 2020'!$B$2:$B$251,0)</f>
        <v>144</v>
      </c>
      <c r="M155">
        <f>MATCH(B155,'pivot 2020'!$B$2:$B$689,0)</f>
        <v>144</v>
      </c>
      <c r="N155">
        <f t="shared" si="4"/>
        <v>-10</v>
      </c>
    </row>
    <row r="156" spans="1:14">
      <c r="A156" t="s">
        <v>627</v>
      </c>
      <c r="B156" t="s">
        <v>628</v>
      </c>
      <c r="C156">
        <v>2017</v>
      </c>
      <c r="D156" t="s">
        <v>629</v>
      </c>
      <c r="E156">
        <v>34</v>
      </c>
      <c r="F156" t="s">
        <v>630</v>
      </c>
      <c r="G156">
        <v>21</v>
      </c>
      <c r="H156">
        <v>0</v>
      </c>
      <c r="I156" t="s">
        <v>14</v>
      </c>
      <c r="J156">
        <v>9</v>
      </c>
      <c r="K156">
        <f t="shared" si="5"/>
        <v>155</v>
      </c>
      <c r="L156">
        <f>MATCH(B156,'pivot 2020'!$B$2:$B$251,0)</f>
        <v>151</v>
      </c>
      <c r="M156">
        <f>MATCH(B156,'pivot 2020'!$B$2:$B$689,0)</f>
        <v>151</v>
      </c>
      <c r="N156">
        <f t="shared" si="4"/>
        <v>-4</v>
      </c>
    </row>
    <row r="157" spans="1:14">
      <c r="A157" t="s">
        <v>631</v>
      </c>
      <c r="B157" t="s">
        <v>632</v>
      </c>
      <c r="C157">
        <v>2009</v>
      </c>
      <c r="D157" t="s">
        <v>633</v>
      </c>
      <c r="E157">
        <v>29</v>
      </c>
      <c r="F157" t="s">
        <v>634</v>
      </c>
      <c r="G157">
        <v>23</v>
      </c>
      <c r="H157">
        <v>0</v>
      </c>
      <c r="I157" t="s">
        <v>14</v>
      </c>
      <c r="J157">
        <v>103</v>
      </c>
      <c r="K157">
        <f t="shared" si="5"/>
        <v>156</v>
      </c>
      <c r="L157">
        <f>MATCH(B157,'pivot 2020'!$B$2:$B$251,0)</f>
        <v>143</v>
      </c>
      <c r="M157">
        <f>MATCH(B157,'pivot 2020'!$B$2:$B$689,0)</f>
        <v>143</v>
      </c>
      <c r="N157">
        <f t="shared" si="4"/>
        <v>-13</v>
      </c>
    </row>
    <row r="158" spans="1:14">
      <c r="A158" t="s">
        <v>635</v>
      </c>
      <c r="B158" t="s">
        <v>636</v>
      </c>
      <c r="C158">
        <v>2017</v>
      </c>
      <c r="D158" t="s">
        <v>637</v>
      </c>
      <c r="E158">
        <v>30</v>
      </c>
      <c r="F158" t="s">
        <v>638</v>
      </c>
      <c r="G158">
        <v>3</v>
      </c>
      <c r="H158">
        <v>1</v>
      </c>
      <c r="I158" t="s">
        <v>14</v>
      </c>
      <c r="J158">
        <v>1</v>
      </c>
      <c r="K158">
        <f t="shared" si="5"/>
        <v>157</v>
      </c>
      <c r="L158">
        <f>MATCH(B158,'pivot 2020'!$B$2:$B$251,0)</f>
        <v>170</v>
      </c>
      <c r="M158">
        <f>MATCH(B158,'pivot 2020'!$B$2:$B$689,0)</f>
        <v>170</v>
      </c>
      <c r="N158">
        <f t="shared" si="4"/>
        <v>13</v>
      </c>
    </row>
    <row r="159" spans="1:14">
      <c r="A159" t="s">
        <v>639</v>
      </c>
      <c r="B159" t="s">
        <v>640</v>
      </c>
      <c r="C159">
        <v>2004</v>
      </c>
      <c r="D159" t="s">
        <v>641</v>
      </c>
      <c r="E159">
        <v>39</v>
      </c>
      <c r="F159" t="s">
        <v>642</v>
      </c>
      <c r="G159">
        <v>56</v>
      </c>
      <c r="H159">
        <v>0</v>
      </c>
      <c r="I159" t="s">
        <v>14</v>
      </c>
      <c r="J159">
        <v>76</v>
      </c>
      <c r="K159">
        <f t="shared" si="5"/>
        <v>158</v>
      </c>
      <c r="L159">
        <f>MATCH(B159,'pivot 2020'!$B$2:$B$251,0)</f>
        <v>150</v>
      </c>
      <c r="M159">
        <f>MATCH(B159,'pivot 2020'!$B$2:$B$689,0)</f>
        <v>150</v>
      </c>
      <c r="N159">
        <f t="shared" si="4"/>
        <v>-8</v>
      </c>
    </row>
    <row r="160" spans="1:14">
      <c r="A160" t="s">
        <v>643</v>
      </c>
      <c r="B160" t="s">
        <v>644</v>
      </c>
      <c r="C160">
        <v>2007</v>
      </c>
      <c r="D160" t="s">
        <v>645</v>
      </c>
      <c r="E160">
        <v>38</v>
      </c>
      <c r="F160" t="s">
        <v>646</v>
      </c>
      <c r="G160">
        <v>45</v>
      </c>
      <c r="H160">
        <v>0</v>
      </c>
      <c r="I160" t="s">
        <v>14</v>
      </c>
      <c r="J160">
        <v>45</v>
      </c>
      <c r="K160">
        <f t="shared" si="5"/>
        <v>159</v>
      </c>
      <c r="L160">
        <f>MATCH(B160,'pivot 2020'!$B$2:$B$251,0)</f>
        <v>140</v>
      </c>
      <c r="M160">
        <f>MATCH(B160,'pivot 2020'!$B$2:$B$689,0)</f>
        <v>140</v>
      </c>
      <c r="N160">
        <f t="shared" si="4"/>
        <v>-19</v>
      </c>
    </row>
    <row r="161" spans="1:14">
      <c r="A161" t="s">
        <v>647</v>
      </c>
      <c r="B161" t="s">
        <v>648</v>
      </c>
      <c r="C161">
        <v>2019</v>
      </c>
      <c r="D161" t="s">
        <v>649</v>
      </c>
      <c r="E161">
        <v>24</v>
      </c>
      <c r="F161" t="s">
        <v>650</v>
      </c>
      <c r="G161">
        <v>6</v>
      </c>
      <c r="H161">
        <v>2</v>
      </c>
      <c r="I161">
        <v>85</v>
      </c>
      <c r="J161" t="s">
        <v>14</v>
      </c>
      <c r="K161">
        <f t="shared" si="5"/>
        <v>160</v>
      </c>
      <c r="L161">
        <f>MATCH(B161,'pivot 2020'!$B$2:$B$251,0)</f>
        <v>197</v>
      </c>
      <c r="M161">
        <f>MATCH(B161,'pivot 2020'!$B$2:$B$689,0)</f>
        <v>197</v>
      </c>
      <c r="N161">
        <f t="shared" si="4"/>
        <v>37</v>
      </c>
    </row>
    <row r="162" spans="1:14">
      <c r="A162" t="s">
        <v>651</v>
      </c>
      <c r="B162" t="s">
        <v>652</v>
      </c>
      <c r="C162">
        <v>2019</v>
      </c>
      <c r="D162" t="s">
        <v>653</v>
      </c>
      <c r="E162">
        <v>19</v>
      </c>
      <c r="F162" t="s">
        <v>654</v>
      </c>
      <c r="G162">
        <v>3</v>
      </c>
      <c r="H162">
        <v>3</v>
      </c>
      <c r="I162" t="s">
        <v>14</v>
      </c>
      <c r="J162">
        <v>1</v>
      </c>
      <c r="K162">
        <f t="shared" si="5"/>
        <v>161</v>
      </c>
      <c r="L162">
        <f>MATCH(B162,'pivot 2020'!$B$2:$B$251,0)</f>
        <v>204</v>
      </c>
      <c r="M162">
        <f>MATCH(B162,'pivot 2020'!$B$2:$B$689,0)</f>
        <v>204</v>
      </c>
      <c r="N162">
        <f t="shared" si="4"/>
        <v>43</v>
      </c>
    </row>
    <row r="163" spans="1:14">
      <c r="A163" t="s">
        <v>655</v>
      </c>
      <c r="B163" t="s">
        <v>656</v>
      </c>
      <c r="C163">
        <v>2017</v>
      </c>
      <c r="D163" t="s">
        <v>657</v>
      </c>
      <c r="E163">
        <v>32</v>
      </c>
      <c r="F163" t="s">
        <v>658</v>
      </c>
      <c r="G163">
        <v>24</v>
      </c>
      <c r="H163">
        <v>0</v>
      </c>
      <c r="I163">
        <v>96</v>
      </c>
      <c r="J163" t="s">
        <v>14</v>
      </c>
      <c r="K163">
        <f t="shared" si="5"/>
        <v>162</v>
      </c>
      <c r="L163">
        <f>MATCH(B163,'pivot 2020'!$B$2:$B$251,0)</f>
        <v>168</v>
      </c>
      <c r="M163">
        <f>MATCH(B163,'pivot 2020'!$B$2:$B$689,0)</f>
        <v>168</v>
      </c>
      <c r="N163">
        <f t="shared" si="4"/>
        <v>6</v>
      </c>
    </row>
    <row r="164" spans="1:14">
      <c r="A164" t="s">
        <v>659</v>
      </c>
      <c r="B164" t="s">
        <v>660</v>
      </c>
      <c r="C164">
        <v>2014</v>
      </c>
      <c r="D164" t="s">
        <v>661</v>
      </c>
      <c r="E164">
        <v>32</v>
      </c>
      <c r="F164" t="s">
        <v>662</v>
      </c>
      <c r="G164">
        <v>27</v>
      </c>
      <c r="H164">
        <v>0</v>
      </c>
      <c r="I164" t="s">
        <v>14</v>
      </c>
      <c r="J164">
        <v>12</v>
      </c>
      <c r="K164">
        <f t="shared" si="5"/>
        <v>163</v>
      </c>
      <c r="L164">
        <f>MATCH(B164,'pivot 2020'!$B$2:$B$251,0)</f>
        <v>148</v>
      </c>
      <c r="M164">
        <f>MATCH(B164,'pivot 2020'!$B$2:$B$689,0)</f>
        <v>148</v>
      </c>
      <c r="N164">
        <f t="shared" si="4"/>
        <v>-15</v>
      </c>
    </row>
    <row r="165" spans="1:14">
      <c r="A165" t="s">
        <v>663</v>
      </c>
      <c r="B165" t="s">
        <v>664</v>
      </c>
      <c r="C165">
        <v>2010</v>
      </c>
      <c r="D165" t="s">
        <v>665</v>
      </c>
      <c r="E165">
        <v>28</v>
      </c>
      <c r="F165" t="s">
        <v>666</v>
      </c>
      <c r="G165">
        <v>17</v>
      </c>
      <c r="H165">
        <v>0</v>
      </c>
      <c r="I165" t="s">
        <v>14</v>
      </c>
      <c r="J165">
        <v>94</v>
      </c>
      <c r="K165">
        <f t="shared" si="5"/>
        <v>164</v>
      </c>
      <c r="L165">
        <f>MATCH(B165,'pivot 2020'!$B$2:$B$251,0)</f>
        <v>152</v>
      </c>
      <c r="M165">
        <f>MATCH(B165,'pivot 2020'!$B$2:$B$689,0)</f>
        <v>152</v>
      </c>
      <c r="N165">
        <f t="shared" si="4"/>
        <v>-12</v>
      </c>
    </row>
    <row r="166" spans="1:14">
      <c r="A166" t="s">
        <v>667</v>
      </c>
      <c r="B166" t="s">
        <v>668</v>
      </c>
      <c r="C166">
        <v>2017</v>
      </c>
      <c r="D166" t="s">
        <v>669</v>
      </c>
      <c r="E166">
        <v>24</v>
      </c>
      <c r="F166" t="s">
        <v>670</v>
      </c>
      <c r="G166">
        <v>11</v>
      </c>
      <c r="H166">
        <v>0</v>
      </c>
      <c r="I166" t="s">
        <v>14</v>
      </c>
      <c r="J166">
        <v>22</v>
      </c>
      <c r="K166">
        <f t="shared" si="5"/>
        <v>165</v>
      </c>
      <c r="L166">
        <f>MATCH(B166,'pivot 2020'!$B$2:$B$251,0)</f>
        <v>153</v>
      </c>
      <c r="M166">
        <f>MATCH(B166,'pivot 2020'!$B$2:$B$689,0)</f>
        <v>153</v>
      </c>
      <c r="N166">
        <f t="shared" si="4"/>
        <v>-12</v>
      </c>
    </row>
    <row r="167" spans="1:14">
      <c r="A167" t="s">
        <v>671</v>
      </c>
      <c r="B167" t="s">
        <v>672</v>
      </c>
      <c r="C167">
        <v>2019</v>
      </c>
      <c r="D167" t="s">
        <v>673</v>
      </c>
      <c r="E167">
        <v>25</v>
      </c>
      <c r="F167" t="s">
        <v>578</v>
      </c>
      <c r="G167">
        <v>6</v>
      </c>
      <c r="H167">
        <v>1</v>
      </c>
      <c r="I167">
        <v>25</v>
      </c>
      <c r="J167" t="s">
        <v>14</v>
      </c>
      <c r="K167">
        <f t="shared" si="5"/>
        <v>166</v>
      </c>
      <c r="L167">
        <f>MATCH(B167,'pivot 2020'!$B$2:$B$251,0)</f>
        <v>241</v>
      </c>
      <c r="M167">
        <f>MATCH(B167,'pivot 2020'!$B$2:$B$689,0)</f>
        <v>241</v>
      </c>
      <c r="N167">
        <f t="shared" si="4"/>
        <v>75</v>
      </c>
    </row>
    <row r="168" spans="1:14">
      <c r="A168" t="s">
        <v>674</v>
      </c>
      <c r="B168" t="s">
        <v>675</v>
      </c>
      <c r="C168">
        <v>2014</v>
      </c>
      <c r="D168" t="s">
        <v>676</v>
      </c>
      <c r="E168">
        <v>22</v>
      </c>
      <c r="F168" t="s">
        <v>677</v>
      </c>
      <c r="G168">
        <v>7</v>
      </c>
      <c r="H168">
        <v>2</v>
      </c>
      <c r="I168" t="s">
        <v>14</v>
      </c>
      <c r="J168">
        <v>50</v>
      </c>
      <c r="K168">
        <f t="shared" si="5"/>
        <v>167</v>
      </c>
      <c r="L168">
        <f>MATCH(B168,'pivot 2020'!$B$2:$B$251,0)</f>
        <v>154</v>
      </c>
      <c r="M168">
        <f>MATCH(B168,'pivot 2020'!$B$2:$B$689,0)</f>
        <v>154</v>
      </c>
      <c r="N168">
        <f t="shared" si="4"/>
        <v>-13</v>
      </c>
    </row>
    <row r="169" spans="1:14">
      <c r="A169" t="s">
        <v>678</v>
      </c>
      <c r="B169" t="s">
        <v>679</v>
      </c>
      <c r="C169">
        <v>2019</v>
      </c>
      <c r="D169" t="s">
        <v>680</v>
      </c>
      <c r="E169">
        <v>21</v>
      </c>
      <c r="F169" t="s">
        <v>681</v>
      </c>
      <c r="G169">
        <v>14</v>
      </c>
      <c r="H169">
        <v>0</v>
      </c>
      <c r="I169">
        <v>43</v>
      </c>
      <c r="J169" t="s">
        <v>14</v>
      </c>
      <c r="K169">
        <f t="shared" si="5"/>
        <v>168</v>
      </c>
      <c r="L169" t="e">
        <f>MATCH(B169,'pivot 2020'!$B$2:$B$251,0)</f>
        <v>#N/A</v>
      </c>
      <c r="M169">
        <f>MATCH(B169,'pivot 2020'!$B$2:$B$689,0)</f>
        <v>262</v>
      </c>
      <c r="N169">
        <f t="shared" si="4"/>
        <v>94</v>
      </c>
    </row>
    <row r="170" spans="1:14">
      <c r="A170" t="s">
        <v>682</v>
      </c>
      <c r="B170" t="s">
        <v>683</v>
      </c>
      <c r="C170">
        <v>2007</v>
      </c>
      <c r="D170" t="s">
        <v>684</v>
      </c>
      <c r="E170">
        <v>30</v>
      </c>
      <c r="F170" t="s">
        <v>685</v>
      </c>
      <c r="G170">
        <v>10</v>
      </c>
      <c r="H170">
        <v>1</v>
      </c>
      <c r="I170" t="s">
        <v>14</v>
      </c>
      <c r="J170">
        <v>29</v>
      </c>
      <c r="K170">
        <f t="shared" si="5"/>
        <v>169</v>
      </c>
      <c r="L170">
        <f>MATCH(B170,'pivot 2020'!$B$2:$B$251,0)</f>
        <v>155</v>
      </c>
      <c r="M170">
        <f>MATCH(B170,'pivot 2020'!$B$2:$B$689,0)</f>
        <v>155</v>
      </c>
      <c r="N170">
        <f t="shared" si="4"/>
        <v>-14</v>
      </c>
    </row>
    <row r="171" spans="1:14">
      <c r="A171" t="s">
        <v>686</v>
      </c>
      <c r="B171" t="s">
        <v>687</v>
      </c>
      <c r="C171">
        <v>2017</v>
      </c>
      <c r="D171" t="s">
        <v>688</v>
      </c>
      <c r="E171">
        <v>20</v>
      </c>
      <c r="F171" t="s">
        <v>689</v>
      </c>
      <c r="G171">
        <v>8</v>
      </c>
      <c r="H171">
        <v>4</v>
      </c>
      <c r="I171" t="s">
        <v>14</v>
      </c>
      <c r="J171">
        <v>22</v>
      </c>
      <c r="K171">
        <f t="shared" si="5"/>
        <v>170</v>
      </c>
      <c r="L171">
        <f>MATCH(B171,'pivot 2020'!$B$2:$B$251,0)</f>
        <v>159</v>
      </c>
      <c r="M171">
        <f>MATCH(B171,'pivot 2020'!$B$2:$B$689,0)</f>
        <v>159</v>
      </c>
      <c r="N171">
        <f t="shared" si="4"/>
        <v>-11</v>
      </c>
    </row>
    <row r="172" spans="1:14">
      <c r="A172" t="s">
        <v>690</v>
      </c>
      <c r="B172" t="s">
        <v>691</v>
      </c>
      <c r="C172">
        <v>2015</v>
      </c>
      <c r="D172" t="s">
        <v>692</v>
      </c>
      <c r="E172">
        <v>27</v>
      </c>
      <c r="F172" t="s">
        <v>693</v>
      </c>
      <c r="G172">
        <v>25</v>
      </c>
      <c r="H172">
        <v>0</v>
      </c>
      <c r="I172" t="s">
        <v>14</v>
      </c>
      <c r="J172">
        <v>39</v>
      </c>
      <c r="K172">
        <f t="shared" si="5"/>
        <v>171</v>
      </c>
      <c r="L172">
        <f>MATCH(B172,'pivot 2020'!$B$2:$B$251,0)</f>
        <v>158</v>
      </c>
      <c r="M172">
        <f>MATCH(B172,'pivot 2020'!$B$2:$B$689,0)</f>
        <v>158</v>
      </c>
      <c r="N172">
        <f t="shared" si="4"/>
        <v>-13</v>
      </c>
    </row>
    <row r="173" spans="1:14">
      <c r="A173" t="s">
        <v>694</v>
      </c>
      <c r="B173" t="s">
        <v>695</v>
      </c>
      <c r="C173">
        <v>2009</v>
      </c>
      <c r="D173" t="s">
        <v>696</v>
      </c>
      <c r="E173">
        <v>31</v>
      </c>
      <c r="F173" t="s">
        <v>697</v>
      </c>
      <c r="G173">
        <v>31</v>
      </c>
      <c r="H173">
        <v>0</v>
      </c>
      <c r="I173" t="s">
        <v>14</v>
      </c>
      <c r="J173">
        <v>64</v>
      </c>
      <c r="K173">
        <f t="shared" si="5"/>
        <v>172</v>
      </c>
      <c r="L173">
        <f>MATCH(B173,'pivot 2020'!$B$2:$B$251,0)</f>
        <v>157</v>
      </c>
      <c r="M173">
        <f>MATCH(B173,'pivot 2020'!$B$2:$B$689,0)</f>
        <v>157</v>
      </c>
      <c r="N173">
        <f t="shared" si="4"/>
        <v>-15</v>
      </c>
    </row>
    <row r="174" spans="1:14">
      <c r="A174" t="s">
        <v>698</v>
      </c>
      <c r="B174" t="s">
        <v>699</v>
      </c>
      <c r="C174">
        <v>2018</v>
      </c>
      <c r="D174" t="s">
        <v>700</v>
      </c>
      <c r="E174">
        <v>27</v>
      </c>
      <c r="F174" t="s">
        <v>701</v>
      </c>
      <c r="G174">
        <v>27</v>
      </c>
      <c r="H174">
        <v>0</v>
      </c>
      <c r="I174">
        <v>70</v>
      </c>
      <c r="J174" t="s">
        <v>14</v>
      </c>
      <c r="K174">
        <f t="shared" si="5"/>
        <v>173</v>
      </c>
      <c r="L174">
        <f>MATCH(B174,'pivot 2020'!$B$2:$B$251,0)</f>
        <v>226</v>
      </c>
      <c r="M174">
        <f>MATCH(B174,'pivot 2020'!$B$2:$B$689,0)</f>
        <v>226</v>
      </c>
      <c r="N174">
        <f t="shared" si="4"/>
        <v>53</v>
      </c>
    </row>
    <row r="175" spans="1:14">
      <c r="A175" t="s">
        <v>702</v>
      </c>
      <c r="B175" t="s">
        <v>703</v>
      </c>
      <c r="C175">
        <v>2012</v>
      </c>
      <c r="D175" t="s">
        <v>704</v>
      </c>
      <c r="E175">
        <v>33</v>
      </c>
      <c r="F175" t="s">
        <v>705</v>
      </c>
      <c r="G175">
        <v>35</v>
      </c>
      <c r="H175">
        <v>0</v>
      </c>
      <c r="I175" t="s">
        <v>14</v>
      </c>
      <c r="J175">
        <v>28</v>
      </c>
      <c r="K175">
        <f t="shared" si="5"/>
        <v>174</v>
      </c>
      <c r="L175">
        <f>MATCH(B175,'pivot 2020'!$B$2:$B$251,0)</f>
        <v>161</v>
      </c>
      <c r="M175">
        <f>MATCH(B175,'pivot 2020'!$B$2:$B$689,0)</f>
        <v>161</v>
      </c>
      <c r="N175">
        <f t="shared" si="4"/>
        <v>-13</v>
      </c>
    </row>
    <row r="176" spans="1:14">
      <c r="A176" t="s">
        <v>706</v>
      </c>
      <c r="B176" t="s">
        <v>707</v>
      </c>
      <c r="C176">
        <v>2016</v>
      </c>
      <c r="D176" t="s">
        <v>708</v>
      </c>
      <c r="E176">
        <v>30</v>
      </c>
      <c r="F176" t="s">
        <v>709</v>
      </c>
      <c r="G176">
        <v>44</v>
      </c>
      <c r="H176">
        <v>0</v>
      </c>
      <c r="I176" t="s">
        <v>14</v>
      </c>
      <c r="J176">
        <v>14</v>
      </c>
      <c r="K176">
        <f t="shared" si="5"/>
        <v>175</v>
      </c>
      <c r="L176">
        <f>MATCH(B176,'pivot 2020'!$B$2:$B$251,0)</f>
        <v>160</v>
      </c>
      <c r="M176">
        <f>MATCH(B176,'pivot 2020'!$B$2:$B$689,0)</f>
        <v>160</v>
      </c>
      <c r="N176">
        <f t="shared" si="4"/>
        <v>-15</v>
      </c>
    </row>
    <row r="177" spans="1:14">
      <c r="A177" t="s">
        <v>710</v>
      </c>
      <c r="B177" t="s">
        <v>711</v>
      </c>
      <c r="C177">
        <v>2017</v>
      </c>
      <c r="D177" t="s">
        <v>712</v>
      </c>
      <c r="E177">
        <v>32</v>
      </c>
      <c r="F177" t="s">
        <v>713</v>
      </c>
      <c r="G177">
        <v>63</v>
      </c>
      <c r="H177">
        <v>0</v>
      </c>
      <c r="I177">
        <v>78</v>
      </c>
      <c r="J177" t="s">
        <v>14</v>
      </c>
      <c r="K177">
        <f t="shared" si="5"/>
        <v>176</v>
      </c>
      <c r="L177">
        <f>MATCH(B177,'pivot 2020'!$B$2:$B$251,0)</f>
        <v>219</v>
      </c>
      <c r="M177">
        <f>MATCH(B177,'pivot 2020'!$B$2:$B$689,0)</f>
        <v>219</v>
      </c>
      <c r="N177">
        <f t="shared" si="4"/>
        <v>43</v>
      </c>
    </row>
    <row r="178" spans="1:14">
      <c r="A178" t="s">
        <v>714</v>
      </c>
      <c r="B178" t="s">
        <v>715</v>
      </c>
      <c r="C178">
        <v>2016</v>
      </c>
      <c r="D178" t="s">
        <v>716</v>
      </c>
      <c r="E178">
        <v>28</v>
      </c>
      <c r="F178" t="s">
        <v>717</v>
      </c>
      <c r="G178">
        <v>20</v>
      </c>
      <c r="H178">
        <v>0</v>
      </c>
      <c r="I178" t="s">
        <v>14</v>
      </c>
      <c r="J178">
        <v>6</v>
      </c>
      <c r="K178">
        <f t="shared" si="5"/>
        <v>177</v>
      </c>
      <c r="L178">
        <f>MATCH(B178,'pivot 2020'!$B$2:$B$251,0)</f>
        <v>182</v>
      </c>
      <c r="M178">
        <f>MATCH(B178,'pivot 2020'!$B$2:$B$689,0)</f>
        <v>182</v>
      </c>
      <c r="N178">
        <f t="shared" si="4"/>
        <v>5</v>
      </c>
    </row>
    <row r="179" spans="1:14">
      <c r="A179" t="s">
        <v>718</v>
      </c>
      <c r="B179" t="s">
        <v>719</v>
      </c>
      <c r="C179">
        <v>2000</v>
      </c>
      <c r="D179" t="s">
        <v>720</v>
      </c>
      <c r="E179">
        <v>32</v>
      </c>
      <c r="F179" t="s">
        <v>721</v>
      </c>
      <c r="G179">
        <v>56</v>
      </c>
      <c r="H179">
        <v>0</v>
      </c>
      <c r="I179" t="s">
        <v>14</v>
      </c>
      <c r="J179">
        <v>93</v>
      </c>
      <c r="K179">
        <f t="shared" si="5"/>
        <v>178</v>
      </c>
      <c r="L179">
        <f>MATCH(B179,'pivot 2020'!$B$2:$B$251,0)</f>
        <v>162</v>
      </c>
      <c r="M179">
        <f>MATCH(B179,'pivot 2020'!$B$2:$B$689,0)</f>
        <v>162</v>
      </c>
      <c r="N179">
        <f t="shared" si="4"/>
        <v>-16</v>
      </c>
    </row>
    <row r="180" spans="1:14">
      <c r="A180" t="s">
        <v>722</v>
      </c>
      <c r="B180" t="s">
        <v>723</v>
      </c>
      <c r="C180">
        <v>2009</v>
      </c>
      <c r="D180" t="s">
        <v>724</v>
      </c>
      <c r="E180">
        <v>20</v>
      </c>
      <c r="F180" t="s">
        <v>725</v>
      </c>
      <c r="G180">
        <v>6</v>
      </c>
      <c r="H180">
        <v>2</v>
      </c>
      <c r="I180" t="s">
        <v>14</v>
      </c>
      <c r="J180">
        <v>114</v>
      </c>
      <c r="K180">
        <f t="shared" si="5"/>
        <v>179</v>
      </c>
      <c r="L180">
        <f>MATCH(B180,'pivot 2020'!$B$2:$B$251,0)</f>
        <v>167</v>
      </c>
      <c r="M180">
        <f>MATCH(B180,'pivot 2020'!$B$2:$B$689,0)</f>
        <v>167</v>
      </c>
      <c r="N180">
        <f t="shared" si="4"/>
        <v>-12</v>
      </c>
    </row>
    <row r="181" spans="1:14">
      <c r="A181" t="s">
        <v>726</v>
      </c>
      <c r="B181" t="s">
        <v>727</v>
      </c>
      <c r="C181">
        <v>2017</v>
      </c>
      <c r="D181" t="s">
        <v>728</v>
      </c>
      <c r="E181">
        <v>16</v>
      </c>
      <c r="F181" t="s">
        <v>390</v>
      </c>
      <c r="G181">
        <v>6</v>
      </c>
      <c r="H181">
        <v>3</v>
      </c>
      <c r="I181" t="s">
        <v>14</v>
      </c>
      <c r="J181">
        <v>25</v>
      </c>
      <c r="K181">
        <f t="shared" si="5"/>
        <v>180</v>
      </c>
      <c r="L181">
        <f>MATCH(B181,'pivot 2020'!$B$2:$B$251,0)</f>
        <v>163</v>
      </c>
      <c r="M181">
        <f>MATCH(B181,'pivot 2020'!$B$2:$B$689,0)</f>
        <v>163</v>
      </c>
      <c r="N181">
        <f t="shared" si="4"/>
        <v>-17</v>
      </c>
    </row>
    <row r="182" spans="1:14">
      <c r="A182" t="s">
        <v>729</v>
      </c>
      <c r="B182" t="s">
        <v>730</v>
      </c>
      <c r="C182">
        <v>2009</v>
      </c>
      <c r="D182" t="s">
        <v>731</v>
      </c>
      <c r="E182">
        <v>22</v>
      </c>
      <c r="F182" t="s">
        <v>732</v>
      </c>
      <c r="G182">
        <v>14</v>
      </c>
      <c r="H182">
        <v>0</v>
      </c>
      <c r="I182" t="s">
        <v>14</v>
      </c>
      <c r="J182">
        <v>114</v>
      </c>
      <c r="K182">
        <f t="shared" si="5"/>
        <v>181</v>
      </c>
      <c r="L182">
        <f>MATCH(B182,'pivot 2020'!$B$2:$B$251,0)</f>
        <v>164</v>
      </c>
      <c r="M182">
        <f>MATCH(B182,'pivot 2020'!$B$2:$B$689,0)</f>
        <v>164</v>
      </c>
      <c r="N182">
        <f t="shared" si="4"/>
        <v>-17</v>
      </c>
    </row>
    <row r="183" spans="1:14">
      <c r="A183" t="s">
        <v>733</v>
      </c>
      <c r="B183" t="s">
        <v>734</v>
      </c>
      <c r="C183">
        <v>2004</v>
      </c>
      <c r="D183" t="s">
        <v>735</v>
      </c>
      <c r="E183">
        <v>27</v>
      </c>
      <c r="F183" t="s">
        <v>736</v>
      </c>
      <c r="G183">
        <v>33</v>
      </c>
      <c r="H183">
        <v>0</v>
      </c>
      <c r="I183" t="s">
        <v>14</v>
      </c>
      <c r="J183">
        <v>104</v>
      </c>
      <c r="K183">
        <f t="shared" si="5"/>
        <v>182</v>
      </c>
      <c r="L183">
        <f>MATCH(B183,'pivot 2020'!$B$2:$B$251,0)</f>
        <v>169</v>
      </c>
      <c r="M183">
        <f>MATCH(B183,'pivot 2020'!$B$2:$B$689,0)</f>
        <v>169</v>
      </c>
      <c r="N183">
        <f t="shared" si="4"/>
        <v>-13</v>
      </c>
    </row>
    <row r="184" spans="1:14">
      <c r="A184" t="s">
        <v>737</v>
      </c>
      <c r="B184" t="s">
        <v>738</v>
      </c>
      <c r="C184">
        <v>2012</v>
      </c>
      <c r="D184" t="s">
        <v>739</v>
      </c>
      <c r="E184">
        <v>29</v>
      </c>
      <c r="F184" t="s">
        <v>740</v>
      </c>
      <c r="G184">
        <v>33</v>
      </c>
      <c r="H184">
        <v>0</v>
      </c>
      <c r="I184" t="s">
        <v>14</v>
      </c>
      <c r="J184">
        <v>71</v>
      </c>
      <c r="K184">
        <f t="shared" si="5"/>
        <v>183</v>
      </c>
      <c r="L184">
        <f>MATCH(B184,'pivot 2020'!$B$2:$B$251,0)</f>
        <v>173</v>
      </c>
      <c r="M184">
        <f>MATCH(B184,'pivot 2020'!$B$2:$B$689,0)</f>
        <v>173</v>
      </c>
      <c r="N184">
        <f t="shared" si="4"/>
        <v>-10</v>
      </c>
    </row>
    <row r="185" spans="1:14">
      <c r="A185" t="s">
        <v>741</v>
      </c>
      <c r="B185" t="s">
        <v>742</v>
      </c>
      <c r="C185">
        <v>2013</v>
      </c>
      <c r="D185" t="s">
        <v>743</v>
      </c>
      <c r="E185">
        <v>23</v>
      </c>
      <c r="F185" t="s">
        <v>744</v>
      </c>
      <c r="G185">
        <v>15</v>
      </c>
      <c r="H185">
        <v>0</v>
      </c>
      <c r="I185" t="s">
        <v>14</v>
      </c>
      <c r="J185">
        <v>11</v>
      </c>
      <c r="K185">
        <f t="shared" si="5"/>
        <v>184</v>
      </c>
      <c r="L185">
        <f>MATCH(B185,'pivot 2020'!$B$2:$B$251,0)</f>
        <v>172</v>
      </c>
      <c r="M185">
        <f>MATCH(B185,'pivot 2020'!$B$2:$B$689,0)</f>
        <v>172</v>
      </c>
      <c r="N185">
        <f t="shared" si="4"/>
        <v>-12</v>
      </c>
    </row>
    <row r="186" spans="1:14">
      <c r="A186" t="s">
        <v>745</v>
      </c>
      <c r="B186" t="s">
        <v>746</v>
      </c>
      <c r="C186">
        <v>1997</v>
      </c>
      <c r="D186" t="s">
        <v>747</v>
      </c>
      <c r="E186">
        <v>30</v>
      </c>
      <c r="F186" t="s">
        <v>748</v>
      </c>
      <c r="G186">
        <v>55</v>
      </c>
      <c r="H186">
        <v>0</v>
      </c>
      <c r="I186" t="s">
        <v>14</v>
      </c>
      <c r="J186">
        <v>104</v>
      </c>
      <c r="K186">
        <f t="shared" si="5"/>
        <v>185</v>
      </c>
      <c r="L186">
        <f>MATCH(B186,'pivot 2020'!$B$2:$B$251,0)</f>
        <v>165</v>
      </c>
      <c r="M186">
        <f>MATCH(B186,'pivot 2020'!$B$2:$B$689,0)</f>
        <v>165</v>
      </c>
      <c r="N186">
        <f t="shared" si="4"/>
        <v>-20</v>
      </c>
    </row>
    <row r="187" spans="1:14">
      <c r="A187" t="s">
        <v>749</v>
      </c>
      <c r="B187" t="s">
        <v>750</v>
      </c>
      <c r="C187">
        <v>2009</v>
      </c>
      <c r="D187" t="s">
        <v>751</v>
      </c>
      <c r="E187">
        <v>20</v>
      </c>
      <c r="F187" t="s">
        <v>752</v>
      </c>
      <c r="G187">
        <v>11</v>
      </c>
      <c r="H187">
        <v>0</v>
      </c>
      <c r="I187" t="s">
        <v>14</v>
      </c>
      <c r="J187">
        <v>115</v>
      </c>
      <c r="K187">
        <f t="shared" si="5"/>
        <v>186</v>
      </c>
      <c r="L187">
        <f>MATCH(B187,'pivot 2020'!$B$2:$B$251,0)</f>
        <v>174</v>
      </c>
      <c r="M187">
        <f>MATCH(B187,'pivot 2020'!$B$2:$B$689,0)</f>
        <v>174</v>
      </c>
      <c r="N187">
        <f t="shared" si="4"/>
        <v>-12</v>
      </c>
    </row>
    <row r="188" spans="1:14">
      <c r="A188" t="s">
        <v>753</v>
      </c>
      <c r="B188" t="s">
        <v>754</v>
      </c>
      <c r="C188">
        <v>1800</v>
      </c>
      <c r="D188" t="s">
        <v>755</v>
      </c>
      <c r="E188">
        <v>30</v>
      </c>
      <c r="F188" t="s">
        <v>756</v>
      </c>
      <c r="G188">
        <v>53</v>
      </c>
      <c r="H188">
        <v>0</v>
      </c>
      <c r="I188" t="s">
        <v>14</v>
      </c>
      <c r="J188">
        <v>88</v>
      </c>
      <c r="K188">
        <f t="shared" si="5"/>
        <v>187</v>
      </c>
      <c r="L188">
        <f>MATCH(B188,'pivot 2020'!$B$2:$B$251,0)</f>
        <v>175</v>
      </c>
      <c r="M188">
        <f>MATCH(B188,'pivot 2020'!$B$2:$B$689,0)</f>
        <v>175</v>
      </c>
      <c r="N188">
        <f t="shared" si="4"/>
        <v>-12</v>
      </c>
    </row>
    <row r="189" spans="1:14">
      <c r="A189" t="s">
        <v>757</v>
      </c>
      <c r="B189" t="s">
        <v>758</v>
      </c>
      <c r="C189">
        <v>2010</v>
      </c>
      <c r="D189" t="s">
        <v>759</v>
      </c>
      <c r="E189">
        <v>25</v>
      </c>
      <c r="F189" t="s">
        <v>760</v>
      </c>
      <c r="G189">
        <v>24</v>
      </c>
      <c r="H189">
        <v>0</v>
      </c>
      <c r="I189" t="s">
        <v>14</v>
      </c>
      <c r="J189">
        <v>102</v>
      </c>
      <c r="K189">
        <f t="shared" si="5"/>
        <v>188</v>
      </c>
      <c r="L189">
        <f>MATCH(B189,'pivot 2020'!$B$2:$B$251,0)</f>
        <v>177</v>
      </c>
      <c r="M189">
        <f>MATCH(B189,'pivot 2020'!$B$2:$B$689,0)</f>
        <v>177</v>
      </c>
      <c r="N189">
        <f t="shared" si="4"/>
        <v>-11</v>
      </c>
    </row>
    <row r="190" spans="1:14">
      <c r="A190" t="s">
        <v>761</v>
      </c>
      <c r="B190" t="s">
        <v>762</v>
      </c>
      <c r="C190">
        <v>2012</v>
      </c>
      <c r="D190" t="s">
        <v>763</v>
      </c>
      <c r="E190">
        <v>25</v>
      </c>
      <c r="F190" t="s">
        <v>764</v>
      </c>
      <c r="G190">
        <v>32</v>
      </c>
      <c r="H190">
        <v>0</v>
      </c>
      <c r="I190" t="s">
        <v>14</v>
      </c>
      <c r="J190">
        <v>80</v>
      </c>
      <c r="K190">
        <f t="shared" si="5"/>
        <v>189</v>
      </c>
      <c r="L190">
        <f>MATCH(B190,'pivot 2020'!$B$2:$B$251,0)</f>
        <v>180</v>
      </c>
      <c r="M190">
        <f>MATCH(B190,'pivot 2020'!$B$2:$B$689,0)</f>
        <v>180</v>
      </c>
      <c r="N190">
        <f t="shared" si="4"/>
        <v>-9</v>
      </c>
    </row>
    <row r="191" spans="1:14">
      <c r="A191" t="s">
        <v>765</v>
      </c>
      <c r="B191" t="s">
        <v>766</v>
      </c>
      <c r="C191">
        <v>2011</v>
      </c>
      <c r="D191" t="s">
        <v>767</v>
      </c>
      <c r="E191">
        <v>25</v>
      </c>
      <c r="F191" t="s">
        <v>768</v>
      </c>
      <c r="G191">
        <v>33</v>
      </c>
      <c r="H191">
        <v>0</v>
      </c>
      <c r="I191" t="s">
        <v>14</v>
      </c>
      <c r="J191">
        <v>81</v>
      </c>
      <c r="K191">
        <f t="shared" si="5"/>
        <v>190</v>
      </c>
      <c r="L191">
        <f>MATCH(B191,'pivot 2020'!$B$2:$B$251,0)</f>
        <v>179</v>
      </c>
      <c r="M191">
        <f>MATCH(B191,'pivot 2020'!$B$2:$B$689,0)</f>
        <v>179</v>
      </c>
      <c r="N191">
        <f t="shared" si="4"/>
        <v>-11</v>
      </c>
    </row>
    <row r="192" spans="1:14">
      <c r="A192" t="s">
        <v>769</v>
      </c>
      <c r="B192" t="s">
        <v>770</v>
      </c>
      <c r="C192">
        <v>2015</v>
      </c>
      <c r="D192" t="s">
        <v>771</v>
      </c>
      <c r="E192">
        <v>28</v>
      </c>
      <c r="F192" t="s">
        <v>772</v>
      </c>
      <c r="G192">
        <v>34</v>
      </c>
      <c r="H192">
        <v>0</v>
      </c>
      <c r="I192" t="s">
        <v>14</v>
      </c>
      <c r="J192">
        <v>2</v>
      </c>
      <c r="K192">
        <f t="shared" si="5"/>
        <v>191</v>
      </c>
      <c r="L192">
        <f>MATCH(B192,'pivot 2020'!$B$2:$B$251,0)</f>
        <v>209</v>
      </c>
      <c r="M192">
        <f>MATCH(B192,'pivot 2020'!$B$2:$B$689,0)</f>
        <v>209</v>
      </c>
      <c r="N192">
        <f t="shared" si="4"/>
        <v>18</v>
      </c>
    </row>
    <row r="193" spans="1:14">
      <c r="A193" t="s">
        <v>773</v>
      </c>
      <c r="B193" t="s">
        <v>774</v>
      </c>
      <c r="C193">
        <v>2011</v>
      </c>
      <c r="D193" t="s">
        <v>775</v>
      </c>
      <c r="E193">
        <v>18</v>
      </c>
      <c r="F193" t="s">
        <v>776</v>
      </c>
      <c r="G193">
        <v>6</v>
      </c>
      <c r="H193">
        <v>2</v>
      </c>
      <c r="I193" t="s">
        <v>14</v>
      </c>
      <c r="J193">
        <v>85</v>
      </c>
      <c r="K193">
        <f t="shared" si="5"/>
        <v>192</v>
      </c>
      <c r="L193">
        <f>MATCH(B193,'pivot 2020'!$B$2:$B$251,0)</f>
        <v>181</v>
      </c>
      <c r="M193">
        <f>MATCH(B193,'pivot 2020'!$B$2:$B$689,0)</f>
        <v>181</v>
      </c>
      <c r="N193">
        <f t="shared" si="4"/>
        <v>-11</v>
      </c>
    </row>
    <row r="194" spans="1:14">
      <c r="A194" t="s">
        <v>777</v>
      </c>
      <c r="B194" t="s">
        <v>778</v>
      </c>
      <c r="C194">
        <v>2008</v>
      </c>
      <c r="D194" t="s">
        <v>779</v>
      </c>
      <c r="E194">
        <v>26</v>
      </c>
      <c r="F194" t="s">
        <v>780</v>
      </c>
      <c r="G194">
        <v>48</v>
      </c>
      <c r="H194">
        <v>0</v>
      </c>
      <c r="I194" t="s">
        <v>14</v>
      </c>
      <c r="J194">
        <v>90</v>
      </c>
      <c r="K194">
        <f t="shared" si="5"/>
        <v>193</v>
      </c>
      <c r="L194">
        <f>MATCH(B194,'pivot 2020'!$B$2:$B$251,0)</f>
        <v>183</v>
      </c>
      <c r="M194">
        <f>MATCH(B194,'pivot 2020'!$B$2:$B$689,0)</f>
        <v>183</v>
      </c>
      <c r="N194">
        <f t="shared" si="4"/>
        <v>-10</v>
      </c>
    </row>
    <row r="195" spans="1:14">
      <c r="A195" t="s">
        <v>781</v>
      </c>
      <c r="B195" t="s">
        <v>782</v>
      </c>
      <c r="C195">
        <v>2016</v>
      </c>
      <c r="D195" t="s">
        <v>783</v>
      </c>
      <c r="E195">
        <v>18</v>
      </c>
      <c r="F195" t="s">
        <v>784</v>
      </c>
      <c r="G195">
        <v>10</v>
      </c>
      <c r="H195">
        <v>1</v>
      </c>
      <c r="I195" t="s">
        <v>14</v>
      </c>
      <c r="J195">
        <v>28</v>
      </c>
      <c r="K195">
        <f t="shared" si="5"/>
        <v>194</v>
      </c>
      <c r="L195">
        <f>MATCH(B195,'pivot 2020'!$B$2:$B$251,0)</f>
        <v>185</v>
      </c>
      <c r="M195">
        <f>MATCH(B195,'pivot 2020'!$B$2:$B$689,0)</f>
        <v>185</v>
      </c>
      <c r="N195">
        <f t="shared" ref="N195:N258" si="6">M195-K195</f>
        <v>-9</v>
      </c>
    </row>
    <row r="196" spans="1:14">
      <c r="A196" t="s">
        <v>785</v>
      </c>
      <c r="B196" t="s">
        <v>786</v>
      </c>
      <c r="C196">
        <v>2013</v>
      </c>
      <c r="D196" t="s">
        <v>787</v>
      </c>
      <c r="E196">
        <v>22</v>
      </c>
      <c r="F196" t="s">
        <v>788</v>
      </c>
      <c r="G196">
        <v>26</v>
      </c>
      <c r="H196">
        <v>0</v>
      </c>
      <c r="I196" t="s">
        <v>14</v>
      </c>
      <c r="J196">
        <v>74</v>
      </c>
      <c r="K196">
        <f t="shared" ref="K196:K251" si="7">K195+1</f>
        <v>195</v>
      </c>
      <c r="L196">
        <f>MATCH(B196,'pivot 2020'!$B$2:$B$251,0)</f>
        <v>186</v>
      </c>
      <c r="M196">
        <f>MATCH(B196,'pivot 2020'!$B$2:$B$689,0)</f>
        <v>186</v>
      </c>
      <c r="N196">
        <f t="shared" si="6"/>
        <v>-9</v>
      </c>
    </row>
    <row r="197" spans="1:14">
      <c r="A197" t="s">
        <v>789</v>
      </c>
      <c r="B197" t="s">
        <v>790</v>
      </c>
      <c r="C197">
        <v>2010</v>
      </c>
      <c r="D197" t="s">
        <v>791</v>
      </c>
      <c r="E197">
        <v>16</v>
      </c>
      <c r="F197" t="s">
        <v>792</v>
      </c>
      <c r="G197">
        <v>5</v>
      </c>
      <c r="H197">
        <v>1</v>
      </c>
      <c r="I197" t="s">
        <v>14</v>
      </c>
      <c r="J197">
        <v>110</v>
      </c>
      <c r="K197">
        <f t="shared" si="7"/>
        <v>196</v>
      </c>
      <c r="L197">
        <f>MATCH(B197,'pivot 2020'!$B$2:$B$251,0)</f>
        <v>193</v>
      </c>
      <c r="M197">
        <f>MATCH(B197,'pivot 2020'!$B$2:$B$689,0)</f>
        <v>193</v>
      </c>
      <c r="N197">
        <f t="shared" si="6"/>
        <v>-3</v>
      </c>
    </row>
    <row r="198" spans="1:14">
      <c r="A198" t="s">
        <v>793</v>
      </c>
      <c r="B198" t="s">
        <v>794</v>
      </c>
      <c r="C198">
        <v>2013</v>
      </c>
      <c r="D198" t="s">
        <v>795</v>
      </c>
      <c r="E198">
        <v>21</v>
      </c>
      <c r="F198" t="s">
        <v>796</v>
      </c>
      <c r="G198">
        <v>16</v>
      </c>
      <c r="H198">
        <v>0</v>
      </c>
      <c r="I198" t="s">
        <v>14</v>
      </c>
      <c r="J198">
        <v>72</v>
      </c>
      <c r="K198">
        <f t="shared" si="7"/>
        <v>197</v>
      </c>
      <c r="L198">
        <f>MATCH(B198,'pivot 2020'!$B$2:$B$251,0)</f>
        <v>187</v>
      </c>
      <c r="M198">
        <f>MATCH(B198,'pivot 2020'!$B$2:$B$689,0)</f>
        <v>187</v>
      </c>
      <c r="N198">
        <f t="shared" si="6"/>
        <v>-10</v>
      </c>
    </row>
    <row r="199" spans="1:14">
      <c r="A199" t="s">
        <v>797</v>
      </c>
      <c r="B199" t="s">
        <v>798</v>
      </c>
      <c r="C199">
        <v>2010</v>
      </c>
      <c r="D199" t="s">
        <v>799</v>
      </c>
      <c r="E199">
        <v>20</v>
      </c>
      <c r="F199" t="s">
        <v>800</v>
      </c>
      <c r="G199">
        <v>15</v>
      </c>
      <c r="H199">
        <v>0</v>
      </c>
      <c r="I199" t="s">
        <v>14</v>
      </c>
      <c r="J199">
        <v>105</v>
      </c>
      <c r="K199">
        <f t="shared" si="7"/>
        <v>198</v>
      </c>
      <c r="L199">
        <f>MATCH(B199,'pivot 2020'!$B$2:$B$251,0)</f>
        <v>188</v>
      </c>
      <c r="M199">
        <f>MATCH(B199,'pivot 2020'!$B$2:$B$689,0)</f>
        <v>188</v>
      </c>
      <c r="N199">
        <f t="shared" si="6"/>
        <v>-10</v>
      </c>
    </row>
    <row r="200" spans="1:14">
      <c r="A200" t="s">
        <v>801</v>
      </c>
      <c r="B200" t="s">
        <v>802</v>
      </c>
      <c r="C200">
        <v>2010</v>
      </c>
      <c r="D200" t="s">
        <v>803</v>
      </c>
      <c r="E200">
        <v>18</v>
      </c>
      <c r="F200" t="s">
        <v>804</v>
      </c>
      <c r="G200">
        <v>9</v>
      </c>
      <c r="H200">
        <v>1</v>
      </c>
      <c r="I200" t="s">
        <v>14</v>
      </c>
      <c r="J200">
        <v>108</v>
      </c>
      <c r="K200">
        <f t="shared" si="7"/>
        <v>199</v>
      </c>
      <c r="L200">
        <f>MATCH(B200,'pivot 2020'!$B$2:$B$251,0)</f>
        <v>189</v>
      </c>
      <c r="M200">
        <f>MATCH(B200,'pivot 2020'!$B$2:$B$689,0)</f>
        <v>189</v>
      </c>
      <c r="N200">
        <f t="shared" si="6"/>
        <v>-10</v>
      </c>
    </row>
    <row r="201" spans="1:14">
      <c r="A201" t="s">
        <v>805</v>
      </c>
      <c r="B201" t="s">
        <v>806</v>
      </c>
      <c r="C201">
        <v>2011</v>
      </c>
      <c r="D201" t="s">
        <v>807</v>
      </c>
      <c r="E201">
        <v>25</v>
      </c>
      <c r="F201" t="s">
        <v>808</v>
      </c>
      <c r="G201">
        <v>52</v>
      </c>
      <c r="H201">
        <v>0</v>
      </c>
      <c r="I201" t="s">
        <v>14</v>
      </c>
      <c r="J201">
        <v>82</v>
      </c>
      <c r="K201">
        <f t="shared" si="7"/>
        <v>200</v>
      </c>
      <c r="L201">
        <f>MATCH(B201,'pivot 2020'!$B$2:$B$251,0)</f>
        <v>191</v>
      </c>
      <c r="M201">
        <f>MATCH(B201,'pivot 2020'!$B$2:$B$689,0)</f>
        <v>191</v>
      </c>
      <c r="N201">
        <f t="shared" si="6"/>
        <v>-9</v>
      </c>
    </row>
    <row r="202" spans="1:14">
      <c r="A202" t="s">
        <v>809</v>
      </c>
      <c r="B202" t="s">
        <v>810</v>
      </c>
      <c r="C202">
        <v>2018</v>
      </c>
      <c r="D202" t="s">
        <v>811</v>
      </c>
      <c r="E202">
        <v>22</v>
      </c>
      <c r="F202" t="s">
        <v>812</v>
      </c>
      <c r="G202">
        <v>29</v>
      </c>
      <c r="H202">
        <v>0</v>
      </c>
      <c r="I202" t="s">
        <v>14</v>
      </c>
      <c r="J202">
        <v>14</v>
      </c>
      <c r="K202">
        <f t="shared" si="7"/>
        <v>201</v>
      </c>
      <c r="L202">
        <f>MATCH(B202,'pivot 2020'!$B$2:$B$251,0)</f>
        <v>190</v>
      </c>
      <c r="M202">
        <f>MATCH(B202,'pivot 2020'!$B$2:$B$689,0)</f>
        <v>190</v>
      </c>
      <c r="N202">
        <f t="shared" si="6"/>
        <v>-11</v>
      </c>
    </row>
    <row r="203" spans="1:14">
      <c r="A203" t="s">
        <v>813</v>
      </c>
      <c r="B203" t="s">
        <v>814</v>
      </c>
      <c r="C203">
        <v>2010</v>
      </c>
      <c r="D203" t="s">
        <v>815</v>
      </c>
      <c r="E203">
        <v>19</v>
      </c>
      <c r="F203" t="s">
        <v>816</v>
      </c>
      <c r="G203">
        <v>16</v>
      </c>
      <c r="H203">
        <v>0</v>
      </c>
      <c r="I203" t="s">
        <v>14</v>
      </c>
      <c r="J203">
        <v>114</v>
      </c>
      <c r="K203">
        <f t="shared" si="7"/>
        <v>202</v>
      </c>
      <c r="L203">
        <f>MATCH(B203,'pivot 2020'!$B$2:$B$251,0)</f>
        <v>184</v>
      </c>
      <c r="M203">
        <f>MATCH(B203,'pivot 2020'!$B$2:$B$689,0)</f>
        <v>184</v>
      </c>
      <c r="N203">
        <f t="shared" si="6"/>
        <v>-18</v>
      </c>
    </row>
    <row r="204" spans="1:14">
      <c r="A204" t="s">
        <v>817</v>
      </c>
      <c r="B204" t="s">
        <v>818</v>
      </c>
      <c r="C204">
        <v>2015</v>
      </c>
      <c r="D204" t="s">
        <v>819</v>
      </c>
      <c r="E204">
        <v>20</v>
      </c>
      <c r="F204" t="s">
        <v>820</v>
      </c>
      <c r="G204">
        <v>9</v>
      </c>
      <c r="H204">
        <v>1</v>
      </c>
      <c r="I204" t="s">
        <v>14</v>
      </c>
      <c r="J204">
        <v>38</v>
      </c>
      <c r="K204">
        <f t="shared" si="7"/>
        <v>203</v>
      </c>
      <c r="L204">
        <f>MATCH(B204,'pivot 2020'!$B$2:$B$251,0)</f>
        <v>192</v>
      </c>
      <c r="M204">
        <f>MATCH(B204,'pivot 2020'!$B$2:$B$689,0)</f>
        <v>192</v>
      </c>
      <c r="N204">
        <f t="shared" si="6"/>
        <v>-11</v>
      </c>
    </row>
    <row r="205" spans="1:14">
      <c r="A205" t="s">
        <v>821</v>
      </c>
      <c r="B205" t="s">
        <v>822</v>
      </c>
      <c r="C205">
        <v>2019</v>
      </c>
      <c r="D205" t="s">
        <v>823</v>
      </c>
      <c r="E205">
        <v>18</v>
      </c>
      <c r="F205" t="s">
        <v>824</v>
      </c>
      <c r="G205">
        <v>19</v>
      </c>
      <c r="H205">
        <v>0</v>
      </c>
      <c r="I205">
        <v>72</v>
      </c>
      <c r="J205" t="s">
        <v>14</v>
      </c>
      <c r="K205">
        <f t="shared" si="7"/>
        <v>204</v>
      </c>
      <c r="L205" t="e">
        <f>MATCH(B205,'pivot 2020'!$B$2:$B$251,0)</f>
        <v>#N/A</v>
      </c>
      <c r="M205">
        <f>MATCH(B205,'pivot 2020'!$B$2:$B$689,0)</f>
        <v>308</v>
      </c>
      <c r="N205">
        <f t="shared" si="6"/>
        <v>104</v>
      </c>
    </row>
    <row r="206" spans="1:14">
      <c r="A206" t="s">
        <v>825</v>
      </c>
      <c r="B206" t="s">
        <v>826</v>
      </c>
      <c r="C206">
        <v>2015</v>
      </c>
      <c r="D206" t="s">
        <v>827</v>
      </c>
      <c r="E206">
        <v>20</v>
      </c>
      <c r="F206" t="s">
        <v>828</v>
      </c>
      <c r="G206">
        <v>31</v>
      </c>
      <c r="H206">
        <v>0</v>
      </c>
      <c r="I206" t="s">
        <v>14</v>
      </c>
      <c r="J206">
        <v>47</v>
      </c>
      <c r="K206">
        <f t="shared" si="7"/>
        <v>205</v>
      </c>
      <c r="L206">
        <f>MATCH(B206,'pivot 2020'!$B$2:$B$251,0)</f>
        <v>194</v>
      </c>
      <c r="M206">
        <f>MATCH(B206,'pivot 2020'!$B$2:$B$689,0)</f>
        <v>194</v>
      </c>
      <c r="N206">
        <f t="shared" si="6"/>
        <v>-11</v>
      </c>
    </row>
    <row r="207" spans="1:14">
      <c r="A207" t="s">
        <v>829</v>
      </c>
      <c r="B207" t="s">
        <v>830</v>
      </c>
      <c r="C207">
        <v>2002</v>
      </c>
      <c r="D207" t="s">
        <v>831</v>
      </c>
      <c r="E207">
        <v>25</v>
      </c>
      <c r="F207" t="s">
        <v>832</v>
      </c>
      <c r="G207">
        <v>57</v>
      </c>
      <c r="H207">
        <v>0</v>
      </c>
      <c r="I207" t="s">
        <v>14</v>
      </c>
      <c r="J207">
        <v>104</v>
      </c>
      <c r="K207">
        <f t="shared" si="7"/>
        <v>206</v>
      </c>
      <c r="L207">
        <f>MATCH(B207,'pivot 2020'!$B$2:$B$251,0)</f>
        <v>195</v>
      </c>
      <c r="M207">
        <f>MATCH(B207,'pivot 2020'!$B$2:$B$689,0)</f>
        <v>195</v>
      </c>
      <c r="N207">
        <f t="shared" si="6"/>
        <v>-11</v>
      </c>
    </row>
    <row r="208" spans="1:14">
      <c r="A208" t="s">
        <v>833</v>
      </c>
      <c r="B208" t="s">
        <v>834</v>
      </c>
      <c r="C208">
        <v>2009</v>
      </c>
      <c r="D208" t="s">
        <v>835</v>
      </c>
      <c r="E208">
        <v>22</v>
      </c>
      <c r="F208" t="s">
        <v>836</v>
      </c>
      <c r="G208">
        <v>32</v>
      </c>
      <c r="H208">
        <v>0</v>
      </c>
      <c r="I208" t="s">
        <v>14</v>
      </c>
      <c r="J208">
        <v>108</v>
      </c>
      <c r="K208">
        <f t="shared" si="7"/>
        <v>207</v>
      </c>
      <c r="L208">
        <f>MATCH(B208,'pivot 2020'!$B$2:$B$251,0)</f>
        <v>196</v>
      </c>
      <c r="M208">
        <f>MATCH(B208,'pivot 2020'!$B$2:$B$689,0)</f>
        <v>196</v>
      </c>
      <c r="N208">
        <f t="shared" si="6"/>
        <v>-11</v>
      </c>
    </row>
    <row r="209" spans="1:14">
      <c r="A209" t="s">
        <v>837</v>
      </c>
      <c r="B209" t="s">
        <v>838</v>
      </c>
      <c r="C209">
        <v>2011</v>
      </c>
      <c r="D209" t="s">
        <v>839</v>
      </c>
      <c r="E209">
        <v>18</v>
      </c>
      <c r="F209" t="s">
        <v>840</v>
      </c>
      <c r="G209">
        <v>7</v>
      </c>
      <c r="H209">
        <v>1</v>
      </c>
      <c r="I209" t="s">
        <v>14</v>
      </c>
      <c r="J209">
        <v>99</v>
      </c>
      <c r="K209">
        <f t="shared" si="7"/>
        <v>208</v>
      </c>
      <c r="L209">
        <f>MATCH(B209,'pivot 2020'!$B$2:$B$251,0)</f>
        <v>198</v>
      </c>
      <c r="M209">
        <f>MATCH(B209,'pivot 2020'!$B$2:$B$689,0)</f>
        <v>198</v>
      </c>
      <c r="N209">
        <f t="shared" si="6"/>
        <v>-10</v>
      </c>
    </row>
    <row r="210" spans="1:14">
      <c r="A210" t="s">
        <v>841</v>
      </c>
      <c r="B210" t="s">
        <v>842</v>
      </c>
      <c r="C210">
        <v>2014</v>
      </c>
      <c r="D210" t="s">
        <v>843</v>
      </c>
      <c r="E210">
        <v>23</v>
      </c>
      <c r="F210" t="s">
        <v>844</v>
      </c>
      <c r="G210">
        <v>50</v>
      </c>
      <c r="H210">
        <v>0</v>
      </c>
      <c r="I210" t="s">
        <v>14</v>
      </c>
      <c r="J210">
        <v>28</v>
      </c>
      <c r="K210">
        <f t="shared" si="7"/>
        <v>209</v>
      </c>
      <c r="L210">
        <f>MATCH(B210,'pivot 2020'!$B$2:$B$251,0)</f>
        <v>199</v>
      </c>
      <c r="M210">
        <f>MATCH(B210,'pivot 2020'!$B$2:$B$689,0)</f>
        <v>199</v>
      </c>
      <c r="N210">
        <f t="shared" si="6"/>
        <v>-10</v>
      </c>
    </row>
    <row r="211" spans="1:14">
      <c r="A211" t="s">
        <v>845</v>
      </c>
      <c r="B211" t="s">
        <v>846</v>
      </c>
      <c r="C211">
        <v>2019</v>
      </c>
      <c r="D211" t="s">
        <v>847</v>
      </c>
      <c r="E211">
        <v>16</v>
      </c>
      <c r="F211" t="s">
        <v>848</v>
      </c>
      <c r="G211">
        <v>23</v>
      </c>
      <c r="H211">
        <v>0</v>
      </c>
      <c r="I211">
        <v>37</v>
      </c>
      <c r="J211" t="s">
        <v>14</v>
      </c>
      <c r="K211">
        <f t="shared" si="7"/>
        <v>210</v>
      </c>
      <c r="L211" t="e">
        <f>MATCH(B211,'pivot 2020'!$B$2:$B$251,0)</f>
        <v>#N/A</v>
      </c>
      <c r="M211">
        <f>MATCH(B211,'pivot 2020'!$B$2:$B$689,0)</f>
        <v>377</v>
      </c>
      <c r="N211">
        <f t="shared" si="6"/>
        <v>167</v>
      </c>
    </row>
    <row r="212" spans="1:14">
      <c r="A212" t="s">
        <v>849</v>
      </c>
      <c r="B212" t="s">
        <v>850</v>
      </c>
      <c r="C212">
        <v>2016</v>
      </c>
      <c r="D212" t="s">
        <v>851</v>
      </c>
      <c r="E212">
        <v>22</v>
      </c>
      <c r="F212" t="s">
        <v>852</v>
      </c>
      <c r="G212">
        <v>26</v>
      </c>
      <c r="H212">
        <v>0</v>
      </c>
      <c r="I212" t="s">
        <v>14</v>
      </c>
      <c r="J212">
        <v>16</v>
      </c>
      <c r="K212">
        <f t="shared" si="7"/>
        <v>211</v>
      </c>
      <c r="L212">
        <f>MATCH(B212,'pivot 2020'!$B$2:$B$251,0)</f>
        <v>201</v>
      </c>
      <c r="M212">
        <f>MATCH(B212,'pivot 2020'!$B$2:$B$689,0)</f>
        <v>201</v>
      </c>
      <c r="N212">
        <f t="shared" si="6"/>
        <v>-10</v>
      </c>
    </row>
    <row r="213" spans="1:14">
      <c r="A213" t="s">
        <v>853</v>
      </c>
      <c r="B213" t="s">
        <v>854</v>
      </c>
      <c r="C213">
        <v>2019</v>
      </c>
      <c r="D213" t="s">
        <v>855</v>
      </c>
      <c r="E213">
        <v>17</v>
      </c>
      <c r="F213" t="s">
        <v>856</v>
      </c>
      <c r="G213">
        <v>20</v>
      </c>
      <c r="H213">
        <v>0</v>
      </c>
      <c r="I213">
        <v>29</v>
      </c>
      <c r="J213" t="s">
        <v>14</v>
      </c>
      <c r="K213">
        <f t="shared" si="7"/>
        <v>212</v>
      </c>
      <c r="L213" t="e">
        <f>MATCH(B213,'pivot 2020'!$B$2:$B$251,0)</f>
        <v>#N/A</v>
      </c>
      <c r="M213">
        <f>MATCH(B213,'pivot 2020'!$B$2:$B$689,0)</f>
        <v>360</v>
      </c>
      <c r="N213">
        <f t="shared" si="6"/>
        <v>148</v>
      </c>
    </row>
    <row r="214" spans="1:14">
      <c r="A214" t="s">
        <v>857</v>
      </c>
      <c r="B214" t="s">
        <v>858</v>
      </c>
      <c r="C214">
        <v>2017</v>
      </c>
      <c r="D214" t="s">
        <v>859</v>
      </c>
      <c r="E214">
        <v>17</v>
      </c>
      <c r="F214" t="s">
        <v>860</v>
      </c>
      <c r="G214">
        <v>16</v>
      </c>
      <c r="H214">
        <v>0</v>
      </c>
      <c r="I214" t="s">
        <v>14</v>
      </c>
      <c r="J214">
        <v>27</v>
      </c>
      <c r="K214">
        <f t="shared" si="7"/>
        <v>213</v>
      </c>
      <c r="L214">
        <f>MATCH(B214,'pivot 2020'!$B$2:$B$251,0)</f>
        <v>202</v>
      </c>
      <c r="M214">
        <f>MATCH(B214,'pivot 2020'!$B$2:$B$689,0)</f>
        <v>202</v>
      </c>
      <c r="N214">
        <f t="shared" si="6"/>
        <v>-11</v>
      </c>
    </row>
    <row r="215" spans="1:14">
      <c r="A215" t="s">
        <v>861</v>
      </c>
      <c r="B215" t="s">
        <v>862</v>
      </c>
      <c r="C215">
        <v>2018</v>
      </c>
      <c r="D215" t="s">
        <v>863</v>
      </c>
      <c r="E215">
        <v>10</v>
      </c>
      <c r="F215" t="s">
        <v>864</v>
      </c>
      <c r="G215">
        <v>3</v>
      </c>
      <c r="H215">
        <v>3</v>
      </c>
      <c r="I215" t="s">
        <v>14</v>
      </c>
      <c r="J215">
        <v>20</v>
      </c>
      <c r="K215">
        <f t="shared" si="7"/>
        <v>214</v>
      </c>
      <c r="L215">
        <f>MATCH(B215,'pivot 2020'!$B$2:$B$251,0)</f>
        <v>203</v>
      </c>
      <c r="M215">
        <f>MATCH(B215,'pivot 2020'!$B$2:$B$689,0)</f>
        <v>203</v>
      </c>
      <c r="N215">
        <f t="shared" si="6"/>
        <v>-11</v>
      </c>
    </row>
    <row r="216" spans="1:14">
      <c r="A216" t="s">
        <v>865</v>
      </c>
      <c r="B216" t="s">
        <v>866</v>
      </c>
      <c r="C216">
        <v>1876</v>
      </c>
      <c r="D216" t="s">
        <v>867</v>
      </c>
      <c r="E216">
        <v>24</v>
      </c>
      <c r="F216" t="s">
        <v>868</v>
      </c>
      <c r="G216">
        <v>54</v>
      </c>
      <c r="H216">
        <v>0</v>
      </c>
      <c r="I216" t="s">
        <v>14</v>
      </c>
      <c r="J216">
        <v>88</v>
      </c>
      <c r="K216">
        <f t="shared" si="7"/>
        <v>215</v>
      </c>
      <c r="L216">
        <f>MATCH(B216,'pivot 2020'!$B$2:$B$251,0)</f>
        <v>205</v>
      </c>
      <c r="M216">
        <f>MATCH(B216,'pivot 2020'!$B$2:$B$689,0)</f>
        <v>205</v>
      </c>
      <c r="N216">
        <f t="shared" si="6"/>
        <v>-10</v>
      </c>
    </row>
    <row r="217" spans="1:14">
      <c r="A217" t="s">
        <v>869</v>
      </c>
      <c r="B217" t="s">
        <v>870</v>
      </c>
      <c r="C217">
        <v>2017</v>
      </c>
      <c r="D217" t="s">
        <v>871</v>
      </c>
      <c r="E217">
        <v>14</v>
      </c>
      <c r="F217" t="s">
        <v>872</v>
      </c>
      <c r="G217">
        <v>8</v>
      </c>
      <c r="H217">
        <v>1</v>
      </c>
      <c r="I217" t="s">
        <v>14</v>
      </c>
      <c r="J217">
        <v>6</v>
      </c>
      <c r="K217">
        <f t="shared" si="7"/>
        <v>216</v>
      </c>
      <c r="L217">
        <f>MATCH(B217,'pivot 2020'!$B$2:$B$251,0)</f>
        <v>213</v>
      </c>
      <c r="M217">
        <f>MATCH(B217,'pivot 2020'!$B$2:$B$689,0)</f>
        <v>213</v>
      </c>
      <c r="N217">
        <f t="shared" si="6"/>
        <v>-3</v>
      </c>
    </row>
    <row r="218" spans="1:14">
      <c r="A218" t="s">
        <v>873</v>
      </c>
      <c r="B218" t="s">
        <v>874</v>
      </c>
      <c r="C218">
        <v>2006</v>
      </c>
      <c r="D218" t="s">
        <v>875</v>
      </c>
      <c r="E218">
        <v>22</v>
      </c>
      <c r="F218" t="s">
        <v>876</v>
      </c>
      <c r="G218">
        <v>38</v>
      </c>
      <c r="H218">
        <v>0</v>
      </c>
      <c r="I218" t="s">
        <v>14</v>
      </c>
      <c r="J218">
        <v>64</v>
      </c>
      <c r="K218">
        <f t="shared" si="7"/>
        <v>217</v>
      </c>
      <c r="L218">
        <f>MATCH(B218,'pivot 2020'!$B$2:$B$251,0)</f>
        <v>206</v>
      </c>
      <c r="M218">
        <f>MATCH(B218,'pivot 2020'!$B$2:$B$689,0)</f>
        <v>206</v>
      </c>
      <c r="N218">
        <f t="shared" si="6"/>
        <v>-11</v>
      </c>
    </row>
    <row r="219" spans="1:14">
      <c r="A219" t="s">
        <v>877</v>
      </c>
      <c r="B219" t="s">
        <v>878</v>
      </c>
      <c r="C219">
        <v>2019</v>
      </c>
      <c r="D219" t="s">
        <v>879</v>
      </c>
      <c r="E219">
        <v>17</v>
      </c>
      <c r="F219" t="s">
        <v>880</v>
      </c>
      <c r="G219">
        <v>23</v>
      </c>
      <c r="H219">
        <v>0</v>
      </c>
      <c r="I219">
        <v>52</v>
      </c>
      <c r="J219" t="s">
        <v>14</v>
      </c>
      <c r="K219">
        <f t="shared" si="7"/>
        <v>218</v>
      </c>
      <c r="L219" t="e">
        <f>MATCH(B219,'pivot 2020'!$B$2:$B$251,0)</f>
        <v>#N/A</v>
      </c>
      <c r="M219">
        <f>MATCH(B219,'pivot 2020'!$B$2:$B$689,0)</f>
        <v>317</v>
      </c>
      <c r="N219">
        <f t="shared" si="6"/>
        <v>99</v>
      </c>
    </row>
    <row r="220" spans="1:14">
      <c r="A220" t="s">
        <v>881</v>
      </c>
      <c r="B220" t="s">
        <v>882</v>
      </c>
      <c r="C220">
        <v>2012</v>
      </c>
      <c r="D220" t="s">
        <v>883</v>
      </c>
      <c r="E220">
        <v>24</v>
      </c>
      <c r="F220" t="s">
        <v>884</v>
      </c>
      <c r="G220">
        <v>71</v>
      </c>
      <c r="H220">
        <v>0</v>
      </c>
      <c r="I220" t="s">
        <v>14</v>
      </c>
      <c r="J220">
        <v>11</v>
      </c>
      <c r="K220">
        <f t="shared" si="7"/>
        <v>219</v>
      </c>
      <c r="L220">
        <f>MATCH(B220,'pivot 2020'!$B$2:$B$251,0)</f>
        <v>217</v>
      </c>
      <c r="M220">
        <f>MATCH(B220,'pivot 2020'!$B$2:$B$689,0)</f>
        <v>217</v>
      </c>
      <c r="N220">
        <f t="shared" si="6"/>
        <v>-2</v>
      </c>
    </row>
    <row r="221" spans="1:14">
      <c r="A221" t="s">
        <v>885</v>
      </c>
      <c r="B221" t="s">
        <v>886</v>
      </c>
      <c r="C221">
        <v>2016</v>
      </c>
      <c r="D221" t="s">
        <v>887</v>
      </c>
      <c r="E221">
        <v>15</v>
      </c>
      <c r="F221" t="s">
        <v>888</v>
      </c>
      <c r="G221">
        <v>7</v>
      </c>
      <c r="H221">
        <v>1</v>
      </c>
      <c r="I221" t="s">
        <v>14</v>
      </c>
      <c r="J221">
        <v>47</v>
      </c>
      <c r="K221">
        <f t="shared" si="7"/>
        <v>220</v>
      </c>
      <c r="L221">
        <f>MATCH(B221,'pivot 2020'!$B$2:$B$251,0)</f>
        <v>207</v>
      </c>
      <c r="M221">
        <f>MATCH(B221,'pivot 2020'!$B$2:$B$689,0)</f>
        <v>207</v>
      </c>
      <c r="N221">
        <f t="shared" si="6"/>
        <v>-13</v>
      </c>
    </row>
    <row r="222" spans="1:14">
      <c r="A222" t="s">
        <v>889</v>
      </c>
      <c r="B222" t="s">
        <v>890</v>
      </c>
      <c r="C222">
        <v>2018</v>
      </c>
      <c r="D222" t="s">
        <v>891</v>
      </c>
      <c r="E222">
        <v>16</v>
      </c>
      <c r="F222" t="s">
        <v>892</v>
      </c>
      <c r="G222">
        <v>14</v>
      </c>
      <c r="H222">
        <v>0</v>
      </c>
      <c r="I222" t="s">
        <v>14</v>
      </c>
      <c r="J222">
        <v>14</v>
      </c>
      <c r="K222">
        <f t="shared" si="7"/>
        <v>221</v>
      </c>
      <c r="L222">
        <f>MATCH(B222,'pivot 2020'!$B$2:$B$251,0)</f>
        <v>208</v>
      </c>
      <c r="M222">
        <f>MATCH(B222,'pivot 2020'!$B$2:$B$689,0)</f>
        <v>208</v>
      </c>
      <c r="N222">
        <f t="shared" si="6"/>
        <v>-13</v>
      </c>
    </row>
    <row r="223" spans="1:14">
      <c r="A223" t="s">
        <v>893</v>
      </c>
      <c r="B223" t="s">
        <v>894</v>
      </c>
      <c r="C223">
        <v>2007</v>
      </c>
      <c r="D223" t="s">
        <v>895</v>
      </c>
      <c r="E223">
        <v>22</v>
      </c>
      <c r="F223" t="s">
        <v>896</v>
      </c>
      <c r="G223">
        <v>56</v>
      </c>
      <c r="H223">
        <v>0</v>
      </c>
      <c r="I223" t="s">
        <v>14</v>
      </c>
      <c r="J223">
        <v>103</v>
      </c>
      <c r="K223">
        <f t="shared" si="7"/>
        <v>222</v>
      </c>
      <c r="L223">
        <f>MATCH(B223,'pivot 2020'!$B$2:$B$251,0)</f>
        <v>200</v>
      </c>
      <c r="M223">
        <f>MATCH(B223,'pivot 2020'!$B$2:$B$689,0)</f>
        <v>200</v>
      </c>
      <c r="N223">
        <f t="shared" si="6"/>
        <v>-22</v>
      </c>
    </row>
    <row r="224" spans="1:14">
      <c r="A224" t="s">
        <v>897</v>
      </c>
      <c r="B224" t="s">
        <v>898</v>
      </c>
      <c r="C224">
        <v>2019</v>
      </c>
      <c r="D224" t="s">
        <v>899</v>
      </c>
      <c r="E224">
        <v>18</v>
      </c>
      <c r="F224" t="s">
        <v>900</v>
      </c>
      <c r="G224">
        <v>19</v>
      </c>
      <c r="H224">
        <v>0</v>
      </c>
      <c r="I224" t="s">
        <v>14</v>
      </c>
      <c r="J224">
        <v>1</v>
      </c>
      <c r="K224">
        <f t="shared" si="7"/>
        <v>223</v>
      </c>
      <c r="L224" t="e">
        <f>MATCH(B224,'pivot 2020'!$B$2:$B$251,0)</f>
        <v>#N/A</v>
      </c>
      <c r="M224">
        <f>MATCH(B224,'pivot 2020'!$B$2:$B$689,0)</f>
        <v>296</v>
      </c>
      <c r="N224">
        <f t="shared" si="6"/>
        <v>73</v>
      </c>
    </row>
    <row r="225" spans="1:14">
      <c r="A225" t="s">
        <v>901</v>
      </c>
      <c r="B225" t="s">
        <v>902</v>
      </c>
      <c r="C225">
        <v>2018</v>
      </c>
      <c r="D225" t="s">
        <v>903</v>
      </c>
      <c r="E225">
        <v>17</v>
      </c>
      <c r="F225" t="s">
        <v>904</v>
      </c>
      <c r="G225">
        <v>32</v>
      </c>
      <c r="H225">
        <v>0</v>
      </c>
      <c r="I225" t="s">
        <v>14</v>
      </c>
      <c r="J225">
        <v>15</v>
      </c>
      <c r="K225">
        <f t="shared" si="7"/>
        <v>224</v>
      </c>
      <c r="L225">
        <f>MATCH(B225,'pivot 2020'!$B$2:$B$251,0)</f>
        <v>211</v>
      </c>
      <c r="M225">
        <f>MATCH(B225,'pivot 2020'!$B$2:$B$689,0)</f>
        <v>211</v>
      </c>
      <c r="N225">
        <f t="shared" si="6"/>
        <v>-13</v>
      </c>
    </row>
    <row r="226" spans="1:14">
      <c r="A226" t="s">
        <v>905</v>
      </c>
      <c r="B226" t="s">
        <v>906</v>
      </c>
      <c r="C226">
        <v>2009</v>
      </c>
      <c r="D226" t="s">
        <v>907</v>
      </c>
      <c r="E226">
        <v>17</v>
      </c>
      <c r="F226" t="s">
        <v>908</v>
      </c>
      <c r="G226">
        <v>24</v>
      </c>
      <c r="H226">
        <v>0</v>
      </c>
      <c r="I226" t="s">
        <v>14</v>
      </c>
      <c r="J226">
        <v>118</v>
      </c>
      <c r="K226">
        <f t="shared" si="7"/>
        <v>225</v>
      </c>
      <c r="L226">
        <f>MATCH(B226,'pivot 2020'!$B$2:$B$251,0)</f>
        <v>212</v>
      </c>
      <c r="M226">
        <f>MATCH(B226,'pivot 2020'!$B$2:$B$689,0)</f>
        <v>212</v>
      </c>
      <c r="N226">
        <f t="shared" si="6"/>
        <v>-13</v>
      </c>
    </row>
    <row r="227" spans="1:14">
      <c r="A227" t="s">
        <v>909</v>
      </c>
      <c r="B227" t="s">
        <v>910</v>
      </c>
      <c r="C227">
        <v>2009</v>
      </c>
      <c r="D227" t="s">
        <v>911</v>
      </c>
      <c r="E227">
        <v>19</v>
      </c>
      <c r="F227" t="s">
        <v>912</v>
      </c>
      <c r="G227">
        <v>27</v>
      </c>
      <c r="H227">
        <v>0</v>
      </c>
      <c r="I227" t="s">
        <v>14</v>
      </c>
      <c r="J227">
        <v>105</v>
      </c>
      <c r="K227">
        <f t="shared" si="7"/>
        <v>226</v>
      </c>
      <c r="L227">
        <f>MATCH(B227,'pivot 2020'!$B$2:$B$251,0)</f>
        <v>214</v>
      </c>
      <c r="M227">
        <f>MATCH(B227,'pivot 2020'!$B$2:$B$689,0)</f>
        <v>214</v>
      </c>
      <c r="N227">
        <f t="shared" si="6"/>
        <v>-12</v>
      </c>
    </row>
    <row r="228" spans="1:14">
      <c r="A228" t="s">
        <v>913</v>
      </c>
      <c r="B228" t="s">
        <v>914</v>
      </c>
      <c r="C228">
        <v>2019</v>
      </c>
      <c r="D228" t="s">
        <v>915</v>
      </c>
      <c r="E228">
        <v>17</v>
      </c>
      <c r="F228" t="s">
        <v>916</v>
      </c>
      <c r="G228">
        <v>30</v>
      </c>
      <c r="H228">
        <v>0</v>
      </c>
      <c r="I228">
        <v>81</v>
      </c>
      <c r="J228" t="s">
        <v>14</v>
      </c>
      <c r="K228">
        <f t="shared" si="7"/>
        <v>227</v>
      </c>
      <c r="L228" t="e">
        <f>MATCH(B228,'pivot 2020'!$B$2:$B$251,0)</f>
        <v>#N/A</v>
      </c>
      <c r="M228">
        <f>MATCH(B228,'pivot 2020'!$B$2:$B$689,0)</f>
        <v>352</v>
      </c>
      <c r="N228">
        <f t="shared" si="6"/>
        <v>125</v>
      </c>
    </row>
    <row r="229" spans="1:14">
      <c r="A229" t="s">
        <v>917</v>
      </c>
      <c r="B229" t="s">
        <v>918</v>
      </c>
      <c r="C229">
        <v>2013</v>
      </c>
      <c r="D229" t="s">
        <v>919</v>
      </c>
      <c r="E229">
        <v>21</v>
      </c>
      <c r="F229" t="s">
        <v>920</v>
      </c>
      <c r="G229">
        <v>44</v>
      </c>
      <c r="H229">
        <v>0</v>
      </c>
      <c r="I229" t="s">
        <v>14</v>
      </c>
      <c r="J229">
        <v>52</v>
      </c>
      <c r="K229">
        <f t="shared" si="7"/>
        <v>228</v>
      </c>
      <c r="L229">
        <f>MATCH(B229,'pivot 2020'!$B$2:$B$251,0)</f>
        <v>215</v>
      </c>
      <c r="M229">
        <f>MATCH(B229,'pivot 2020'!$B$2:$B$689,0)</f>
        <v>215</v>
      </c>
      <c r="N229">
        <f t="shared" si="6"/>
        <v>-13</v>
      </c>
    </row>
    <row r="230" spans="1:14">
      <c r="A230" t="s">
        <v>921</v>
      </c>
      <c r="B230" t="s">
        <v>922</v>
      </c>
      <c r="C230">
        <v>2016</v>
      </c>
      <c r="D230" t="s">
        <v>923</v>
      </c>
      <c r="E230">
        <v>13</v>
      </c>
      <c r="F230" t="s">
        <v>924</v>
      </c>
      <c r="G230">
        <v>12</v>
      </c>
      <c r="H230">
        <v>0</v>
      </c>
      <c r="I230" t="s">
        <v>14</v>
      </c>
      <c r="J230">
        <v>42</v>
      </c>
      <c r="K230">
        <f t="shared" si="7"/>
        <v>229</v>
      </c>
      <c r="L230">
        <f>MATCH(B230,'pivot 2020'!$B$2:$B$251,0)</f>
        <v>216</v>
      </c>
      <c r="M230">
        <f>MATCH(B230,'pivot 2020'!$B$2:$B$689,0)</f>
        <v>216</v>
      </c>
      <c r="N230">
        <f t="shared" si="6"/>
        <v>-13</v>
      </c>
    </row>
    <row r="231" spans="1:14">
      <c r="A231" t="s">
        <v>925</v>
      </c>
      <c r="B231" t="s">
        <v>926</v>
      </c>
      <c r="C231">
        <v>2013</v>
      </c>
      <c r="D231" t="s">
        <v>927</v>
      </c>
      <c r="E231">
        <v>16</v>
      </c>
      <c r="F231" t="s">
        <v>928</v>
      </c>
      <c r="G231">
        <v>14</v>
      </c>
      <c r="H231">
        <v>0</v>
      </c>
      <c r="I231" t="s">
        <v>14</v>
      </c>
      <c r="J231">
        <v>71</v>
      </c>
      <c r="K231">
        <f t="shared" si="7"/>
        <v>230</v>
      </c>
      <c r="L231" t="e">
        <f>MATCH(B231,'pivot 2020'!$B$2:$B$251,0)</f>
        <v>#N/A</v>
      </c>
      <c r="M231" t="e">
        <f>MATCH(B231,'pivot 2020'!$B$2:$B$689,0)</f>
        <v>#N/A</v>
      </c>
      <c r="N231" t="e">
        <f t="shared" si="6"/>
        <v>#N/A</v>
      </c>
    </row>
    <row r="232" spans="1:14">
      <c r="A232" t="s">
        <v>929</v>
      </c>
      <c r="B232" t="s">
        <v>930</v>
      </c>
      <c r="C232">
        <v>2018</v>
      </c>
      <c r="D232" t="s">
        <v>931</v>
      </c>
      <c r="E232">
        <v>16</v>
      </c>
      <c r="F232" t="s">
        <v>932</v>
      </c>
      <c r="G232">
        <v>24</v>
      </c>
      <c r="H232">
        <v>0</v>
      </c>
      <c r="I232" t="s">
        <v>14</v>
      </c>
      <c r="J232">
        <v>11</v>
      </c>
      <c r="K232">
        <f t="shared" si="7"/>
        <v>231</v>
      </c>
      <c r="L232">
        <f>MATCH(B232,'pivot 2020'!$B$2:$B$251,0)</f>
        <v>223</v>
      </c>
      <c r="M232">
        <f>MATCH(B232,'pivot 2020'!$B$2:$B$689,0)</f>
        <v>223</v>
      </c>
      <c r="N232">
        <f t="shared" si="6"/>
        <v>-8</v>
      </c>
    </row>
    <row r="233" spans="1:14">
      <c r="A233" t="s">
        <v>933</v>
      </c>
      <c r="B233" t="s">
        <v>934</v>
      </c>
      <c r="C233">
        <v>2020</v>
      </c>
      <c r="D233" t="s">
        <v>935</v>
      </c>
      <c r="E233">
        <v>10</v>
      </c>
      <c r="F233" t="s">
        <v>936</v>
      </c>
      <c r="G233">
        <v>11</v>
      </c>
      <c r="H233">
        <v>0</v>
      </c>
      <c r="I233">
        <v>24</v>
      </c>
      <c r="J233" t="s">
        <v>14</v>
      </c>
      <c r="K233">
        <f t="shared" si="7"/>
        <v>232</v>
      </c>
      <c r="L233" t="e">
        <f>MATCH(B233,'pivot 2020'!$B$2:$B$251,0)</f>
        <v>#N/A</v>
      </c>
      <c r="M233" t="e">
        <f>MATCH(B233,'pivot 2020'!$B$2:$B$689,0)</f>
        <v>#N/A</v>
      </c>
      <c r="N233" t="e">
        <f t="shared" si="6"/>
        <v>#N/A</v>
      </c>
    </row>
    <row r="234" spans="1:14">
      <c r="A234" t="s">
        <v>937</v>
      </c>
      <c r="B234" t="s">
        <v>938</v>
      </c>
      <c r="C234">
        <v>2011</v>
      </c>
      <c r="D234" t="s">
        <v>939</v>
      </c>
      <c r="E234">
        <v>12</v>
      </c>
      <c r="F234" t="s">
        <v>940</v>
      </c>
      <c r="G234">
        <v>8</v>
      </c>
      <c r="H234">
        <v>1</v>
      </c>
      <c r="I234" t="s">
        <v>14</v>
      </c>
      <c r="J234">
        <v>100</v>
      </c>
      <c r="K234">
        <f t="shared" si="7"/>
        <v>233</v>
      </c>
      <c r="L234">
        <f>MATCH(B234,'pivot 2020'!$B$2:$B$251,0)</f>
        <v>218</v>
      </c>
      <c r="M234">
        <f>MATCH(B234,'pivot 2020'!$B$2:$B$689,0)</f>
        <v>218</v>
      </c>
      <c r="N234">
        <f t="shared" si="6"/>
        <v>-15</v>
      </c>
    </row>
    <row r="235" spans="1:14">
      <c r="A235" t="s">
        <v>941</v>
      </c>
      <c r="B235" t="s">
        <v>942</v>
      </c>
      <c r="C235">
        <v>2016</v>
      </c>
      <c r="D235" t="s">
        <v>943</v>
      </c>
      <c r="E235">
        <v>21</v>
      </c>
      <c r="F235" t="s">
        <v>944</v>
      </c>
      <c r="G235">
        <v>62</v>
      </c>
      <c r="H235">
        <v>0</v>
      </c>
      <c r="I235" t="s">
        <v>14</v>
      </c>
      <c r="J235">
        <v>3</v>
      </c>
      <c r="K235">
        <f t="shared" si="7"/>
        <v>234</v>
      </c>
      <c r="L235" t="e">
        <f>MATCH(B235,'pivot 2020'!$B$2:$B$251,0)</f>
        <v>#N/A</v>
      </c>
      <c r="M235">
        <f>MATCH(B235,'pivot 2020'!$B$2:$B$689,0)</f>
        <v>253</v>
      </c>
      <c r="N235">
        <f t="shared" si="6"/>
        <v>19</v>
      </c>
    </row>
    <row r="236" spans="1:14">
      <c r="A236" t="s">
        <v>945</v>
      </c>
      <c r="B236" t="s">
        <v>946</v>
      </c>
      <c r="C236">
        <v>2011</v>
      </c>
      <c r="D236" t="s">
        <v>947</v>
      </c>
      <c r="E236">
        <v>16</v>
      </c>
      <c r="F236" t="s">
        <v>948</v>
      </c>
      <c r="G236">
        <v>21</v>
      </c>
      <c r="H236">
        <v>0</v>
      </c>
      <c r="I236" t="s">
        <v>14</v>
      </c>
      <c r="J236">
        <v>94</v>
      </c>
      <c r="K236">
        <f t="shared" si="7"/>
        <v>235</v>
      </c>
      <c r="L236">
        <f>MATCH(B236,'pivot 2020'!$B$2:$B$251,0)</f>
        <v>220</v>
      </c>
      <c r="M236">
        <f>MATCH(B236,'pivot 2020'!$B$2:$B$689,0)</f>
        <v>220</v>
      </c>
      <c r="N236">
        <f t="shared" si="6"/>
        <v>-15</v>
      </c>
    </row>
    <row r="237" spans="1:14">
      <c r="A237" t="s">
        <v>949</v>
      </c>
      <c r="B237" t="s">
        <v>950</v>
      </c>
      <c r="C237">
        <v>2018</v>
      </c>
      <c r="D237" t="s">
        <v>951</v>
      </c>
      <c r="E237">
        <v>19</v>
      </c>
      <c r="F237" t="s">
        <v>952</v>
      </c>
      <c r="G237">
        <v>34</v>
      </c>
      <c r="H237">
        <v>0</v>
      </c>
      <c r="I237" t="s">
        <v>14</v>
      </c>
      <c r="J237">
        <v>1</v>
      </c>
      <c r="K237">
        <f t="shared" si="7"/>
        <v>236</v>
      </c>
      <c r="L237" t="e">
        <f>MATCH(B237,'pivot 2020'!$B$2:$B$251,0)</f>
        <v>#N/A</v>
      </c>
      <c r="M237">
        <f>MATCH(B237,'pivot 2020'!$B$2:$B$689,0)</f>
        <v>254</v>
      </c>
      <c r="N237">
        <f t="shared" si="6"/>
        <v>18</v>
      </c>
    </row>
    <row r="238" spans="1:14">
      <c r="A238" t="s">
        <v>953</v>
      </c>
      <c r="B238" t="s">
        <v>954</v>
      </c>
      <c r="C238">
        <v>1995</v>
      </c>
      <c r="D238" t="s">
        <v>955</v>
      </c>
      <c r="E238">
        <v>20</v>
      </c>
      <c r="F238" t="s">
        <v>956</v>
      </c>
      <c r="G238">
        <v>59</v>
      </c>
      <c r="H238">
        <v>0</v>
      </c>
      <c r="I238" t="s">
        <v>14</v>
      </c>
      <c r="J238">
        <v>96</v>
      </c>
      <c r="K238">
        <f t="shared" si="7"/>
        <v>237</v>
      </c>
      <c r="L238">
        <f>MATCH(B238,'pivot 2020'!$B$2:$B$251,0)</f>
        <v>222</v>
      </c>
      <c r="M238">
        <f>MATCH(B238,'pivot 2020'!$B$2:$B$689,0)</f>
        <v>222</v>
      </c>
      <c r="N238">
        <f t="shared" si="6"/>
        <v>-15</v>
      </c>
    </row>
    <row r="239" spans="1:14">
      <c r="A239" t="s">
        <v>957</v>
      </c>
      <c r="B239" t="s">
        <v>958</v>
      </c>
      <c r="C239">
        <v>2017</v>
      </c>
      <c r="D239" t="s">
        <v>959</v>
      </c>
      <c r="E239">
        <v>16</v>
      </c>
      <c r="F239" t="s">
        <v>960</v>
      </c>
      <c r="G239">
        <v>18</v>
      </c>
      <c r="H239">
        <v>0</v>
      </c>
      <c r="I239" t="s">
        <v>14</v>
      </c>
      <c r="J239">
        <v>31</v>
      </c>
      <c r="K239">
        <f t="shared" si="7"/>
        <v>238</v>
      </c>
      <c r="L239">
        <f>MATCH(B239,'pivot 2020'!$B$2:$B$251,0)</f>
        <v>221</v>
      </c>
      <c r="M239">
        <f>MATCH(B239,'pivot 2020'!$B$2:$B$689,0)</f>
        <v>221</v>
      </c>
      <c r="N239">
        <f t="shared" si="6"/>
        <v>-17</v>
      </c>
    </row>
    <row r="240" spans="1:14">
      <c r="A240" t="s">
        <v>961</v>
      </c>
      <c r="B240" t="s">
        <v>962</v>
      </c>
      <c r="C240">
        <v>2018</v>
      </c>
      <c r="D240" t="s">
        <v>963</v>
      </c>
      <c r="E240">
        <v>18</v>
      </c>
      <c r="F240" t="s">
        <v>964</v>
      </c>
      <c r="G240">
        <v>42</v>
      </c>
      <c r="H240">
        <v>0</v>
      </c>
      <c r="I240">
        <v>49</v>
      </c>
      <c r="J240" t="s">
        <v>14</v>
      </c>
      <c r="K240">
        <f t="shared" si="7"/>
        <v>239</v>
      </c>
      <c r="L240" t="e">
        <f>MATCH(B240,'pivot 2020'!$B$2:$B$251,0)</f>
        <v>#N/A</v>
      </c>
      <c r="M240">
        <f>MATCH(B240,'pivot 2020'!$B$2:$B$689,0)</f>
        <v>251</v>
      </c>
      <c r="N240">
        <f t="shared" si="6"/>
        <v>12</v>
      </c>
    </row>
    <row r="241" spans="1:14">
      <c r="A241" t="s">
        <v>965</v>
      </c>
      <c r="B241" t="s">
        <v>966</v>
      </c>
      <c r="C241">
        <v>2016</v>
      </c>
      <c r="D241" t="s">
        <v>967</v>
      </c>
      <c r="E241">
        <v>16</v>
      </c>
      <c r="F241" t="s">
        <v>968</v>
      </c>
      <c r="G241">
        <v>17</v>
      </c>
      <c r="H241">
        <v>0</v>
      </c>
      <c r="I241" t="s">
        <v>14</v>
      </c>
      <c r="J241">
        <v>41</v>
      </c>
      <c r="K241">
        <f t="shared" si="7"/>
        <v>240</v>
      </c>
      <c r="L241">
        <f>MATCH(B241,'pivot 2020'!$B$2:$B$251,0)</f>
        <v>224</v>
      </c>
      <c r="M241">
        <f>MATCH(B241,'pivot 2020'!$B$2:$B$689,0)</f>
        <v>224</v>
      </c>
      <c r="N241">
        <f t="shared" si="6"/>
        <v>-16</v>
      </c>
    </row>
    <row r="242" spans="1:14">
      <c r="A242" t="s">
        <v>969</v>
      </c>
      <c r="B242" t="s">
        <v>970</v>
      </c>
      <c r="C242">
        <v>2010</v>
      </c>
      <c r="D242" t="s">
        <v>971</v>
      </c>
      <c r="E242">
        <v>15</v>
      </c>
      <c r="F242" t="s">
        <v>972</v>
      </c>
      <c r="G242">
        <v>18</v>
      </c>
      <c r="H242">
        <v>0</v>
      </c>
      <c r="I242" t="s">
        <v>14</v>
      </c>
      <c r="J242">
        <v>107</v>
      </c>
      <c r="K242">
        <f t="shared" si="7"/>
        <v>241</v>
      </c>
      <c r="L242">
        <f>MATCH(B242,'pivot 2020'!$B$2:$B$251,0)</f>
        <v>225</v>
      </c>
      <c r="M242">
        <f>MATCH(B242,'pivot 2020'!$B$2:$B$689,0)</f>
        <v>225</v>
      </c>
      <c r="N242">
        <f t="shared" si="6"/>
        <v>-16</v>
      </c>
    </row>
    <row r="243" spans="1:14">
      <c r="A243" t="s">
        <v>973</v>
      </c>
      <c r="B243" t="s">
        <v>974</v>
      </c>
      <c r="C243">
        <v>2016</v>
      </c>
      <c r="D243" t="s">
        <v>975</v>
      </c>
      <c r="E243">
        <v>14</v>
      </c>
      <c r="F243" t="s">
        <v>976</v>
      </c>
      <c r="G243">
        <v>7</v>
      </c>
      <c r="H243">
        <v>1</v>
      </c>
      <c r="I243" t="s">
        <v>14</v>
      </c>
      <c r="J243">
        <v>43</v>
      </c>
      <c r="K243">
        <f t="shared" si="7"/>
        <v>242</v>
      </c>
      <c r="L243">
        <f>MATCH(B243,'pivot 2020'!$B$2:$B$251,0)</f>
        <v>228</v>
      </c>
      <c r="M243">
        <f>MATCH(B243,'pivot 2020'!$B$2:$B$689,0)</f>
        <v>228</v>
      </c>
      <c r="N243">
        <f t="shared" si="6"/>
        <v>-14</v>
      </c>
    </row>
    <row r="244" spans="1:14">
      <c r="A244" t="s">
        <v>977</v>
      </c>
      <c r="B244" t="s">
        <v>978</v>
      </c>
      <c r="C244">
        <v>2016</v>
      </c>
      <c r="D244" t="s">
        <v>979</v>
      </c>
      <c r="E244">
        <v>16</v>
      </c>
      <c r="F244" t="s">
        <v>980</v>
      </c>
      <c r="G244">
        <v>28</v>
      </c>
      <c r="H244">
        <v>0</v>
      </c>
      <c r="I244" t="s">
        <v>14</v>
      </c>
      <c r="J244">
        <v>42</v>
      </c>
      <c r="K244">
        <f t="shared" si="7"/>
        <v>243</v>
      </c>
      <c r="L244">
        <f>MATCH(B244,'pivot 2020'!$B$2:$B$251,0)</f>
        <v>229</v>
      </c>
      <c r="M244">
        <f>MATCH(B244,'pivot 2020'!$B$2:$B$689,0)</f>
        <v>229</v>
      </c>
      <c r="N244">
        <f t="shared" si="6"/>
        <v>-14</v>
      </c>
    </row>
    <row r="245" spans="1:14">
      <c r="A245" t="s">
        <v>981</v>
      </c>
      <c r="B245" t="s">
        <v>982</v>
      </c>
      <c r="C245">
        <v>2017</v>
      </c>
      <c r="D245" t="s">
        <v>983</v>
      </c>
      <c r="E245">
        <v>16</v>
      </c>
      <c r="F245" t="s">
        <v>984</v>
      </c>
      <c r="G245">
        <v>22</v>
      </c>
      <c r="H245">
        <v>0</v>
      </c>
      <c r="I245" t="s">
        <v>14</v>
      </c>
      <c r="J245">
        <v>18</v>
      </c>
      <c r="K245">
        <f t="shared" si="7"/>
        <v>244</v>
      </c>
      <c r="L245">
        <f>MATCH(B245,'pivot 2020'!$B$2:$B$251,0)</f>
        <v>230</v>
      </c>
      <c r="M245">
        <f>MATCH(B245,'pivot 2020'!$B$2:$B$689,0)</f>
        <v>230</v>
      </c>
      <c r="N245">
        <f t="shared" si="6"/>
        <v>-14</v>
      </c>
    </row>
    <row r="246" spans="1:14">
      <c r="A246" t="s">
        <v>985</v>
      </c>
      <c r="B246" t="s">
        <v>986</v>
      </c>
      <c r="C246">
        <v>2017</v>
      </c>
      <c r="D246" t="s">
        <v>987</v>
      </c>
      <c r="E246">
        <v>17</v>
      </c>
      <c r="F246" t="s">
        <v>988</v>
      </c>
      <c r="G246">
        <v>35</v>
      </c>
      <c r="H246">
        <v>0</v>
      </c>
      <c r="I246" t="s">
        <v>14</v>
      </c>
      <c r="J246">
        <v>12</v>
      </c>
      <c r="K246">
        <f t="shared" si="7"/>
        <v>245</v>
      </c>
      <c r="L246">
        <f>MATCH(B246,'pivot 2020'!$B$2:$B$251,0)</f>
        <v>234</v>
      </c>
      <c r="M246">
        <f>MATCH(B246,'pivot 2020'!$B$2:$B$689,0)</f>
        <v>234</v>
      </c>
      <c r="N246">
        <f t="shared" si="6"/>
        <v>-11</v>
      </c>
    </row>
    <row r="247" spans="1:14">
      <c r="A247" t="s">
        <v>989</v>
      </c>
      <c r="B247" t="s">
        <v>990</v>
      </c>
      <c r="C247">
        <v>2010</v>
      </c>
      <c r="D247" t="s">
        <v>991</v>
      </c>
      <c r="E247">
        <v>9</v>
      </c>
      <c r="F247" t="s">
        <v>992</v>
      </c>
      <c r="G247">
        <v>2</v>
      </c>
      <c r="H247">
        <v>2</v>
      </c>
      <c r="I247" t="s">
        <v>14</v>
      </c>
      <c r="J247">
        <v>119</v>
      </c>
      <c r="K247">
        <f t="shared" si="7"/>
        <v>246</v>
      </c>
      <c r="L247">
        <f>MATCH(B247,'pivot 2020'!$B$2:$B$251,0)</f>
        <v>231</v>
      </c>
      <c r="M247">
        <f>MATCH(B247,'pivot 2020'!$B$2:$B$689,0)</f>
        <v>231</v>
      </c>
      <c r="N247">
        <f t="shared" si="6"/>
        <v>-15</v>
      </c>
    </row>
    <row r="248" spans="1:14">
      <c r="A248" t="s">
        <v>993</v>
      </c>
      <c r="B248" t="s">
        <v>994</v>
      </c>
      <c r="C248">
        <v>2015</v>
      </c>
      <c r="D248" t="s">
        <v>995</v>
      </c>
      <c r="E248">
        <v>16</v>
      </c>
      <c r="F248" t="s">
        <v>996</v>
      </c>
      <c r="G248">
        <v>37</v>
      </c>
      <c r="H248">
        <v>0</v>
      </c>
      <c r="I248" t="s">
        <v>14</v>
      </c>
      <c r="J248">
        <v>14</v>
      </c>
      <c r="K248">
        <f t="shared" si="7"/>
        <v>247</v>
      </c>
      <c r="L248">
        <f>MATCH(B248,'pivot 2020'!$B$2:$B$251,0)</f>
        <v>232</v>
      </c>
      <c r="M248">
        <f>MATCH(B248,'pivot 2020'!$B$2:$B$689,0)</f>
        <v>232</v>
      </c>
      <c r="N248">
        <f t="shared" si="6"/>
        <v>-15</v>
      </c>
    </row>
    <row r="249" spans="1:14">
      <c r="A249" t="s">
        <v>997</v>
      </c>
      <c r="B249" t="s">
        <v>998</v>
      </c>
      <c r="C249">
        <v>2018</v>
      </c>
      <c r="D249" t="s">
        <v>999</v>
      </c>
      <c r="E249">
        <v>17</v>
      </c>
      <c r="F249" t="s">
        <v>1000</v>
      </c>
      <c r="G249">
        <v>41</v>
      </c>
      <c r="H249">
        <v>0</v>
      </c>
      <c r="I249" t="s">
        <v>14</v>
      </c>
      <c r="J249">
        <v>14</v>
      </c>
      <c r="K249">
        <f t="shared" si="7"/>
        <v>248</v>
      </c>
      <c r="L249">
        <f>MATCH(B249,'pivot 2020'!$B$2:$B$251,0)</f>
        <v>233</v>
      </c>
      <c r="M249">
        <f>MATCH(B249,'pivot 2020'!$B$2:$B$689,0)</f>
        <v>233</v>
      </c>
      <c r="N249">
        <f t="shared" si="6"/>
        <v>-15</v>
      </c>
    </row>
    <row r="250" spans="1:14">
      <c r="A250" t="s">
        <v>1001</v>
      </c>
      <c r="B250" t="s">
        <v>1002</v>
      </c>
      <c r="C250">
        <v>2012</v>
      </c>
      <c r="D250" t="s">
        <v>1003</v>
      </c>
      <c r="E250">
        <v>17</v>
      </c>
      <c r="F250" t="s">
        <v>1004</v>
      </c>
      <c r="G250">
        <v>31</v>
      </c>
      <c r="H250">
        <v>0</v>
      </c>
      <c r="I250" t="s">
        <v>14</v>
      </c>
      <c r="J250">
        <v>70</v>
      </c>
      <c r="K250">
        <f t="shared" si="7"/>
        <v>249</v>
      </c>
      <c r="L250">
        <f>MATCH(B250,'pivot 2020'!$B$2:$B$251,0)</f>
        <v>227</v>
      </c>
      <c r="M250">
        <f>MATCH(B250,'pivot 2020'!$B$2:$B$689,0)</f>
        <v>227</v>
      </c>
      <c r="N250">
        <f t="shared" si="6"/>
        <v>-22</v>
      </c>
    </row>
    <row r="251" spans="1:14">
      <c r="A251" t="s">
        <v>1005</v>
      </c>
      <c r="B251" t="s">
        <v>1006</v>
      </c>
      <c r="C251">
        <v>2009</v>
      </c>
      <c r="D251" t="s">
        <v>1007</v>
      </c>
      <c r="E251">
        <v>16</v>
      </c>
      <c r="F251" t="s">
        <v>1008</v>
      </c>
      <c r="G251">
        <v>24</v>
      </c>
      <c r="H251">
        <v>0</v>
      </c>
      <c r="I251" t="s">
        <v>14</v>
      </c>
      <c r="J251">
        <v>114</v>
      </c>
      <c r="K251">
        <f t="shared" si="7"/>
        <v>250</v>
      </c>
      <c r="L251">
        <f>MATCH(B251,'pivot 2020'!$B$2:$B$251,0)</f>
        <v>235</v>
      </c>
      <c r="M251">
        <f>MATCH(B251,'pivot 2020'!$B$2:$B$689,0)</f>
        <v>235</v>
      </c>
      <c r="N251">
        <f t="shared" si="6"/>
        <v>-15</v>
      </c>
    </row>
    <row r="252" spans="1:14">
      <c r="A252" t="s">
        <v>1009</v>
      </c>
      <c r="B252" t="s">
        <v>1010</v>
      </c>
      <c r="C252">
        <v>2011</v>
      </c>
      <c r="D252" t="s">
        <v>1011</v>
      </c>
      <c r="E252">
        <v>11</v>
      </c>
      <c r="F252" t="s">
        <v>1012</v>
      </c>
      <c r="G252">
        <v>5</v>
      </c>
      <c r="H252">
        <v>1</v>
      </c>
      <c r="I252" t="s">
        <v>14</v>
      </c>
      <c r="J252">
        <v>111</v>
      </c>
      <c r="M252">
        <f>MATCH(B252,'pivot 2020'!$B$2:$B$689,0)</f>
        <v>236</v>
      </c>
      <c r="N252">
        <f t="shared" si="6"/>
        <v>236</v>
      </c>
    </row>
    <row r="253" spans="1:14">
      <c r="A253" t="s">
        <v>1013</v>
      </c>
      <c r="B253" t="s">
        <v>1014</v>
      </c>
      <c r="C253">
        <v>2015</v>
      </c>
      <c r="D253" t="s">
        <v>1015</v>
      </c>
      <c r="E253">
        <v>12</v>
      </c>
      <c r="F253" t="s">
        <v>1016</v>
      </c>
      <c r="G253">
        <v>7</v>
      </c>
      <c r="H253">
        <v>2</v>
      </c>
      <c r="I253" t="s">
        <v>14</v>
      </c>
      <c r="J253">
        <v>55</v>
      </c>
      <c r="M253">
        <f>MATCH(B253,'pivot 2020'!$B$2:$B$689,0)</f>
        <v>238</v>
      </c>
      <c r="N253">
        <f t="shared" si="6"/>
        <v>238</v>
      </c>
    </row>
    <row r="254" spans="1:14">
      <c r="A254" t="s">
        <v>1017</v>
      </c>
      <c r="B254" t="s">
        <v>1018</v>
      </c>
      <c r="C254">
        <v>2013</v>
      </c>
      <c r="D254" t="s">
        <v>1019</v>
      </c>
      <c r="E254">
        <v>12</v>
      </c>
      <c r="F254" t="s">
        <v>1020</v>
      </c>
      <c r="G254">
        <v>12</v>
      </c>
      <c r="H254">
        <v>0</v>
      </c>
      <c r="I254" t="s">
        <v>14</v>
      </c>
      <c r="J254">
        <v>78</v>
      </c>
      <c r="M254">
        <f>MATCH(B254,'pivot 2020'!$B$2:$B$689,0)</f>
        <v>239</v>
      </c>
      <c r="N254">
        <f t="shared" si="6"/>
        <v>239</v>
      </c>
    </row>
    <row r="255" spans="1:14">
      <c r="A255" t="s">
        <v>1021</v>
      </c>
      <c r="B255" t="s">
        <v>1022</v>
      </c>
      <c r="C255">
        <v>2010</v>
      </c>
      <c r="D255" t="s">
        <v>1023</v>
      </c>
      <c r="E255">
        <v>13</v>
      </c>
      <c r="F255" t="s">
        <v>1024</v>
      </c>
      <c r="G255">
        <v>8</v>
      </c>
      <c r="H255">
        <v>1</v>
      </c>
      <c r="I255" t="s">
        <v>14</v>
      </c>
      <c r="J255">
        <v>115</v>
      </c>
      <c r="M255">
        <f>MATCH(B255,'pivot 2020'!$B$2:$B$689,0)</f>
        <v>245</v>
      </c>
      <c r="N255">
        <f t="shared" si="6"/>
        <v>245</v>
      </c>
    </row>
    <row r="256" spans="1:14">
      <c r="A256" t="s">
        <v>1025</v>
      </c>
      <c r="B256" t="s">
        <v>1026</v>
      </c>
      <c r="C256">
        <v>2018</v>
      </c>
      <c r="D256" t="s">
        <v>1027</v>
      </c>
      <c r="E256">
        <v>8</v>
      </c>
      <c r="F256" t="s">
        <v>1028</v>
      </c>
      <c r="G256">
        <v>4</v>
      </c>
      <c r="H256">
        <v>2</v>
      </c>
      <c r="I256" t="s">
        <v>14</v>
      </c>
      <c r="J256">
        <v>31</v>
      </c>
      <c r="M256">
        <f>MATCH(B256,'pivot 2020'!$B$2:$B$689,0)</f>
        <v>240</v>
      </c>
      <c r="N256">
        <f t="shared" si="6"/>
        <v>240</v>
      </c>
    </row>
    <row r="257" spans="1:14">
      <c r="A257" t="s">
        <v>1029</v>
      </c>
      <c r="B257" t="s">
        <v>1030</v>
      </c>
      <c r="C257">
        <v>2007</v>
      </c>
      <c r="D257" t="s">
        <v>1031</v>
      </c>
      <c r="E257">
        <v>18</v>
      </c>
      <c r="F257" t="s">
        <v>1032</v>
      </c>
      <c r="G257">
        <v>65</v>
      </c>
      <c r="H257">
        <v>0</v>
      </c>
      <c r="I257" t="s">
        <v>14</v>
      </c>
      <c r="J257">
        <v>105</v>
      </c>
      <c r="M257">
        <f>MATCH(B257,'pivot 2020'!$B$2:$B$689,0)</f>
        <v>252</v>
      </c>
      <c r="N257">
        <f t="shared" si="6"/>
        <v>252</v>
      </c>
    </row>
    <row r="258" spans="1:14">
      <c r="A258" t="s">
        <v>1033</v>
      </c>
      <c r="B258" t="s">
        <v>1034</v>
      </c>
      <c r="C258">
        <v>2014</v>
      </c>
      <c r="D258" t="s">
        <v>1035</v>
      </c>
      <c r="E258">
        <v>16</v>
      </c>
      <c r="F258" t="s">
        <v>1036</v>
      </c>
      <c r="G258">
        <v>38</v>
      </c>
      <c r="H258">
        <v>0</v>
      </c>
      <c r="I258" t="s">
        <v>14</v>
      </c>
      <c r="J258">
        <v>59</v>
      </c>
      <c r="M258">
        <f>MATCH(B258,'pivot 2020'!$B$2:$B$689,0)</f>
        <v>242</v>
      </c>
      <c r="N258">
        <f t="shared" si="6"/>
        <v>242</v>
      </c>
    </row>
    <row r="259" spans="1:14">
      <c r="A259" t="s">
        <v>1037</v>
      </c>
      <c r="B259" t="s">
        <v>1038</v>
      </c>
      <c r="C259">
        <v>2010</v>
      </c>
      <c r="D259" t="s">
        <v>1039</v>
      </c>
      <c r="E259">
        <v>13</v>
      </c>
      <c r="F259" t="s">
        <v>1040</v>
      </c>
      <c r="G259">
        <v>17</v>
      </c>
      <c r="H259">
        <v>0</v>
      </c>
      <c r="I259" t="s">
        <v>14</v>
      </c>
      <c r="J259">
        <v>112</v>
      </c>
      <c r="M259">
        <f>MATCH(B259,'pivot 2020'!$B$2:$B$689,0)</f>
        <v>244</v>
      </c>
      <c r="N259">
        <f t="shared" ref="N259:N322" si="8">M259-K259</f>
        <v>244</v>
      </c>
    </row>
    <row r="260" spans="1:14">
      <c r="A260" t="s">
        <v>1041</v>
      </c>
      <c r="B260" t="s">
        <v>1042</v>
      </c>
      <c r="C260">
        <v>2011</v>
      </c>
      <c r="D260" t="s">
        <v>1043</v>
      </c>
      <c r="E260">
        <v>12</v>
      </c>
      <c r="F260" t="s">
        <v>1044</v>
      </c>
      <c r="G260">
        <v>9</v>
      </c>
      <c r="H260">
        <v>1</v>
      </c>
      <c r="I260" t="s">
        <v>14</v>
      </c>
      <c r="J260">
        <v>104</v>
      </c>
      <c r="M260">
        <f>MATCH(B260,'pivot 2020'!$B$2:$B$689,0)</f>
        <v>243</v>
      </c>
      <c r="N260">
        <f t="shared" si="8"/>
        <v>243</v>
      </c>
    </row>
    <row r="261" spans="1:14">
      <c r="A261" t="s">
        <v>1045</v>
      </c>
      <c r="B261" t="s">
        <v>1046</v>
      </c>
      <c r="C261">
        <v>2014</v>
      </c>
      <c r="D261" t="s">
        <v>1047</v>
      </c>
      <c r="E261">
        <v>17</v>
      </c>
      <c r="F261" t="s">
        <v>1048</v>
      </c>
      <c r="G261">
        <v>44</v>
      </c>
      <c r="H261">
        <v>0</v>
      </c>
      <c r="I261" t="s">
        <v>14</v>
      </c>
      <c r="J261">
        <v>30</v>
      </c>
      <c r="M261">
        <f>MATCH(B261,'pivot 2020'!$B$2:$B$689,0)</f>
        <v>237</v>
      </c>
      <c r="N261">
        <f t="shared" si="8"/>
        <v>237</v>
      </c>
    </row>
    <row r="262" spans="1:14">
      <c r="A262" t="s">
        <v>1049</v>
      </c>
      <c r="B262" t="s">
        <v>1050</v>
      </c>
      <c r="C262">
        <v>2014</v>
      </c>
      <c r="D262" t="s">
        <v>1051</v>
      </c>
      <c r="E262">
        <v>18</v>
      </c>
      <c r="F262" t="s">
        <v>1052</v>
      </c>
      <c r="G262">
        <v>77</v>
      </c>
      <c r="H262">
        <v>0</v>
      </c>
      <c r="I262" t="s">
        <v>14</v>
      </c>
      <c r="J262">
        <v>16</v>
      </c>
      <c r="M262">
        <f>MATCH(B262,'pivot 2020'!$B$2:$B$689,0)</f>
        <v>246</v>
      </c>
      <c r="N262">
        <f t="shared" si="8"/>
        <v>246</v>
      </c>
    </row>
    <row r="263" spans="1:14">
      <c r="A263" t="s">
        <v>1053</v>
      </c>
      <c r="B263" t="s">
        <v>1054</v>
      </c>
      <c r="C263">
        <v>2009</v>
      </c>
      <c r="D263" t="s">
        <v>1055</v>
      </c>
      <c r="E263">
        <v>14</v>
      </c>
      <c r="F263" t="s">
        <v>1056</v>
      </c>
      <c r="G263">
        <v>30</v>
      </c>
      <c r="H263">
        <v>0</v>
      </c>
      <c r="I263" t="s">
        <v>14</v>
      </c>
      <c r="J263">
        <v>120</v>
      </c>
      <c r="M263">
        <f>MATCH(B263,'pivot 2020'!$B$2:$B$689,0)</f>
        <v>248</v>
      </c>
      <c r="N263">
        <f t="shared" si="8"/>
        <v>248</v>
      </c>
    </row>
    <row r="264" spans="1:14">
      <c r="A264" t="s">
        <v>1057</v>
      </c>
      <c r="B264" t="s">
        <v>1058</v>
      </c>
      <c r="C264">
        <v>2012</v>
      </c>
      <c r="D264" t="s">
        <v>1059</v>
      </c>
      <c r="E264">
        <v>16</v>
      </c>
      <c r="F264" t="s">
        <v>1060</v>
      </c>
      <c r="G264">
        <v>45</v>
      </c>
      <c r="H264">
        <v>0</v>
      </c>
      <c r="I264" t="s">
        <v>14</v>
      </c>
      <c r="J264">
        <v>85</v>
      </c>
      <c r="M264">
        <f>MATCH(B264,'pivot 2020'!$B$2:$B$689,0)</f>
        <v>249</v>
      </c>
      <c r="N264">
        <f t="shared" si="8"/>
        <v>249</v>
      </c>
    </row>
    <row r="265" spans="1:14">
      <c r="A265" t="s">
        <v>1061</v>
      </c>
      <c r="B265" t="s">
        <v>1062</v>
      </c>
      <c r="C265">
        <v>2019</v>
      </c>
      <c r="D265" t="s">
        <v>1063</v>
      </c>
      <c r="E265">
        <v>13</v>
      </c>
      <c r="F265" t="s">
        <v>1064</v>
      </c>
      <c r="G265">
        <v>13</v>
      </c>
      <c r="H265">
        <v>0</v>
      </c>
      <c r="I265">
        <v>23</v>
      </c>
      <c r="J265" t="s">
        <v>14</v>
      </c>
      <c r="M265">
        <f>MATCH(B265,'pivot 2020'!$B$2:$B$689,0)</f>
        <v>345</v>
      </c>
      <c r="N265">
        <f t="shared" si="8"/>
        <v>345</v>
      </c>
    </row>
    <row r="266" spans="1:14">
      <c r="A266" t="s">
        <v>1065</v>
      </c>
      <c r="B266" t="s">
        <v>1066</v>
      </c>
      <c r="C266">
        <v>2015</v>
      </c>
      <c r="D266" t="s">
        <v>1067</v>
      </c>
      <c r="E266">
        <v>16</v>
      </c>
      <c r="F266" t="s">
        <v>1068</v>
      </c>
      <c r="G266">
        <v>52</v>
      </c>
      <c r="H266">
        <v>0</v>
      </c>
      <c r="I266" t="s">
        <v>14</v>
      </c>
      <c r="J266">
        <v>46</v>
      </c>
      <c r="M266">
        <f>MATCH(B266,'pivot 2020'!$B$2:$B$689,0)</f>
        <v>250</v>
      </c>
      <c r="N266">
        <f t="shared" si="8"/>
        <v>250</v>
      </c>
    </row>
    <row r="267" spans="1:14">
      <c r="A267" t="s">
        <v>1069</v>
      </c>
      <c r="B267" t="s">
        <v>1070</v>
      </c>
      <c r="C267">
        <v>2011</v>
      </c>
      <c r="D267" t="s">
        <v>1071</v>
      </c>
      <c r="E267">
        <v>13</v>
      </c>
      <c r="F267" t="s">
        <v>1072</v>
      </c>
      <c r="G267">
        <v>27</v>
      </c>
      <c r="H267">
        <v>0</v>
      </c>
      <c r="I267" t="s">
        <v>14</v>
      </c>
      <c r="J267">
        <v>101</v>
      </c>
      <c r="M267">
        <f>MATCH(B267,'pivot 2020'!$B$2:$B$689,0)</f>
        <v>258</v>
      </c>
      <c r="N267">
        <f t="shared" si="8"/>
        <v>258</v>
      </c>
    </row>
    <row r="268" spans="1:14">
      <c r="A268" t="s">
        <v>1073</v>
      </c>
      <c r="B268" t="s">
        <v>1074</v>
      </c>
      <c r="C268">
        <v>2007</v>
      </c>
      <c r="D268" t="s">
        <v>1075</v>
      </c>
      <c r="E268">
        <v>15</v>
      </c>
      <c r="F268" t="s">
        <v>1076</v>
      </c>
      <c r="G268">
        <v>34</v>
      </c>
      <c r="H268">
        <v>0</v>
      </c>
      <c r="I268" t="s">
        <v>14</v>
      </c>
      <c r="J268">
        <v>102</v>
      </c>
      <c r="M268">
        <f>MATCH(B268,'pivot 2020'!$B$2:$B$689,0)</f>
        <v>255</v>
      </c>
      <c r="N268">
        <f t="shared" si="8"/>
        <v>255</v>
      </c>
    </row>
    <row r="269" spans="1:14">
      <c r="A269" t="s">
        <v>1077</v>
      </c>
      <c r="B269" t="s">
        <v>1078</v>
      </c>
      <c r="C269">
        <v>2012</v>
      </c>
      <c r="D269" t="s">
        <v>1079</v>
      </c>
      <c r="E269">
        <v>12</v>
      </c>
      <c r="F269" t="s">
        <v>1080</v>
      </c>
      <c r="G269">
        <v>15</v>
      </c>
      <c r="H269">
        <v>0</v>
      </c>
      <c r="I269" t="s">
        <v>14</v>
      </c>
      <c r="J269">
        <v>78</v>
      </c>
      <c r="M269">
        <f>MATCH(B269,'pivot 2020'!$B$2:$B$689,0)</f>
        <v>256</v>
      </c>
      <c r="N269">
        <f t="shared" si="8"/>
        <v>256</v>
      </c>
    </row>
    <row r="270" spans="1:14">
      <c r="A270" t="s">
        <v>1081</v>
      </c>
      <c r="B270" t="s">
        <v>1082</v>
      </c>
      <c r="C270">
        <v>2015</v>
      </c>
      <c r="D270" t="s">
        <v>1083</v>
      </c>
      <c r="E270">
        <v>16</v>
      </c>
      <c r="F270" t="s">
        <v>1084</v>
      </c>
      <c r="G270">
        <v>64</v>
      </c>
      <c r="H270">
        <v>0</v>
      </c>
      <c r="I270" t="s">
        <v>14</v>
      </c>
      <c r="J270">
        <v>54</v>
      </c>
      <c r="M270">
        <f>MATCH(B270,'pivot 2020'!$B$2:$B$689,0)</f>
        <v>247</v>
      </c>
      <c r="N270">
        <f t="shared" si="8"/>
        <v>247</v>
      </c>
    </row>
    <row r="271" spans="1:14">
      <c r="A271" t="s">
        <v>1085</v>
      </c>
      <c r="B271" t="s">
        <v>1086</v>
      </c>
      <c r="C271">
        <v>2015</v>
      </c>
      <c r="D271" t="s">
        <v>1087</v>
      </c>
      <c r="E271">
        <v>15</v>
      </c>
      <c r="F271" t="s">
        <v>1088</v>
      </c>
      <c r="G271">
        <v>53</v>
      </c>
      <c r="H271">
        <v>0</v>
      </c>
      <c r="I271">
        <v>76</v>
      </c>
      <c r="J271" t="s">
        <v>14</v>
      </c>
      <c r="M271">
        <f>MATCH(B271,'pivot 2020'!$B$2:$B$689,0)</f>
        <v>329</v>
      </c>
      <c r="N271">
        <f t="shared" si="8"/>
        <v>329</v>
      </c>
    </row>
    <row r="272" spans="1:14">
      <c r="A272" t="s">
        <v>1089</v>
      </c>
      <c r="B272" t="s">
        <v>1090</v>
      </c>
      <c r="C272">
        <v>2014</v>
      </c>
      <c r="D272" t="s">
        <v>1091</v>
      </c>
      <c r="E272">
        <v>11</v>
      </c>
      <c r="F272" t="s">
        <v>1092</v>
      </c>
      <c r="G272">
        <v>15</v>
      </c>
      <c r="H272">
        <v>0</v>
      </c>
      <c r="I272" t="s">
        <v>14</v>
      </c>
      <c r="J272">
        <v>68</v>
      </c>
      <c r="M272">
        <f>MATCH(B272,'pivot 2020'!$B$2:$B$689,0)</f>
        <v>259</v>
      </c>
      <c r="N272">
        <f t="shared" si="8"/>
        <v>259</v>
      </c>
    </row>
    <row r="273" spans="1:14">
      <c r="A273" t="s">
        <v>1093</v>
      </c>
      <c r="B273" t="s">
        <v>1094</v>
      </c>
      <c r="C273">
        <v>2011</v>
      </c>
      <c r="D273" t="s">
        <v>1095</v>
      </c>
      <c r="E273">
        <v>10</v>
      </c>
      <c r="F273" t="s">
        <v>1096</v>
      </c>
      <c r="G273">
        <v>18</v>
      </c>
      <c r="H273">
        <v>0</v>
      </c>
      <c r="I273" t="s">
        <v>14</v>
      </c>
      <c r="J273">
        <v>107</v>
      </c>
      <c r="M273">
        <f>MATCH(B273,'pivot 2020'!$B$2:$B$689,0)</f>
        <v>257</v>
      </c>
      <c r="N273">
        <f t="shared" si="8"/>
        <v>257</v>
      </c>
    </row>
    <row r="274" spans="1:14">
      <c r="A274" t="s">
        <v>1097</v>
      </c>
      <c r="B274" t="s">
        <v>1098</v>
      </c>
      <c r="C274">
        <v>2017</v>
      </c>
      <c r="D274" t="s">
        <v>1099</v>
      </c>
      <c r="E274">
        <v>15</v>
      </c>
      <c r="F274" t="s">
        <v>1100</v>
      </c>
      <c r="G274">
        <v>45</v>
      </c>
      <c r="H274">
        <v>0</v>
      </c>
      <c r="I274">
        <v>92</v>
      </c>
      <c r="J274" t="s">
        <v>14</v>
      </c>
      <c r="M274">
        <f>MATCH(B274,'pivot 2020'!$B$2:$B$689,0)</f>
        <v>420</v>
      </c>
      <c r="N274">
        <f t="shared" si="8"/>
        <v>420</v>
      </c>
    </row>
    <row r="275" spans="1:14">
      <c r="A275" t="s">
        <v>1101</v>
      </c>
      <c r="B275" t="s">
        <v>1102</v>
      </c>
      <c r="C275">
        <v>2019</v>
      </c>
      <c r="D275" t="s">
        <v>1103</v>
      </c>
      <c r="E275">
        <v>12</v>
      </c>
      <c r="F275" t="s">
        <v>1104</v>
      </c>
      <c r="G275">
        <v>13</v>
      </c>
      <c r="H275">
        <v>0</v>
      </c>
      <c r="I275" t="s">
        <v>14</v>
      </c>
      <c r="J275">
        <v>6</v>
      </c>
      <c r="M275">
        <f>MATCH(B275,'pivot 2020'!$B$2:$B$689,0)</f>
        <v>292</v>
      </c>
      <c r="N275">
        <f t="shared" si="8"/>
        <v>292</v>
      </c>
    </row>
    <row r="276" spans="1:14">
      <c r="A276" t="s">
        <v>1105</v>
      </c>
      <c r="B276" t="s">
        <v>1106</v>
      </c>
      <c r="C276">
        <v>2008</v>
      </c>
      <c r="D276" t="s">
        <v>1107</v>
      </c>
      <c r="E276">
        <v>14</v>
      </c>
      <c r="F276" t="s">
        <v>1108</v>
      </c>
      <c r="G276">
        <v>49</v>
      </c>
      <c r="H276">
        <v>0</v>
      </c>
      <c r="I276" t="s">
        <v>14</v>
      </c>
      <c r="J276">
        <v>118</v>
      </c>
      <c r="M276">
        <f>MATCH(B276,'pivot 2020'!$B$2:$B$689,0)</f>
        <v>260</v>
      </c>
      <c r="N276">
        <f t="shared" si="8"/>
        <v>260</v>
      </c>
    </row>
    <row r="277" spans="1:14">
      <c r="A277" t="s">
        <v>1109</v>
      </c>
      <c r="B277" t="s">
        <v>1110</v>
      </c>
      <c r="C277">
        <v>2014</v>
      </c>
      <c r="D277" t="s">
        <v>1111</v>
      </c>
      <c r="E277">
        <v>11</v>
      </c>
      <c r="F277" t="s">
        <v>1112</v>
      </c>
      <c r="G277">
        <v>22</v>
      </c>
      <c r="H277">
        <v>0</v>
      </c>
      <c r="I277" t="s">
        <v>14</v>
      </c>
      <c r="J277">
        <v>61</v>
      </c>
      <c r="M277">
        <f>MATCH(B277,'pivot 2020'!$B$2:$B$689,0)</f>
        <v>261</v>
      </c>
      <c r="N277">
        <f t="shared" si="8"/>
        <v>261</v>
      </c>
    </row>
    <row r="278" spans="1:14">
      <c r="A278" t="s">
        <v>1113</v>
      </c>
      <c r="B278" t="s">
        <v>1114</v>
      </c>
      <c r="C278">
        <v>2005</v>
      </c>
      <c r="D278" t="s">
        <v>1115</v>
      </c>
      <c r="E278">
        <v>15</v>
      </c>
      <c r="F278" t="s">
        <v>1116</v>
      </c>
      <c r="G278">
        <v>57</v>
      </c>
      <c r="H278">
        <v>0</v>
      </c>
      <c r="I278" t="s">
        <v>14</v>
      </c>
      <c r="J278">
        <v>107</v>
      </c>
      <c r="M278">
        <f>MATCH(B278,'pivot 2020'!$B$2:$B$689,0)</f>
        <v>264</v>
      </c>
      <c r="N278">
        <f t="shared" si="8"/>
        <v>264</v>
      </c>
    </row>
    <row r="279" spans="1:14">
      <c r="A279" t="s">
        <v>1117</v>
      </c>
      <c r="B279" t="s">
        <v>1118</v>
      </c>
      <c r="C279">
        <v>2018</v>
      </c>
      <c r="D279" t="s">
        <v>1119</v>
      </c>
      <c r="E279">
        <v>10</v>
      </c>
      <c r="F279" t="s">
        <v>1120</v>
      </c>
      <c r="G279">
        <v>11</v>
      </c>
      <c r="H279">
        <v>0</v>
      </c>
      <c r="I279" t="s">
        <v>14</v>
      </c>
      <c r="J279">
        <v>21</v>
      </c>
      <c r="M279">
        <f>MATCH(B279,'pivot 2020'!$B$2:$B$689,0)</f>
        <v>263</v>
      </c>
      <c r="N279">
        <f t="shared" si="8"/>
        <v>263</v>
      </c>
    </row>
    <row r="280" spans="1:14">
      <c r="A280" t="s">
        <v>1121</v>
      </c>
      <c r="B280" t="s">
        <v>1122</v>
      </c>
      <c r="C280">
        <v>2017</v>
      </c>
      <c r="D280" t="s">
        <v>1123</v>
      </c>
      <c r="E280">
        <v>13</v>
      </c>
      <c r="F280" t="s">
        <v>1124</v>
      </c>
      <c r="G280">
        <v>36</v>
      </c>
      <c r="H280">
        <v>0</v>
      </c>
      <c r="I280" t="s">
        <v>14</v>
      </c>
      <c r="J280">
        <v>30</v>
      </c>
      <c r="M280">
        <f>MATCH(B280,'pivot 2020'!$B$2:$B$689,0)</f>
        <v>272</v>
      </c>
      <c r="N280">
        <f t="shared" si="8"/>
        <v>272</v>
      </c>
    </row>
    <row r="281" spans="1:14">
      <c r="A281" t="s">
        <v>1125</v>
      </c>
      <c r="B281" t="s">
        <v>1126</v>
      </c>
      <c r="C281">
        <v>2009</v>
      </c>
      <c r="D281" t="s">
        <v>1127</v>
      </c>
      <c r="E281">
        <v>14</v>
      </c>
      <c r="F281" t="s">
        <v>1128</v>
      </c>
      <c r="G281">
        <v>49</v>
      </c>
      <c r="H281">
        <v>0</v>
      </c>
      <c r="I281" t="s">
        <v>14</v>
      </c>
      <c r="J281">
        <v>117</v>
      </c>
      <c r="M281">
        <f>MATCH(B281,'pivot 2020'!$B$2:$B$689,0)</f>
        <v>265</v>
      </c>
      <c r="N281">
        <f t="shared" si="8"/>
        <v>265</v>
      </c>
    </row>
    <row r="282" spans="1:14">
      <c r="A282" t="s">
        <v>1129</v>
      </c>
      <c r="B282" t="s">
        <v>1130</v>
      </c>
      <c r="C282">
        <v>2014</v>
      </c>
      <c r="D282" t="s">
        <v>1131</v>
      </c>
      <c r="E282">
        <v>11</v>
      </c>
      <c r="F282" t="s">
        <v>1132</v>
      </c>
      <c r="G282">
        <v>24</v>
      </c>
      <c r="H282">
        <v>0</v>
      </c>
      <c r="I282" t="s">
        <v>14</v>
      </c>
      <c r="J282">
        <v>67</v>
      </c>
      <c r="M282">
        <f>MATCH(B282,'pivot 2020'!$B$2:$B$689,0)</f>
        <v>268</v>
      </c>
      <c r="N282">
        <f t="shared" si="8"/>
        <v>268</v>
      </c>
    </row>
    <row r="283" spans="1:14">
      <c r="A283" t="s">
        <v>1133</v>
      </c>
      <c r="B283" t="s">
        <v>1134</v>
      </c>
      <c r="C283">
        <v>2012</v>
      </c>
      <c r="D283" t="s">
        <v>1135</v>
      </c>
      <c r="E283">
        <v>14</v>
      </c>
      <c r="F283" t="s">
        <v>1136</v>
      </c>
      <c r="G283">
        <v>62</v>
      </c>
      <c r="H283">
        <v>0</v>
      </c>
      <c r="I283">
        <v>88</v>
      </c>
      <c r="J283" t="s">
        <v>14</v>
      </c>
      <c r="M283">
        <f>MATCH(B283,'pivot 2020'!$B$2:$B$689,0)</f>
        <v>516</v>
      </c>
      <c r="N283">
        <f t="shared" si="8"/>
        <v>516</v>
      </c>
    </row>
    <row r="284" spans="1:14">
      <c r="A284" t="s">
        <v>1137</v>
      </c>
      <c r="B284" t="s">
        <v>1138</v>
      </c>
      <c r="C284">
        <v>2018</v>
      </c>
      <c r="D284" t="s">
        <v>1139</v>
      </c>
      <c r="E284">
        <v>9</v>
      </c>
      <c r="F284" t="s">
        <v>1140</v>
      </c>
      <c r="G284">
        <v>10</v>
      </c>
      <c r="H284">
        <v>1</v>
      </c>
      <c r="I284" t="s">
        <v>14</v>
      </c>
      <c r="J284">
        <v>22</v>
      </c>
      <c r="M284">
        <f>MATCH(B284,'pivot 2020'!$B$2:$B$689,0)</f>
        <v>269</v>
      </c>
      <c r="N284">
        <f t="shared" si="8"/>
        <v>269</v>
      </c>
    </row>
    <row r="285" spans="1:14">
      <c r="A285" t="s">
        <v>1141</v>
      </c>
      <c r="B285" t="s">
        <v>1142</v>
      </c>
      <c r="C285">
        <v>2019</v>
      </c>
      <c r="D285" t="s">
        <v>1143</v>
      </c>
      <c r="E285">
        <v>13</v>
      </c>
      <c r="F285" t="s">
        <v>1144</v>
      </c>
      <c r="G285">
        <v>38</v>
      </c>
      <c r="H285">
        <v>0</v>
      </c>
      <c r="I285" t="s">
        <v>14</v>
      </c>
      <c r="J285">
        <v>7</v>
      </c>
      <c r="M285">
        <f>MATCH(B285,'pivot 2020'!$B$2:$B$689,0)</f>
        <v>291</v>
      </c>
      <c r="N285">
        <f t="shared" si="8"/>
        <v>291</v>
      </c>
    </row>
    <row r="286" spans="1:14">
      <c r="A286" t="s">
        <v>1145</v>
      </c>
      <c r="B286" t="s">
        <v>1146</v>
      </c>
      <c r="C286">
        <v>2005</v>
      </c>
      <c r="D286" t="s">
        <v>1147</v>
      </c>
      <c r="E286">
        <v>15</v>
      </c>
      <c r="F286" t="s">
        <v>1148</v>
      </c>
      <c r="G286">
        <v>69</v>
      </c>
      <c r="H286">
        <v>0</v>
      </c>
      <c r="I286" t="s">
        <v>14</v>
      </c>
      <c r="J286">
        <v>84</v>
      </c>
      <c r="M286">
        <f>MATCH(B286,'pivot 2020'!$B$2:$B$689,0)</f>
        <v>281</v>
      </c>
      <c r="N286">
        <f t="shared" si="8"/>
        <v>281</v>
      </c>
    </row>
    <row r="287" spans="1:14">
      <c r="A287" t="s">
        <v>1149</v>
      </c>
      <c r="B287" t="s">
        <v>1150</v>
      </c>
      <c r="C287">
        <v>2007</v>
      </c>
      <c r="D287" t="s">
        <v>1151</v>
      </c>
      <c r="E287">
        <v>14</v>
      </c>
      <c r="F287" t="s">
        <v>1152</v>
      </c>
      <c r="G287">
        <v>50</v>
      </c>
      <c r="H287">
        <v>0</v>
      </c>
      <c r="I287" t="s">
        <v>14</v>
      </c>
      <c r="J287">
        <v>120</v>
      </c>
      <c r="M287">
        <f>MATCH(B287,'pivot 2020'!$B$2:$B$689,0)</f>
        <v>271</v>
      </c>
      <c r="N287">
        <f t="shared" si="8"/>
        <v>271</v>
      </c>
    </row>
    <row r="288" spans="1:14">
      <c r="A288" t="s">
        <v>1153</v>
      </c>
      <c r="B288" t="s">
        <v>1154</v>
      </c>
      <c r="C288">
        <v>2009</v>
      </c>
      <c r="D288" t="s">
        <v>1155</v>
      </c>
      <c r="E288">
        <v>13</v>
      </c>
      <c r="F288" t="s">
        <v>1156</v>
      </c>
      <c r="G288">
        <v>55</v>
      </c>
      <c r="H288">
        <v>0</v>
      </c>
      <c r="I288" t="s">
        <v>14</v>
      </c>
      <c r="J288">
        <v>121</v>
      </c>
      <c r="M288">
        <f>MATCH(B288,'pivot 2020'!$B$2:$B$689,0)</f>
        <v>273</v>
      </c>
      <c r="N288">
        <f t="shared" si="8"/>
        <v>273</v>
      </c>
    </row>
    <row r="289" spans="1:14">
      <c r="A289" t="s">
        <v>1157</v>
      </c>
      <c r="B289" t="s">
        <v>1158</v>
      </c>
      <c r="C289">
        <v>2015</v>
      </c>
      <c r="D289" t="s">
        <v>1159</v>
      </c>
      <c r="E289">
        <v>12</v>
      </c>
      <c r="F289" t="s">
        <v>1160</v>
      </c>
      <c r="G289">
        <v>32</v>
      </c>
      <c r="H289">
        <v>0</v>
      </c>
      <c r="I289" t="s">
        <v>14</v>
      </c>
      <c r="J289">
        <v>48</v>
      </c>
      <c r="M289">
        <f>MATCH(B289,'pivot 2020'!$B$2:$B$689,0)</f>
        <v>267</v>
      </c>
      <c r="N289">
        <f t="shared" si="8"/>
        <v>267</v>
      </c>
    </row>
    <row r="290" spans="1:14">
      <c r="A290" t="s">
        <v>1161</v>
      </c>
      <c r="B290" t="s">
        <v>1162</v>
      </c>
      <c r="C290">
        <v>2014</v>
      </c>
      <c r="D290" t="s">
        <v>1163</v>
      </c>
      <c r="E290">
        <v>13</v>
      </c>
      <c r="F290" t="s">
        <v>1164</v>
      </c>
      <c r="G290">
        <v>52</v>
      </c>
      <c r="H290">
        <v>0</v>
      </c>
      <c r="I290" t="s">
        <v>14</v>
      </c>
      <c r="J290">
        <v>64</v>
      </c>
      <c r="M290">
        <f>MATCH(B290,'pivot 2020'!$B$2:$B$689,0)</f>
        <v>275</v>
      </c>
      <c r="N290">
        <f t="shared" si="8"/>
        <v>275</v>
      </c>
    </row>
    <row r="291" spans="1:14">
      <c r="A291" t="s">
        <v>1165</v>
      </c>
      <c r="B291" t="s">
        <v>1166</v>
      </c>
      <c r="C291">
        <v>2014</v>
      </c>
      <c r="D291" t="s">
        <v>1167</v>
      </c>
      <c r="E291">
        <v>11</v>
      </c>
      <c r="F291" t="s">
        <v>1168</v>
      </c>
      <c r="G291">
        <v>27</v>
      </c>
      <c r="H291">
        <v>0</v>
      </c>
      <c r="I291" t="s">
        <v>14</v>
      </c>
      <c r="J291">
        <v>67</v>
      </c>
      <c r="M291">
        <f>MATCH(B291,'pivot 2020'!$B$2:$B$689,0)</f>
        <v>276</v>
      </c>
      <c r="N291">
        <f t="shared" si="8"/>
        <v>276</v>
      </c>
    </row>
    <row r="292" spans="1:14">
      <c r="A292" t="s">
        <v>1169</v>
      </c>
      <c r="B292" t="s">
        <v>1170</v>
      </c>
      <c r="C292">
        <v>2013</v>
      </c>
      <c r="D292" t="s">
        <v>1171</v>
      </c>
      <c r="E292">
        <v>13</v>
      </c>
      <c r="F292" t="s">
        <v>1172</v>
      </c>
      <c r="G292">
        <v>60</v>
      </c>
      <c r="H292">
        <v>0</v>
      </c>
      <c r="I292" t="s">
        <v>14</v>
      </c>
      <c r="J292">
        <v>59</v>
      </c>
      <c r="M292">
        <f>MATCH(B292,'pivot 2020'!$B$2:$B$689,0)</f>
        <v>277</v>
      </c>
      <c r="N292">
        <f t="shared" si="8"/>
        <v>277</v>
      </c>
    </row>
    <row r="293" spans="1:14">
      <c r="A293" t="s">
        <v>1173</v>
      </c>
      <c r="B293" t="s">
        <v>1174</v>
      </c>
      <c r="C293">
        <v>2018</v>
      </c>
      <c r="D293" t="s">
        <v>1175</v>
      </c>
      <c r="E293">
        <v>12</v>
      </c>
      <c r="F293" t="s">
        <v>717</v>
      </c>
      <c r="G293">
        <v>38</v>
      </c>
      <c r="H293">
        <v>0</v>
      </c>
      <c r="I293" t="s">
        <v>14</v>
      </c>
      <c r="J293">
        <v>5</v>
      </c>
      <c r="M293">
        <f>MATCH(B293,'pivot 2020'!$B$2:$B$689,0)</f>
        <v>331</v>
      </c>
      <c r="N293">
        <f t="shared" si="8"/>
        <v>331</v>
      </c>
    </row>
    <row r="294" spans="1:14">
      <c r="A294" t="s">
        <v>1176</v>
      </c>
      <c r="B294" t="s">
        <v>1177</v>
      </c>
      <c r="C294">
        <v>2013</v>
      </c>
      <c r="D294" t="s">
        <v>1178</v>
      </c>
      <c r="E294">
        <v>11</v>
      </c>
      <c r="F294" t="s">
        <v>1179</v>
      </c>
      <c r="G294">
        <v>18</v>
      </c>
      <c r="H294">
        <v>0</v>
      </c>
      <c r="I294" t="s">
        <v>14</v>
      </c>
      <c r="J294">
        <v>86</v>
      </c>
      <c r="M294">
        <f>MATCH(B294,'pivot 2020'!$B$2:$B$689,0)</f>
        <v>278</v>
      </c>
      <c r="N294">
        <f t="shared" si="8"/>
        <v>278</v>
      </c>
    </row>
    <row r="295" spans="1:14">
      <c r="A295" t="s">
        <v>1180</v>
      </c>
      <c r="B295" t="s">
        <v>1181</v>
      </c>
      <c r="C295">
        <v>2019</v>
      </c>
      <c r="D295" t="s">
        <v>1182</v>
      </c>
      <c r="E295">
        <v>12</v>
      </c>
      <c r="F295" t="s">
        <v>1183</v>
      </c>
      <c r="G295">
        <v>41</v>
      </c>
      <c r="H295">
        <v>0</v>
      </c>
      <c r="I295" t="s">
        <v>14</v>
      </c>
      <c r="J295">
        <v>8</v>
      </c>
      <c r="M295">
        <f>MATCH(B295,'pivot 2020'!$B$2:$B$689,0)</f>
        <v>293</v>
      </c>
      <c r="N295">
        <f t="shared" si="8"/>
        <v>293</v>
      </c>
    </row>
    <row r="296" spans="1:14">
      <c r="A296" t="s">
        <v>1184</v>
      </c>
      <c r="B296" t="s">
        <v>1185</v>
      </c>
      <c r="C296">
        <v>2009</v>
      </c>
      <c r="D296" t="s">
        <v>1186</v>
      </c>
      <c r="E296">
        <v>12</v>
      </c>
      <c r="F296" t="s">
        <v>1187</v>
      </c>
      <c r="G296">
        <v>38</v>
      </c>
      <c r="H296">
        <v>0</v>
      </c>
      <c r="I296" t="s">
        <v>14</v>
      </c>
      <c r="J296">
        <v>122</v>
      </c>
      <c r="M296">
        <f>MATCH(B296,'pivot 2020'!$B$2:$B$689,0)</f>
        <v>280</v>
      </c>
      <c r="N296">
        <f t="shared" si="8"/>
        <v>280</v>
      </c>
    </row>
    <row r="297" spans="1:14">
      <c r="A297" t="s">
        <v>1188</v>
      </c>
      <c r="B297" t="s">
        <v>1189</v>
      </c>
      <c r="C297">
        <v>2009</v>
      </c>
      <c r="D297" t="s">
        <v>1190</v>
      </c>
      <c r="E297">
        <v>13</v>
      </c>
      <c r="F297" t="s">
        <v>1191</v>
      </c>
      <c r="G297">
        <v>54</v>
      </c>
      <c r="H297">
        <v>0</v>
      </c>
      <c r="I297" t="s">
        <v>14</v>
      </c>
      <c r="J297">
        <v>115</v>
      </c>
      <c r="M297">
        <f>MATCH(B297,'pivot 2020'!$B$2:$B$689,0)</f>
        <v>282</v>
      </c>
      <c r="N297">
        <f t="shared" si="8"/>
        <v>282</v>
      </c>
    </row>
    <row r="298" spans="1:14">
      <c r="A298" t="s">
        <v>1192</v>
      </c>
      <c r="B298" t="s">
        <v>1193</v>
      </c>
      <c r="C298">
        <v>2013</v>
      </c>
      <c r="D298" t="s">
        <v>1194</v>
      </c>
      <c r="E298">
        <v>10</v>
      </c>
      <c r="F298" t="s">
        <v>1195</v>
      </c>
      <c r="G298">
        <v>25</v>
      </c>
      <c r="H298">
        <v>0</v>
      </c>
      <c r="I298" t="s">
        <v>14</v>
      </c>
      <c r="J298">
        <v>80</v>
      </c>
      <c r="M298">
        <f>MATCH(B298,'pivot 2020'!$B$2:$B$689,0)</f>
        <v>284</v>
      </c>
      <c r="N298">
        <f t="shared" si="8"/>
        <v>284</v>
      </c>
    </row>
    <row r="299" spans="1:14">
      <c r="A299" t="s">
        <v>1196</v>
      </c>
      <c r="B299" t="s">
        <v>1197</v>
      </c>
      <c r="C299">
        <v>2016</v>
      </c>
      <c r="D299" t="s">
        <v>1198</v>
      </c>
      <c r="E299">
        <v>11</v>
      </c>
      <c r="F299" t="s">
        <v>1199</v>
      </c>
      <c r="G299">
        <v>21</v>
      </c>
      <c r="H299">
        <v>0</v>
      </c>
      <c r="I299" t="s">
        <v>14</v>
      </c>
      <c r="J299">
        <v>35</v>
      </c>
      <c r="M299">
        <f>MATCH(B299,'pivot 2020'!$B$2:$B$689,0)</f>
        <v>283</v>
      </c>
      <c r="N299">
        <f t="shared" si="8"/>
        <v>283</v>
      </c>
    </row>
    <row r="300" spans="1:14">
      <c r="A300" t="s">
        <v>1200</v>
      </c>
      <c r="B300" t="s">
        <v>1201</v>
      </c>
      <c r="C300">
        <v>2020</v>
      </c>
      <c r="D300" t="s">
        <v>1202</v>
      </c>
      <c r="E300">
        <v>5</v>
      </c>
      <c r="F300" t="s">
        <v>1203</v>
      </c>
      <c r="G300">
        <v>3</v>
      </c>
      <c r="H300">
        <v>1</v>
      </c>
      <c r="I300">
        <v>3</v>
      </c>
      <c r="J300" t="s">
        <v>14</v>
      </c>
      <c r="M300" t="e">
        <f>MATCH(B300,'pivot 2020'!$B$2:$B$689,0)</f>
        <v>#N/A</v>
      </c>
      <c r="N300" t="e">
        <f t="shared" si="8"/>
        <v>#N/A</v>
      </c>
    </row>
    <row r="301" spans="1:14">
      <c r="A301" t="s">
        <v>1204</v>
      </c>
      <c r="B301" t="s">
        <v>1205</v>
      </c>
      <c r="C301">
        <v>2013</v>
      </c>
      <c r="D301" t="s">
        <v>1206</v>
      </c>
      <c r="E301">
        <v>9</v>
      </c>
      <c r="F301" t="s">
        <v>1207</v>
      </c>
      <c r="G301">
        <v>20</v>
      </c>
      <c r="H301">
        <v>0</v>
      </c>
      <c r="I301" t="s">
        <v>14</v>
      </c>
      <c r="J301">
        <v>81</v>
      </c>
      <c r="M301">
        <f>MATCH(B301,'pivot 2020'!$B$2:$B$689,0)</f>
        <v>285</v>
      </c>
      <c r="N301">
        <f t="shared" si="8"/>
        <v>285</v>
      </c>
    </row>
    <row r="302" spans="1:14">
      <c r="A302" t="s">
        <v>1208</v>
      </c>
      <c r="B302" t="s">
        <v>1209</v>
      </c>
      <c r="C302">
        <v>2000</v>
      </c>
      <c r="D302" t="s">
        <v>1210</v>
      </c>
      <c r="E302">
        <v>13</v>
      </c>
      <c r="F302" t="s">
        <v>1211</v>
      </c>
      <c r="G302">
        <v>60</v>
      </c>
      <c r="H302">
        <v>0</v>
      </c>
      <c r="I302" t="s">
        <v>14</v>
      </c>
      <c r="J302">
        <v>112</v>
      </c>
      <c r="M302">
        <f>MATCH(B302,'pivot 2020'!$B$2:$B$689,0)</f>
        <v>274</v>
      </c>
      <c r="N302">
        <f t="shared" si="8"/>
        <v>274</v>
      </c>
    </row>
    <row r="303" spans="1:14">
      <c r="A303" t="s">
        <v>1212</v>
      </c>
      <c r="B303" t="s">
        <v>1213</v>
      </c>
      <c r="C303">
        <v>2015</v>
      </c>
      <c r="D303" t="s">
        <v>1214</v>
      </c>
      <c r="E303">
        <v>13</v>
      </c>
      <c r="F303" t="s">
        <v>1215</v>
      </c>
      <c r="G303">
        <v>63</v>
      </c>
      <c r="H303">
        <v>0</v>
      </c>
      <c r="I303" t="s">
        <v>14</v>
      </c>
      <c r="J303">
        <v>47</v>
      </c>
      <c r="M303">
        <f>MATCH(B303,'pivot 2020'!$B$2:$B$689,0)</f>
        <v>286</v>
      </c>
      <c r="N303">
        <f t="shared" si="8"/>
        <v>286</v>
      </c>
    </row>
    <row r="304" spans="1:14">
      <c r="A304" t="s">
        <v>1216</v>
      </c>
      <c r="B304" t="s">
        <v>1217</v>
      </c>
      <c r="C304">
        <v>2008</v>
      </c>
      <c r="D304" t="s">
        <v>1218</v>
      </c>
      <c r="E304">
        <v>13</v>
      </c>
      <c r="F304" t="s">
        <v>1219</v>
      </c>
      <c r="G304">
        <v>64</v>
      </c>
      <c r="H304">
        <v>0</v>
      </c>
      <c r="I304" t="s">
        <v>14</v>
      </c>
      <c r="J304">
        <v>107</v>
      </c>
      <c r="M304">
        <f>MATCH(B304,'pivot 2020'!$B$2:$B$689,0)</f>
        <v>288</v>
      </c>
      <c r="N304">
        <f t="shared" si="8"/>
        <v>288</v>
      </c>
    </row>
    <row r="305" spans="1:14">
      <c r="A305" t="s">
        <v>1220</v>
      </c>
      <c r="B305" t="s">
        <v>1221</v>
      </c>
      <c r="C305">
        <v>2013</v>
      </c>
      <c r="D305" t="s">
        <v>1222</v>
      </c>
      <c r="E305">
        <v>11</v>
      </c>
      <c r="F305" t="s">
        <v>1223</v>
      </c>
      <c r="G305">
        <v>26</v>
      </c>
      <c r="H305">
        <v>0</v>
      </c>
      <c r="I305" t="s">
        <v>14</v>
      </c>
      <c r="J305">
        <v>76</v>
      </c>
      <c r="M305">
        <f>MATCH(B305,'pivot 2020'!$B$2:$B$689,0)</f>
        <v>287</v>
      </c>
      <c r="N305">
        <f t="shared" si="8"/>
        <v>287</v>
      </c>
    </row>
    <row r="306" spans="1:14">
      <c r="A306" t="s">
        <v>1224</v>
      </c>
      <c r="B306" t="s">
        <v>1225</v>
      </c>
      <c r="C306">
        <v>1998</v>
      </c>
      <c r="D306" t="s">
        <v>1226</v>
      </c>
      <c r="E306">
        <v>13</v>
      </c>
      <c r="F306" t="s">
        <v>1227</v>
      </c>
      <c r="G306">
        <v>69</v>
      </c>
      <c r="H306">
        <v>0</v>
      </c>
      <c r="I306" t="s">
        <v>14</v>
      </c>
      <c r="J306">
        <v>93</v>
      </c>
      <c r="M306">
        <f>MATCH(B306,'pivot 2020'!$B$2:$B$689,0)</f>
        <v>300</v>
      </c>
      <c r="N306">
        <f t="shared" si="8"/>
        <v>300</v>
      </c>
    </row>
    <row r="307" spans="1:14">
      <c r="A307" t="s">
        <v>1228</v>
      </c>
      <c r="B307" t="s">
        <v>1229</v>
      </c>
      <c r="C307">
        <v>1964</v>
      </c>
      <c r="D307" t="s">
        <v>1230</v>
      </c>
      <c r="E307">
        <v>13</v>
      </c>
      <c r="F307" t="s">
        <v>1231</v>
      </c>
      <c r="G307">
        <v>75</v>
      </c>
      <c r="H307">
        <v>0</v>
      </c>
      <c r="I307" t="s">
        <v>14</v>
      </c>
      <c r="J307">
        <v>114</v>
      </c>
      <c r="M307">
        <f>MATCH(B307,'pivot 2020'!$B$2:$B$689,0)</f>
        <v>279</v>
      </c>
      <c r="N307">
        <f t="shared" si="8"/>
        <v>279</v>
      </c>
    </row>
    <row r="308" spans="1:14">
      <c r="A308" t="s">
        <v>1232</v>
      </c>
      <c r="B308" t="s">
        <v>1233</v>
      </c>
      <c r="C308">
        <v>2019</v>
      </c>
      <c r="D308" t="s">
        <v>1234</v>
      </c>
      <c r="E308">
        <v>10</v>
      </c>
      <c r="F308" t="s">
        <v>1235</v>
      </c>
      <c r="G308">
        <v>27</v>
      </c>
      <c r="H308">
        <v>0</v>
      </c>
      <c r="I308" t="s">
        <v>14</v>
      </c>
      <c r="J308">
        <v>1</v>
      </c>
      <c r="M308">
        <f>MATCH(B308,'pivot 2020'!$B$2:$B$689,0)</f>
        <v>330</v>
      </c>
      <c r="N308">
        <f t="shared" si="8"/>
        <v>330</v>
      </c>
    </row>
    <row r="309" spans="1:14">
      <c r="A309" t="s">
        <v>1236</v>
      </c>
      <c r="B309" t="s">
        <v>1237</v>
      </c>
      <c r="C309">
        <v>2015</v>
      </c>
      <c r="D309" t="s">
        <v>1238</v>
      </c>
      <c r="E309">
        <v>10</v>
      </c>
      <c r="F309" t="s">
        <v>1239</v>
      </c>
      <c r="G309">
        <v>14</v>
      </c>
      <c r="H309">
        <v>0</v>
      </c>
      <c r="I309" t="s">
        <v>14</v>
      </c>
      <c r="J309">
        <v>16</v>
      </c>
      <c r="M309">
        <f>MATCH(B309,'pivot 2020'!$B$2:$B$689,0)</f>
        <v>289</v>
      </c>
      <c r="N309">
        <f t="shared" si="8"/>
        <v>289</v>
      </c>
    </row>
    <row r="310" spans="1:14">
      <c r="A310" t="s">
        <v>1240</v>
      </c>
      <c r="B310" t="s">
        <v>1241</v>
      </c>
      <c r="C310">
        <v>2016</v>
      </c>
      <c r="D310" t="s">
        <v>1242</v>
      </c>
      <c r="E310">
        <v>12</v>
      </c>
      <c r="F310" t="s">
        <v>1243</v>
      </c>
      <c r="G310">
        <v>61</v>
      </c>
      <c r="H310">
        <v>0</v>
      </c>
      <c r="I310" t="s">
        <v>14</v>
      </c>
      <c r="J310">
        <v>32</v>
      </c>
      <c r="M310">
        <f>MATCH(B310,'pivot 2020'!$B$2:$B$689,0)</f>
        <v>290</v>
      </c>
      <c r="N310">
        <f t="shared" si="8"/>
        <v>290</v>
      </c>
    </row>
    <row r="311" spans="1:14">
      <c r="A311" t="s">
        <v>1244</v>
      </c>
      <c r="B311" t="s">
        <v>1245</v>
      </c>
      <c r="C311">
        <v>2005</v>
      </c>
      <c r="D311" t="s">
        <v>1246</v>
      </c>
      <c r="E311">
        <v>12</v>
      </c>
      <c r="F311" t="s">
        <v>1247</v>
      </c>
      <c r="G311">
        <v>73</v>
      </c>
      <c r="H311">
        <v>0</v>
      </c>
      <c r="I311" t="s">
        <v>14</v>
      </c>
      <c r="J311">
        <v>123</v>
      </c>
      <c r="M311" t="e">
        <f>MATCH(B311,'pivot 2020'!$B$2:$B$689,0)</f>
        <v>#N/A</v>
      </c>
      <c r="N311" t="e">
        <f t="shared" si="8"/>
        <v>#N/A</v>
      </c>
    </row>
    <row r="312" spans="1:14">
      <c r="A312" t="s">
        <v>1248</v>
      </c>
      <c r="B312" t="s">
        <v>1249</v>
      </c>
      <c r="C312">
        <v>2020</v>
      </c>
      <c r="D312" t="s">
        <v>1250</v>
      </c>
      <c r="E312">
        <v>8</v>
      </c>
      <c r="F312" t="s">
        <v>1251</v>
      </c>
      <c r="G312">
        <v>32</v>
      </c>
      <c r="H312">
        <v>0</v>
      </c>
      <c r="I312">
        <v>32</v>
      </c>
      <c r="J312" t="s">
        <v>14</v>
      </c>
      <c r="M312" t="e">
        <f>MATCH(B312,'pivot 2020'!$B$2:$B$689,0)</f>
        <v>#N/A</v>
      </c>
      <c r="N312" t="e">
        <f t="shared" si="8"/>
        <v>#N/A</v>
      </c>
    </row>
    <row r="313" spans="1:14">
      <c r="A313" t="s">
        <v>1252</v>
      </c>
      <c r="B313" t="s">
        <v>1253</v>
      </c>
      <c r="C313">
        <v>2009</v>
      </c>
      <c r="D313" t="s">
        <v>1254</v>
      </c>
      <c r="E313">
        <v>8</v>
      </c>
      <c r="F313" t="s">
        <v>1255</v>
      </c>
      <c r="G313">
        <v>13</v>
      </c>
      <c r="H313">
        <v>0</v>
      </c>
      <c r="I313" t="s">
        <v>14</v>
      </c>
      <c r="J313">
        <v>128</v>
      </c>
      <c r="M313">
        <f>MATCH(B313,'pivot 2020'!$B$2:$B$689,0)</f>
        <v>294</v>
      </c>
      <c r="N313">
        <f t="shared" si="8"/>
        <v>294</v>
      </c>
    </row>
    <row r="314" spans="1:14">
      <c r="A314" t="s">
        <v>1256</v>
      </c>
      <c r="B314" t="s">
        <v>1257</v>
      </c>
      <c r="C314">
        <v>2009</v>
      </c>
      <c r="D314" t="s">
        <v>1258</v>
      </c>
      <c r="E314">
        <v>10</v>
      </c>
      <c r="F314" t="s">
        <v>1259</v>
      </c>
      <c r="G314">
        <v>39</v>
      </c>
      <c r="H314">
        <v>0</v>
      </c>
      <c r="I314" t="s">
        <v>14</v>
      </c>
      <c r="J314">
        <v>124</v>
      </c>
      <c r="M314">
        <f>MATCH(B314,'pivot 2020'!$B$2:$B$689,0)</f>
        <v>295</v>
      </c>
      <c r="N314">
        <f t="shared" si="8"/>
        <v>295</v>
      </c>
    </row>
    <row r="315" spans="1:14">
      <c r="A315" t="s">
        <v>1260</v>
      </c>
      <c r="B315" t="s">
        <v>1261</v>
      </c>
      <c r="C315">
        <v>2013</v>
      </c>
      <c r="D315" t="s">
        <v>1262</v>
      </c>
      <c r="E315">
        <v>6</v>
      </c>
      <c r="F315" t="s">
        <v>1263</v>
      </c>
      <c r="G315">
        <v>7</v>
      </c>
      <c r="H315">
        <v>1</v>
      </c>
      <c r="I315" t="s">
        <v>14</v>
      </c>
      <c r="J315">
        <v>87</v>
      </c>
      <c r="M315">
        <f>MATCH(B315,'pivot 2020'!$B$2:$B$689,0)</f>
        <v>299</v>
      </c>
      <c r="N315">
        <f t="shared" si="8"/>
        <v>299</v>
      </c>
    </row>
    <row r="316" spans="1:14">
      <c r="A316" t="s">
        <v>1264</v>
      </c>
      <c r="B316" t="s">
        <v>1265</v>
      </c>
      <c r="C316">
        <v>2011</v>
      </c>
      <c r="D316" t="s">
        <v>1266</v>
      </c>
      <c r="E316">
        <v>10</v>
      </c>
      <c r="F316" t="s">
        <v>1267</v>
      </c>
      <c r="G316">
        <v>37</v>
      </c>
      <c r="H316">
        <v>0</v>
      </c>
      <c r="I316" t="s">
        <v>14</v>
      </c>
      <c r="J316">
        <v>109</v>
      </c>
      <c r="M316">
        <f>MATCH(B316,'pivot 2020'!$B$2:$B$689,0)</f>
        <v>301</v>
      </c>
      <c r="N316">
        <f t="shared" si="8"/>
        <v>301</v>
      </c>
    </row>
    <row r="317" spans="1:14">
      <c r="A317" t="s">
        <v>1268</v>
      </c>
      <c r="B317" t="s">
        <v>1269</v>
      </c>
      <c r="C317">
        <v>2013</v>
      </c>
      <c r="D317" t="s">
        <v>1270</v>
      </c>
      <c r="E317">
        <v>10</v>
      </c>
      <c r="F317" t="s">
        <v>1271</v>
      </c>
      <c r="G317">
        <v>39</v>
      </c>
      <c r="H317">
        <v>0</v>
      </c>
      <c r="I317" t="s">
        <v>14</v>
      </c>
      <c r="J317">
        <v>54</v>
      </c>
      <c r="M317">
        <f>MATCH(B317,'pivot 2020'!$B$2:$B$689,0)</f>
        <v>302</v>
      </c>
      <c r="N317">
        <f t="shared" si="8"/>
        <v>302</v>
      </c>
    </row>
    <row r="318" spans="1:14">
      <c r="A318" t="s">
        <v>1272</v>
      </c>
      <c r="B318" t="s">
        <v>1273</v>
      </c>
      <c r="C318">
        <v>2018</v>
      </c>
      <c r="D318" t="s">
        <v>1274</v>
      </c>
      <c r="E318">
        <v>8</v>
      </c>
      <c r="F318" t="s">
        <v>1275</v>
      </c>
      <c r="G318">
        <v>19</v>
      </c>
      <c r="H318">
        <v>0</v>
      </c>
      <c r="I318" t="s">
        <v>14</v>
      </c>
      <c r="J318">
        <v>19</v>
      </c>
      <c r="M318">
        <f>MATCH(B318,'pivot 2020'!$B$2:$B$689,0)</f>
        <v>303</v>
      </c>
      <c r="N318">
        <f t="shared" si="8"/>
        <v>303</v>
      </c>
    </row>
    <row r="319" spans="1:14">
      <c r="A319" t="s">
        <v>1276</v>
      </c>
      <c r="B319" t="s">
        <v>1277</v>
      </c>
      <c r="C319">
        <v>2019</v>
      </c>
      <c r="D319" t="s">
        <v>1278</v>
      </c>
      <c r="E319">
        <v>9</v>
      </c>
      <c r="F319" t="s">
        <v>1279</v>
      </c>
      <c r="G319">
        <v>27</v>
      </c>
      <c r="H319">
        <v>0</v>
      </c>
      <c r="I319" t="s">
        <v>14</v>
      </c>
      <c r="J319">
        <v>6</v>
      </c>
      <c r="M319">
        <f>MATCH(B319,'pivot 2020'!$B$2:$B$689,0)</f>
        <v>320</v>
      </c>
      <c r="N319">
        <f t="shared" si="8"/>
        <v>320</v>
      </c>
    </row>
    <row r="320" spans="1:14">
      <c r="A320" t="s">
        <v>1280</v>
      </c>
      <c r="B320" t="s">
        <v>1281</v>
      </c>
      <c r="C320">
        <v>2016</v>
      </c>
      <c r="D320" t="s">
        <v>1282</v>
      </c>
      <c r="E320">
        <v>7</v>
      </c>
      <c r="F320" t="s">
        <v>1283</v>
      </c>
      <c r="G320">
        <v>15</v>
      </c>
      <c r="H320">
        <v>0</v>
      </c>
      <c r="I320" t="s">
        <v>14</v>
      </c>
      <c r="J320">
        <v>42</v>
      </c>
      <c r="M320">
        <f>MATCH(B320,'pivot 2020'!$B$2:$B$689,0)</f>
        <v>304</v>
      </c>
      <c r="N320">
        <f t="shared" si="8"/>
        <v>304</v>
      </c>
    </row>
    <row r="321" spans="1:14">
      <c r="A321" t="s">
        <v>1284</v>
      </c>
      <c r="B321" t="s">
        <v>1285</v>
      </c>
      <c r="C321">
        <v>2010</v>
      </c>
      <c r="D321" t="s">
        <v>1286</v>
      </c>
      <c r="E321">
        <v>10</v>
      </c>
      <c r="F321" t="s">
        <v>1287</v>
      </c>
      <c r="G321">
        <v>50</v>
      </c>
      <c r="H321">
        <v>0</v>
      </c>
      <c r="I321" t="s">
        <v>14</v>
      </c>
      <c r="J321">
        <v>119</v>
      </c>
      <c r="M321">
        <f>MATCH(B321,'pivot 2020'!$B$2:$B$689,0)</f>
        <v>305</v>
      </c>
      <c r="N321">
        <f t="shared" si="8"/>
        <v>305</v>
      </c>
    </row>
    <row r="322" spans="1:14">
      <c r="A322" t="s">
        <v>1288</v>
      </c>
      <c r="B322" t="s">
        <v>1289</v>
      </c>
      <c r="C322">
        <v>2014</v>
      </c>
      <c r="D322" t="s">
        <v>1290</v>
      </c>
      <c r="E322">
        <v>9</v>
      </c>
      <c r="F322" t="s">
        <v>1291</v>
      </c>
      <c r="G322">
        <v>30</v>
      </c>
      <c r="H322">
        <v>0</v>
      </c>
      <c r="I322" t="s">
        <v>14</v>
      </c>
      <c r="J322">
        <v>1</v>
      </c>
      <c r="M322">
        <f>MATCH(B322,'pivot 2020'!$B$2:$B$689,0)</f>
        <v>332</v>
      </c>
      <c r="N322">
        <f t="shared" si="8"/>
        <v>332</v>
      </c>
    </row>
    <row r="323" spans="1:14">
      <c r="A323" t="s">
        <v>1292</v>
      </c>
      <c r="B323" t="s">
        <v>1293</v>
      </c>
      <c r="C323">
        <v>2013</v>
      </c>
      <c r="D323" t="s">
        <v>1294</v>
      </c>
      <c r="E323">
        <v>9</v>
      </c>
      <c r="F323" t="s">
        <v>1295</v>
      </c>
      <c r="G323">
        <v>48</v>
      </c>
      <c r="H323">
        <v>0</v>
      </c>
      <c r="I323" t="s">
        <v>14</v>
      </c>
      <c r="J323">
        <v>68</v>
      </c>
      <c r="M323">
        <f>MATCH(B323,'pivot 2020'!$B$2:$B$689,0)</f>
        <v>306</v>
      </c>
      <c r="N323">
        <f t="shared" ref="N323:N386" si="9">M323-K323</f>
        <v>306</v>
      </c>
    </row>
    <row r="324" spans="1:14">
      <c r="A324" t="s">
        <v>1296</v>
      </c>
      <c r="B324" t="s">
        <v>1297</v>
      </c>
      <c r="C324">
        <v>2012</v>
      </c>
      <c r="D324" t="s">
        <v>1298</v>
      </c>
      <c r="E324">
        <v>9</v>
      </c>
      <c r="F324" t="s">
        <v>1299</v>
      </c>
      <c r="G324">
        <v>49</v>
      </c>
      <c r="H324">
        <v>0</v>
      </c>
      <c r="I324" t="s">
        <v>14</v>
      </c>
      <c r="J324">
        <v>91</v>
      </c>
      <c r="M324">
        <f>MATCH(B324,'pivot 2020'!$B$2:$B$689,0)</f>
        <v>307</v>
      </c>
      <c r="N324">
        <f t="shared" si="9"/>
        <v>307</v>
      </c>
    </row>
    <row r="325" spans="1:14">
      <c r="A325" t="s">
        <v>1300</v>
      </c>
      <c r="B325" t="s">
        <v>1301</v>
      </c>
      <c r="C325">
        <v>2014</v>
      </c>
      <c r="D325" t="s">
        <v>1302</v>
      </c>
      <c r="E325">
        <v>8</v>
      </c>
      <c r="F325" t="s">
        <v>1303</v>
      </c>
      <c r="G325">
        <v>18</v>
      </c>
      <c r="H325">
        <v>0</v>
      </c>
      <c r="I325" t="s">
        <v>14</v>
      </c>
      <c r="J325">
        <v>77</v>
      </c>
      <c r="M325">
        <f>MATCH(B325,'pivot 2020'!$B$2:$B$689,0)</f>
        <v>309</v>
      </c>
      <c r="N325">
        <f t="shared" si="9"/>
        <v>309</v>
      </c>
    </row>
    <row r="326" spans="1:14">
      <c r="A326" t="s">
        <v>1304</v>
      </c>
      <c r="B326" t="s">
        <v>1305</v>
      </c>
      <c r="C326">
        <v>2015</v>
      </c>
      <c r="D326" t="s">
        <v>1306</v>
      </c>
      <c r="E326">
        <v>9</v>
      </c>
      <c r="F326" t="s">
        <v>1307</v>
      </c>
      <c r="G326">
        <v>53</v>
      </c>
      <c r="H326">
        <v>0</v>
      </c>
      <c r="I326" t="s">
        <v>14</v>
      </c>
      <c r="J326">
        <v>55</v>
      </c>
      <c r="M326">
        <f>MATCH(B326,'pivot 2020'!$B$2:$B$689,0)</f>
        <v>297</v>
      </c>
      <c r="N326">
        <f t="shared" si="9"/>
        <v>297</v>
      </c>
    </row>
    <row r="327" spans="1:14">
      <c r="A327" t="s">
        <v>1308</v>
      </c>
      <c r="B327" t="s">
        <v>1309</v>
      </c>
      <c r="C327">
        <v>2017</v>
      </c>
      <c r="D327" t="s">
        <v>1310</v>
      </c>
      <c r="E327">
        <v>8</v>
      </c>
      <c r="F327" t="s">
        <v>1311</v>
      </c>
      <c r="G327">
        <v>27</v>
      </c>
      <c r="H327">
        <v>0</v>
      </c>
      <c r="I327" t="s">
        <v>14</v>
      </c>
      <c r="J327">
        <v>34</v>
      </c>
      <c r="M327">
        <f>MATCH(B327,'pivot 2020'!$B$2:$B$689,0)</f>
        <v>310</v>
      </c>
      <c r="N327">
        <f t="shared" si="9"/>
        <v>310</v>
      </c>
    </row>
    <row r="328" spans="1:14">
      <c r="A328" t="s">
        <v>1312</v>
      </c>
      <c r="B328" t="s">
        <v>1313</v>
      </c>
      <c r="C328">
        <v>2009</v>
      </c>
      <c r="D328" t="s">
        <v>1314</v>
      </c>
      <c r="E328">
        <v>10</v>
      </c>
      <c r="F328" t="s">
        <v>1315</v>
      </c>
      <c r="G328">
        <v>74</v>
      </c>
      <c r="H328">
        <v>0</v>
      </c>
      <c r="I328" t="s">
        <v>14</v>
      </c>
      <c r="J328">
        <v>126</v>
      </c>
      <c r="M328">
        <f>MATCH(B328,'pivot 2020'!$B$2:$B$689,0)</f>
        <v>311</v>
      </c>
      <c r="N328">
        <f t="shared" si="9"/>
        <v>311</v>
      </c>
    </row>
    <row r="329" spans="1:14">
      <c r="A329" t="s">
        <v>1316</v>
      </c>
      <c r="B329" t="s">
        <v>1317</v>
      </c>
      <c r="C329">
        <v>2006</v>
      </c>
      <c r="D329" t="s">
        <v>1318</v>
      </c>
      <c r="E329">
        <v>10</v>
      </c>
      <c r="F329" t="s">
        <v>1319</v>
      </c>
      <c r="G329">
        <v>82</v>
      </c>
      <c r="H329">
        <v>0</v>
      </c>
      <c r="I329" t="s">
        <v>14</v>
      </c>
      <c r="J329">
        <v>121</v>
      </c>
      <c r="M329">
        <f>MATCH(B329,'pivot 2020'!$B$2:$B$689,0)</f>
        <v>312</v>
      </c>
      <c r="N329">
        <f t="shared" si="9"/>
        <v>312</v>
      </c>
    </row>
    <row r="330" spans="1:14">
      <c r="A330" t="s">
        <v>1320</v>
      </c>
      <c r="B330" t="s">
        <v>1321</v>
      </c>
      <c r="C330">
        <v>2014</v>
      </c>
      <c r="D330" t="s">
        <v>1322</v>
      </c>
      <c r="E330">
        <v>9</v>
      </c>
      <c r="F330" t="s">
        <v>1323</v>
      </c>
      <c r="G330">
        <v>51</v>
      </c>
      <c r="H330">
        <v>0</v>
      </c>
      <c r="I330" t="s">
        <v>14</v>
      </c>
      <c r="J330">
        <v>67</v>
      </c>
      <c r="M330">
        <f>MATCH(B330,'pivot 2020'!$B$2:$B$689,0)</f>
        <v>313</v>
      </c>
      <c r="N330">
        <f t="shared" si="9"/>
        <v>313</v>
      </c>
    </row>
    <row r="331" spans="1:14">
      <c r="A331" t="s">
        <v>1324</v>
      </c>
      <c r="B331" t="s">
        <v>1325</v>
      </c>
      <c r="C331">
        <v>2010</v>
      </c>
      <c r="D331" t="s">
        <v>1326</v>
      </c>
      <c r="E331">
        <v>6</v>
      </c>
      <c r="F331" t="s">
        <v>1327</v>
      </c>
      <c r="G331">
        <v>13</v>
      </c>
      <c r="H331">
        <v>0</v>
      </c>
      <c r="I331" t="s">
        <v>14</v>
      </c>
      <c r="J331">
        <v>126</v>
      </c>
      <c r="M331">
        <f>MATCH(B331,'pivot 2020'!$B$2:$B$689,0)</f>
        <v>314</v>
      </c>
      <c r="N331">
        <f t="shared" si="9"/>
        <v>314</v>
      </c>
    </row>
    <row r="332" spans="1:14">
      <c r="A332" t="s">
        <v>1328</v>
      </c>
      <c r="B332" t="s">
        <v>1329</v>
      </c>
      <c r="C332">
        <v>2011</v>
      </c>
      <c r="D332" t="s">
        <v>1330</v>
      </c>
      <c r="E332">
        <v>8</v>
      </c>
      <c r="F332" t="s">
        <v>1331</v>
      </c>
      <c r="G332">
        <v>37</v>
      </c>
      <c r="H332">
        <v>0</v>
      </c>
      <c r="I332" t="s">
        <v>14</v>
      </c>
      <c r="J332">
        <v>103</v>
      </c>
      <c r="M332">
        <f>MATCH(B332,'pivot 2020'!$B$2:$B$689,0)</f>
        <v>315</v>
      </c>
      <c r="N332">
        <f t="shared" si="9"/>
        <v>315</v>
      </c>
    </row>
    <row r="333" spans="1:14">
      <c r="A333" t="s">
        <v>1332</v>
      </c>
      <c r="B333" t="s">
        <v>1333</v>
      </c>
      <c r="C333">
        <v>2009</v>
      </c>
      <c r="D333" t="s">
        <v>1334</v>
      </c>
      <c r="E333">
        <v>8</v>
      </c>
      <c r="F333" t="s">
        <v>1335</v>
      </c>
      <c r="G333">
        <v>53</v>
      </c>
      <c r="H333">
        <v>0</v>
      </c>
      <c r="I333" t="s">
        <v>14</v>
      </c>
      <c r="J333">
        <v>128</v>
      </c>
      <c r="M333">
        <f>MATCH(B333,'pivot 2020'!$B$2:$B$689,0)</f>
        <v>316</v>
      </c>
      <c r="N333">
        <f t="shared" si="9"/>
        <v>316</v>
      </c>
    </row>
    <row r="334" spans="1:14">
      <c r="A334" t="s">
        <v>1336</v>
      </c>
      <c r="B334" t="s">
        <v>1337</v>
      </c>
      <c r="C334">
        <v>2012</v>
      </c>
      <c r="D334" t="s">
        <v>1338</v>
      </c>
      <c r="E334">
        <v>8</v>
      </c>
      <c r="F334" t="s">
        <v>1339</v>
      </c>
      <c r="G334">
        <v>39</v>
      </c>
      <c r="H334">
        <v>0</v>
      </c>
      <c r="I334" t="s">
        <v>14</v>
      </c>
      <c r="J334">
        <v>90</v>
      </c>
      <c r="M334">
        <f>MATCH(B334,'pivot 2020'!$B$2:$B$689,0)</f>
        <v>318</v>
      </c>
      <c r="N334">
        <f t="shared" si="9"/>
        <v>318</v>
      </c>
    </row>
    <row r="335" spans="1:14">
      <c r="A335" t="s">
        <v>1340</v>
      </c>
      <c r="B335" t="s">
        <v>1341</v>
      </c>
      <c r="C335">
        <v>2011</v>
      </c>
      <c r="D335" t="s">
        <v>1342</v>
      </c>
      <c r="E335">
        <v>9</v>
      </c>
      <c r="F335" t="s">
        <v>1343</v>
      </c>
      <c r="G335">
        <v>64</v>
      </c>
      <c r="H335">
        <v>0</v>
      </c>
      <c r="I335">
        <v>64</v>
      </c>
      <c r="J335" t="s">
        <v>14</v>
      </c>
      <c r="M335">
        <f>MATCH(B335,'pivot 2020'!$B$2:$B$689,0)</f>
        <v>335</v>
      </c>
      <c r="N335">
        <f t="shared" si="9"/>
        <v>335</v>
      </c>
    </row>
    <row r="336" spans="1:14">
      <c r="A336" t="s">
        <v>1344</v>
      </c>
      <c r="B336" t="s">
        <v>1345</v>
      </c>
      <c r="C336">
        <v>2012</v>
      </c>
      <c r="D336" t="s">
        <v>1346</v>
      </c>
      <c r="E336">
        <v>9</v>
      </c>
      <c r="F336" t="s">
        <v>1343</v>
      </c>
      <c r="G336">
        <v>70</v>
      </c>
      <c r="H336">
        <v>0</v>
      </c>
      <c r="I336" t="s">
        <v>14</v>
      </c>
      <c r="J336">
        <v>80</v>
      </c>
      <c r="M336">
        <f>MATCH(B336,'pivot 2020'!$B$2:$B$689,0)</f>
        <v>319</v>
      </c>
      <c r="N336">
        <f t="shared" si="9"/>
        <v>319</v>
      </c>
    </row>
    <row r="337" spans="1:14">
      <c r="A337" t="s">
        <v>1347</v>
      </c>
      <c r="B337" t="s">
        <v>1348</v>
      </c>
      <c r="C337">
        <v>2015</v>
      </c>
      <c r="D337" t="s">
        <v>1349</v>
      </c>
      <c r="E337">
        <v>8</v>
      </c>
      <c r="F337" t="s">
        <v>1350</v>
      </c>
      <c r="G337">
        <v>35</v>
      </c>
      <c r="H337">
        <v>0</v>
      </c>
      <c r="I337" t="s">
        <v>14</v>
      </c>
      <c r="J337">
        <v>60</v>
      </c>
      <c r="M337">
        <f>MATCH(B337,'pivot 2020'!$B$2:$B$689,0)</f>
        <v>321</v>
      </c>
      <c r="N337">
        <f t="shared" si="9"/>
        <v>321</v>
      </c>
    </row>
    <row r="338" spans="1:14">
      <c r="A338" t="s">
        <v>1351</v>
      </c>
      <c r="B338" t="s">
        <v>1352</v>
      </c>
      <c r="C338">
        <v>2011</v>
      </c>
      <c r="D338" t="s">
        <v>1353</v>
      </c>
      <c r="E338">
        <v>7</v>
      </c>
      <c r="F338" t="s">
        <v>1354</v>
      </c>
      <c r="G338">
        <v>34</v>
      </c>
      <c r="H338">
        <v>0</v>
      </c>
      <c r="I338" t="s">
        <v>14</v>
      </c>
      <c r="J338">
        <v>106</v>
      </c>
      <c r="M338">
        <f>MATCH(B338,'pivot 2020'!$B$2:$B$689,0)</f>
        <v>322</v>
      </c>
      <c r="N338">
        <f t="shared" si="9"/>
        <v>322</v>
      </c>
    </row>
    <row r="339" spans="1:14">
      <c r="A339" t="s">
        <v>1355</v>
      </c>
      <c r="B339" t="s">
        <v>1356</v>
      </c>
      <c r="C339">
        <v>2019</v>
      </c>
      <c r="D339" t="s">
        <v>1357</v>
      </c>
      <c r="E339">
        <v>9</v>
      </c>
      <c r="F339" t="s">
        <v>1358</v>
      </c>
      <c r="G339">
        <v>78</v>
      </c>
      <c r="H339">
        <v>0</v>
      </c>
      <c r="I339" t="s">
        <v>14</v>
      </c>
      <c r="J339">
        <v>2</v>
      </c>
      <c r="M339" t="e">
        <f>MATCH(B339,'pivot 2020'!$B$2:$B$689,0)</f>
        <v>#N/A</v>
      </c>
      <c r="N339" t="e">
        <f t="shared" si="9"/>
        <v>#N/A</v>
      </c>
    </row>
    <row r="340" spans="1:14">
      <c r="A340" t="s">
        <v>1359</v>
      </c>
      <c r="B340" t="s">
        <v>1360</v>
      </c>
      <c r="C340">
        <v>2017</v>
      </c>
      <c r="D340" t="s">
        <v>1361</v>
      </c>
      <c r="E340">
        <v>8</v>
      </c>
      <c r="F340" t="s">
        <v>1362</v>
      </c>
      <c r="G340">
        <v>41</v>
      </c>
      <c r="H340">
        <v>0</v>
      </c>
      <c r="I340" t="s">
        <v>14</v>
      </c>
      <c r="J340">
        <v>31</v>
      </c>
      <c r="M340" t="e">
        <f>MATCH(B340,'pivot 2020'!$B$2:$B$689,0)</f>
        <v>#N/A</v>
      </c>
      <c r="N340" t="e">
        <f t="shared" si="9"/>
        <v>#N/A</v>
      </c>
    </row>
    <row r="341" spans="1:14">
      <c r="A341" t="s">
        <v>1363</v>
      </c>
      <c r="B341" t="s">
        <v>1364</v>
      </c>
      <c r="C341">
        <v>2013</v>
      </c>
      <c r="D341" t="s">
        <v>1365</v>
      </c>
      <c r="E341">
        <v>8</v>
      </c>
      <c r="F341" t="s">
        <v>1366</v>
      </c>
      <c r="G341">
        <v>46</v>
      </c>
      <c r="H341">
        <v>0</v>
      </c>
      <c r="I341" t="s">
        <v>14</v>
      </c>
      <c r="J341">
        <v>82</v>
      </c>
      <c r="M341">
        <f>MATCH(B341,'pivot 2020'!$B$2:$B$689,0)</f>
        <v>338</v>
      </c>
      <c r="N341">
        <f t="shared" si="9"/>
        <v>338</v>
      </c>
    </row>
    <row r="342" spans="1:14">
      <c r="A342" t="s">
        <v>1367</v>
      </c>
      <c r="B342" t="s">
        <v>1368</v>
      </c>
      <c r="C342">
        <v>2017</v>
      </c>
      <c r="D342" t="s">
        <v>1369</v>
      </c>
      <c r="E342">
        <v>7</v>
      </c>
      <c r="F342" t="s">
        <v>840</v>
      </c>
      <c r="G342">
        <v>40</v>
      </c>
      <c r="H342">
        <v>0</v>
      </c>
      <c r="I342" t="s">
        <v>14</v>
      </c>
      <c r="J342">
        <v>35</v>
      </c>
      <c r="M342">
        <f>MATCH(B342,'pivot 2020'!$B$2:$B$689,0)</f>
        <v>324</v>
      </c>
      <c r="N342">
        <f t="shared" si="9"/>
        <v>324</v>
      </c>
    </row>
    <row r="343" spans="1:14">
      <c r="A343" t="s">
        <v>1370</v>
      </c>
      <c r="B343" t="s">
        <v>1371</v>
      </c>
      <c r="C343">
        <v>2013</v>
      </c>
      <c r="D343" t="s">
        <v>1372</v>
      </c>
      <c r="E343">
        <v>6</v>
      </c>
      <c r="F343" t="s">
        <v>1373</v>
      </c>
      <c r="G343">
        <v>22</v>
      </c>
      <c r="H343">
        <v>0</v>
      </c>
      <c r="I343" t="s">
        <v>14</v>
      </c>
      <c r="J343">
        <v>83</v>
      </c>
      <c r="M343">
        <f>MATCH(B343,'pivot 2020'!$B$2:$B$689,0)</f>
        <v>325</v>
      </c>
      <c r="N343">
        <f t="shared" si="9"/>
        <v>325</v>
      </c>
    </row>
    <row r="344" spans="1:14">
      <c r="A344" t="s">
        <v>1374</v>
      </c>
      <c r="B344" t="s">
        <v>1375</v>
      </c>
      <c r="C344">
        <v>2011</v>
      </c>
      <c r="D344" t="s">
        <v>1376</v>
      </c>
      <c r="E344">
        <v>6</v>
      </c>
      <c r="F344" t="s">
        <v>610</v>
      </c>
      <c r="G344">
        <v>22</v>
      </c>
      <c r="H344">
        <v>0</v>
      </c>
      <c r="I344" t="s">
        <v>14</v>
      </c>
      <c r="J344">
        <v>107</v>
      </c>
      <c r="M344">
        <f>MATCH(B344,'pivot 2020'!$B$2:$B$689,0)</f>
        <v>327</v>
      </c>
      <c r="N344">
        <f t="shared" si="9"/>
        <v>327</v>
      </c>
    </row>
    <row r="345" spans="1:14">
      <c r="A345" t="s">
        <v>1377</v>
      </c>
      <c r="B345" t="s">
        <v>1378</v>
      </c>
      <c r="C345">
        <v>2011</v>
      </c>
      <c r="D345" t="s">
        <v>1379</v>
      </c>
      <c r="E345">
        <v>7</v>
      </c>
      <c r="F345" t="s">
        <v>1380</v>
      </c>
      <c r="G345">
        <v>38</v>
      </c>
      <c r="H345">
        <v>0</v>
      </c>
      <c r="I345" t="s">
        <v>14</v>
      </c>
      <c r="J345">
        <v>106</v>
      </c>
      <c r="M345">
        <f>MATCH(B345,'pivot 2020'!$B$2:$B$689,0)</f>
        <v>326</v>
      </c>
      <c r="N345">
        <f t="shared" si="9"/>
        <v>326</v>
      </c>
    </row>
    <row r="346" spans="1:14">
      <c r="A346" t="s">
        <v>1381</v>
      </c>
      <c r="B346" t="s">
        <v>1382</v>
      </c>
      <c r="C346">
        <v>2013</v>
      </c>
      <c r="D346" t="s">
        <v>1383</v>
      </c>
      <c r="E346">
        <v>6</v>
      </c>
      <c r="F346" t="s">
        <v>1384</v>
      </c>
      <c r="G346">
        <v>12</v>
      </c>
      <c r="H346">
        <v>0</v>
      </c>
      <c r="I346" t="s">
        <v>14</v>
      </c>
      <c r="J346">
        <v>83</v>
      </c>
      <c r="M346">
        <f>MATCH(B346,'pivot 2020'!$B$2:$B$689,0)</f>
        <v>328</v>
      </c>
      <c r="N346">
        <f t="shared" si="9"/>
        <v>328</v>
      </c>
    </row>
    <row r="347" spans="1:14">
      <c r="A347" t="s">
        <v>1385</v>
      </c>
      <c r="B347" t="s">
        <v>1386</v>
      </c>
      <c r="C347">
        <v>2019</v>
      </c>
      <c r="D347" t="s">
        <v>1387</v>
      </c>
      <c r="E347">
        <v>8</v>
      </c>
      <c r="F347" t="s">
        <v>1388</v>
      </c>
      <c r="G347">
        <v>35</v>
      </c>
      <c r="H347">
        <v>0</v>
      </c>
      <c r="I347" t="s">
        <v>14</v>
      </c>
      <c r="J347">
        <v>6</v>
      </c>
      <c r="M347">
        <f>MATCH(B347,'pivot 2020'!$B$2:$B$689,0)</f>
        <v>403</v>
      </c>
      <c r="N347">
        <f t="shared" si="9"/>
        <v>403</v>
      </c>
    </row>
    <row r="348" spans="1:14">
      <c r="A348" t="s">
        <v>1389</v>
      </c>
      <c r="B348" t="s">
        <v>1390</v>
      </c>
      <c r="C348">
        <v>2016</v>
      </c>
      <c r="D348" t="s">
        <v>1391</v>
      </c>
      <c r="E348">
        <v>8</v>
      </c>
      <c r="F348" t="s">
        <v>1392</v>
      </c>
      <c r="G348">
        <v>61</v>
      </c>
      <c r="H348">
        <v>0</v>
      </c>
      <c r="I348">
        <v>68</v>
      </c>
      <c r="J348" t="s">
        <v>14</v>
      </c>
      <c r="M348">
        <f>MATCH(B348,'pivot 2020'!$B$2:$B$689,0)</f>
        <v>672</v>
      </c>
      <c r="N348">
        <f t="shared" si="9"/>
        <v>672</v>
      </c>
    </row>
    <row r="349" spans="1:14">
      <c r="A349" t="s">
        <v>1393</v>
      </c>
      <c r="B349" t="s">
        <v>1394</v>
      </c>
      <c r="C349">
        <v>2020</v>
      </c>
      <c r="D349" t="s">
        <v>1395</v>
      </c>
      <c r="E349">
        <v>6</v>
      </c>
      <c r="F349" t="s">
        <v>916</v>
      </c>
      <c r="G349">
        <v>19</v>
      </c>
      <c r="H349">
        <v>0</v>
      </c>
      <c r="I349">
        <v>90</v>
      </c>
      <c r="J349" t="s">
        <v>14</v>
      </c>
      <c r="M349" t="e">
        <f>MATCH(B349,'pivot 2020'!$B$2:$B$689,0)</f>
        <v>#N/A</v>
      </c>
      <c r="N349" t="e">
        <f t="shared" si="9"/>
        <v>#N/A</v>
      </c>
    </row>
    <row r="350" spans="1:14">
      <c r="A350" t="s">
        <v>1396</v>
      </c>
      <c r="B350" t="s">
        <v>1397</v>
      </c>
      <c r="C350">
        <v>2020</v>
      </c>
      <c r="D350" t="s">
        <v>1398</v>
      </c>
      <c r="E350">
        <v>5</v>
      </c>
      <c r="F350" t="s">
        <v>1399</v>
      </c>
      <c r="G350">
        <v>19</v>
      </c>
      <c r="H350">
        <v>0</v>
      </c>
      <c r="I350">
        <v>48</v>
      </c>
      <c r="J350" t="s">
        <v>14</v>
      </c>
      <c r="M350" t="e">
        <f>MATCH(B350,'pivot 2020'!$B$2:$B$689,0)</f>
        <v>#N/A</v>
      </c>
      <c r="N350" t="e">
        <f t="shared" si="9"/>
        <v>#N/A</v>
      </c>
    </row>
    <row r="351" spans="1:14">
      <c r="A351" t="s">
        <v>1400</v>
      </c>
      <c r="B351" t="s">
        <v>1401</v>
      </c>
      <c r="C351">
        <v>2009</v>
      </c>
      <c r="D351" t="s">
        <v>1402</v>
      </c>
      <c r="E351">
        <v>8</v>
      </c>
      <c r="F351" t="s">
        <v>1403</v>
      </c>
      <c r="G351">
        <v>51</v>
      </c>
      <c r="H351">
        <v>0</v>
      </c>
      <c r="I351" t="s">
        <v>14</v>
      </c>
      <c r="J351">
        <v>94</v>
      </c>
      <c r="M351">
        <f>MATCH(B351,'pivot 2020'!$B$2:$B$689,0)</f>
        <v>333</v>
      </c>
      <c r="N351">
        <f t="shared" si="9"/>
        <v>333</v>
      </c>
    </row>
    <row r="352" spans="1:14">
      <c r="A352" t="s">
        <v>1404</v>
      </c>
      <c r="B352" t="s">
        <v>1405</v>
      </c>
      <c r="C352">
        <v>2014</v>
      </c>
      <c r="D352" t="s">
        <v>1406</v>
      </c>
      <c r="E352">
        <v>7</v>
      </c>
      <c r="F352" t="s">
        <v>1407</v>
      </c>
      <c r="G352">
        <v>41</v>
      </c>
      <c r="H352">
        <v>0</v>
      </c>
      <c r="I352" t="s">
        <v>14</v>
      </c>
      <c r="J352">
        <v>11</v>
      </c>
      <c r="M352">
        <f>MATCH(B352,'pivot 2020'!$B$2:$B$689,0)</f>
        <v>348</v>
      </c>
      <c r="N352">
        <f t="shared" si="9"/>
        <v>348</v>
      </c>
    </row>
    <row r="353" spans="1:14">
      <c r="A353" t="s">
        <v>1408</v>
      </c>
      <c r="B353" t="s">
        <v>1409</v>
      </c>
      <c r="C353">
        <v>2012</v>
      </c>
      <c r="D353" t="s">
        <v>1410</v>
      </c>
      <c r="E353">
        <v>5</v>
      </c>
      <c r="F353" t="s">
        <v>1411</v>
      </c>
      <c r="G353">
        <v>13</v>
      </c>
      <c r="H353">
        <v>0</v>
      </c>
      <c r="I353" t="s">
        <v>14</v>
      </c>
      <c r="J353">
        <v>101</v>
      </c>
      <c r="M353">
        <f>MATCH(B353,'pivot 2020'!$B$2:$B$689,0)</f>
        <v>334</v>
      </c>
      <c r="N353">
        <f t="shared" si="9"/>
        <v>334</v>
      </c>
    </row>
    <row r="354" spans="1:14">
      <c r="A354" t="s">
        <v>1412</v>
      </c>
      <c r="B354" t="s">
        <v>1413</v>
      </c>
      <c r="C354">
        <v>2017</v>
      </c>
      <c r="D354" t="s">
        <v>1414</v>
      </c>
      <c r="E354">
        <v>7</v>
      </c>
      <c r="F354" t="s">
        <v>1108</v>
      </c>
      <c r="G354">
        <v>39</v>
      </c>
      <c r="H354">
        <v>0</v>
      </c>
      <c r="I354" t="s">
        <v>14</v>
      </c>
      <c r="J354">
        <v>31</v>
      </c>
      <c r="M354">
        <f>MATCH(B354,'pivot 2020'!$B$2:$B$689,0)</f>
        <v>336</v>
      </c>
      <c r="N354">
        <f t="shared" si="9"/>
        <v>336</v>
      </c>
    </row>
    <row r="355" spans="1:14">
      <c r="A355" t="s">
        <v>1415</v>
      </c>
      <c r="B355" t="s">
        <v>1416</v>
      </c>
      <c r="C355">
        <v>2015</v>
      </c>
      <c r="D355" t="s">
        <v>1417</v>
      </c>
      <c r="E355">
        <v>5</v>
      </c>
      <c r="F355" t="s">
        <v>1418</v>
      </c>
      <c r="G355">
        <v>15</v>
      </c>
      <c r="H355">
        <v>0</v>
      </c>
      <c r="I355" t="s">
        <v>14</v>
      </c>
      <c r="J355">
        <v>67</v>
      </c>
      <c r="M355">
        <f>MATCH(B355,'pivot 2020'!$B$2:$B$689,0)</f>
        <v>337</v>
      </c>
      <c r="N355">
        <f t="shared" si="9"/>
        <v>337</v>
      </c>
    </row>
    <row r="356" spans="1:14">
      <c r="A356" t="s">
        <v>1419</v>
      </c>
      <c r="B356" t="s">
        <v>1420</v>
      </c>
      <c r="C356">
        <v>2011</v>
      </c>
      <c r="D356" t="s">
        <v>1421</v>
      </c>
      <c r="E356">
        <v>6</v>
      </c>
      <c r="F356" t="s">
        <v>1422</v>
      </c>
      <c r="G356">
        <v>17</v>
      </c>
      <c r="H356">
        <v>0</v>
      </c>
      <c r="I356" t="s">
        <v>14</v>
      </c>
      <c r="J356">
        <v>116</v>
      </c>
      <c r="M356">
        <f>MATCH(B356,'pivot 2020'!$B$2:$B$689,0)</f>
        <v>340</v>
      </c>
      <c r="N356">
        <f t="shared" si="9"/>
        <v>340</v>
      </c>
    </row>
    <row r="357" spans="1:14">
      <c r="A357" t="s">
        <v>1423</v>
      </c>
      <c r="B357" t="s">
        <v>1424</v>
      </c>
      <c r="C357">
        <v>2017</v>
      </c>
      <c r="D357" t="s">
        <v>1425</v>
      </c>
      <c r="E357">
        <v>8</v>
      </c>
      <c r="F357" t="s">
        <v>1426</v>
      </c>
      <c r="G357">
        <v>80</v>
      </c>
      <c r="H357">
        <v>0</v>
      </c>
      <c r="I357" t="s">
        <v>14</v>
      </c>
      <c r="J357">
        <v>21</v>
      </c>
      <c r="M357">
        <f>MATCH(B357,'pivot 2020'!$B$2:$B$689,0)</f>
        <v>341</v>
      </c>
      <c r="N357">
        <f t="shared" si="9"/>
        <v>341</v>
      </c>
    </row>
    <row r="358" spans="1:14">
      <c r="A358" t="s">
        <v>1427</v>
      </c>
      <c r="B358" t="s">
        <v>1428</v>
      </c>
      <c r="C358">
        <v>2009</v>
      </c>
      <c r="D358" t="s">
        <v>1429</v>
      </c>
      <c r="E358">
        <v>8</v>
      </c>
      <c r="F358" t="s">
        <v>1430</v>
      </c>
      <c r="G358">
        <v>71</v>
      </c>
      <c r="H358">
        <v>0</v>
      </c>
      <c r="I358" t="s">
        <v>14</v>
      </c>
      <c r="J358">
        <v>105</v>
      </c>
      <c r="M358">
        <f>MATCH(B358,'pivot 2020'!$B$2:$B$689,0)</f>
        <v>339</v>
      </c>
      <c r="N358">
        <f t="shared" si="9"/>
        <v>339</v>
      </c>
    </row>
    <row r="359" spans="1:14">
      <c r="A359" t="s">
        <v>1431</v>
      </c>
      <c r="B359" t="s">
        <v>1432</v>
      </c>
      <c r="C359">
        <v>2016</v>
      </c>
      <c r="D359" t="s">
        <v>1433</v>
      </c>
      <c r="E359">
        <v>7</v>
      </c>
      <c r="F359" t="s">
        <v>1434</v>
      </c>
      <c r="G359">
        <v>41</v>
      </c>
      <c r="H359">
        <v>0</v>
      </c>
      <c r="I359" t="s">
        <v>14</v>
      </c>
      <c r="J359">
        <v>47</v>
      </c>
      <c r="M359">
        <f>MATCH(B359,'pivot 2020'!$B$2:$B$689,0)</f>
        <v>342</v>
      </c>
      <c r="N359">
        <f t="shared" si="9"/>
        <v>342</v>
      </c>
    </row>
    <row r="360" spans="1:14">
      <c r="A360" t="s">
        <v>1435</v>
      </c>
      <c r="B360" t="s">
        <v>1436</v>
      </c>
      <c r="C360">
        <v>2005</v>
      </c>
      <c r="D360" t="s">
        <v>1437</v>
      </c>
      <c r="E360">
        <v>7</v>
      </c>
      <c r="F360" t="s">
        <v>1438</v>
      </c>
      <c r="G360">
        <v>51</v>
      </c>
      <c r="H360">
        <v>0</v>
      </c>
      <c r="I360" t="s">
        <v>14</v>
      </c>
      <c r="J360">
        <v>100</v>
      </c>
      <c r="M360">
        <f>MATCH(B360,'pivot 2020'!$B$2:$B$689,0)</f>
        <v>356</v>
      </c>
      <c r="N360">
        <f t="shared" si="9"/>
        <v>356</v>
      </c>
    </row>
    <row r="361" spans="1:14">
      <c r="A361" t="s">
        <v>1439</v>
      </c>
      <c r="B361" t="s">
        <v>1440</v>
      </c>
      <c r="C361">
        <v>2016</v>
      </c>
      <c r="D361" t="s">
        <v>1441</v>
      </c>
      <c r="E361">
        <v>7</v>
      </c>
      <c r="F361" t="s">
        <v>1442</v>
      </c>
      <c r="G361">
        <v>36</v>
      </c>
      <c r="H361">
        <v>0</v>
      </c>
      <c r="I361" t="s">
        <v>14</v>
      </c>
      <c r="J361">
        <v>41</v>
      </c>
      <c r="M361">
        <f>MATCH(B361,'pivot 2020'!$B$2:$B$689,0)</f>
        <v>344</v>
      </c>
      <c r="N361">
        <f t="shared" si="9"/>
        <v>344</v>
      </c>
    </row>
    <row r="362" spans="1:14">
      <c r="A362" t="s">
        <v>1443</v>
      </c>
      <c r="B362" t="s">
        <v>1444</v>
      </c>
      <c r="C362">
        <v>2017</v>
      </c>
      <c r="D362" t="s">
        <v>1445</v>
      </c>
      <c r="E362">
        <v>7</v>
      </c>
      <c r="F362" t="s">
        <v>1446</v>
      </c>
      <c r="G362">
        <v>58</v>
      </c>
      <c r="H362">
        <v>0</v>
      </c>
      <c r="I362">
        <v>60</v>
      </c>
      <c r="J362" t="s">
        <v>14</v>
      </c>
      <c r="M362">
        <f>MATCH(B362,'pivot 2020'!$B$2:$B$689,0)</f>
        <v>551</v>
      </c>
      <c r="N362">
        <f t="shared" si="9"/>
        <v>551</v>
      </c>
    </row>
    <row r="363" spans="1:14">
      <c r="A363" t="s">
        <v>1447</v>
      </c>
      <c r="B363" t="s">
        <v>1448</v>
      </c>
      <c r="C363">
        <v>2018</v>
      </c>
      <c r="D363" t="s">
        <v>1449</v>
      </c>
      <c r="E363">
        <v>5</v>
      </c>
      <c r="F363" t="s">
        <v>1450</v>
      </c>
      <c r="G363">
        <v>19</v>
      </c>
      <c r="H363">
        <v>0</v>
      </c>
      <c r="I363" t="s">
        <v>14</v>
      </c>
      <c r="J363">
        <v>30</v>
      </c>
      <c r="M363">
        <f>MATCH(B363,'pivot 2020'!$B$2:$B$689,0)</f>
        <v>346</v>
      </c>
      <c r="N363">
        <f t="shared" si="9"/>
        <v>346</v>
      </c>
    </row>
    <row r="364" spans="1:14">
      <c r="A364" t="s">
        <v>1451</v>
      </c>
      <c r="B364" t="s">
        <v>1452</v>
      </c>
      <c r="C364">
        <v>2019</v>
      </c>
      <c r="D364" t="s">
        <v>1453</v>
      </c>
      <c r="E364">
        <v>7</v>
      </c>
      <c r="F364" t="s">
        <v>1454</v>
      </c>
      <c r="G364">
        <v>62</v>
      </c>
      <c r="H364">
        <v>0</v>
      </c>
      <c r="I364" t="s">
        <v>14</v>
      </c>
      <c r="J364">
        <v>8</v>
      </c>
      <c r="M364">
        <f>MATCH(B364,'pivot 2020'!$B$2:$B$689,0)</f>
        <v>384</v>
      </c>
      <c r="N364">
        <f t="shared" si="9"/>
        <v>384</v>
      </c>
    </row>
    <row r="365" spans="1:14">
      <c r="A365" t="s">
        <v>1455</v>
      </c>
      <c r="B365" t="s">
        <v>1456</v>
      </c>
      <c r="C365">
        <v>2020</v>
      </c>
      <c r="D365" t="s">
        <v>1457</v>
      </c>
      <c r="E365">
        <v>6</v>
      </c>
      <c r="F365" t="s">
        <v>1458</v>
      </c>
      <c r="G365">
        <v>33</v>
      </c>
      <c r="H365">
        <v>0</v>
      </c>
      <c r="I365" t="s">
        <v>14</v>
      </c>
      <c r="J365">
        <v>3</v>
      </c>
      <c r="M365" t="e">
        <f>MATCH(B365,'pivot 2020'!$B$2:$B$689,0)</f>
        <v>#N/A</v>
      </c>
      <c r="N365" t="e">
        <f t="shared" si="9"/>
        <v>#N/A</v>
      </c>
    </row>
    <row r="366" spans="1:14">
      <c r="A366" t="s">
        <v>1459</v>
      </c>
      <c r="B366" t="s">
        <v>1460</v>
      </c>
      <c r="C366">
        <v>2017</v>
      </c>
      <c r="D366" t="s">
        <v>1461</v>
      </c>
      <c r="E366">
        <v>6</v>
      </c>
      <c r="F366" t="s">
        <v>1462</v>
      </c>
      <c r="G366">
        <v>28</v>
      </c>
      <c r="H366">
        <v>0</v>
      </c>
      <c r="I366" t="s">
        <v>14</v>
      </c>
      <c r="J366">
        <v>3</v>
      </c>
      <c r="M366">
        <f>MATCH(B366,'pivot 2020'!$B$2:$B$689,0)</f>
        <v>362</v>
      </c>
      <c r="N366">
        <f t="shared" si="9"/>
        <v>362</v>
      </c>
    </row>
    <row r="367" spans="1:14">
      <c r="A367" t="s">
        <v>1463</v>
      </c>
      <c r="B367" t="s">
        <v>1464</v>
      </c>
      <c r="C367">
        <v>2020</v>
      </c>
      <c r="D367" t="s">
        <v>1465</v>
      </c>
      <c r="E367">
        <v>6</v>
      </c>
      <c r="F367" t="s">
        <v>1466</v>
      </c>
      <c r="G367">
        <v>46</v>
      </c>
      <c r="H367">
        <v>0</v>
      </c>
      <c r="I367">
        <v>80</v>
      </c>
      <c r="J367" t="s">
        <v>14</v>
      </c>
      <c r="M367" t="e">
        <f>MATCH(B367,'pivot 2020'!$B$2:$B$689,0)</f>
        <v>#N/A</v>
      </c>
      <c r="N367" t="e">
        <f t="shared" si="9"/>
        <v>#N/A</v>
      </c>
    </row>
    <row r="368" spans="1:14">
      <c r="A368" t="s">
        <v>1467</v>
      </c>
      <c r="B368" t="s">
        <v>1468</v>
      </c>
      <c r="C368">
        <v>2009</v>
      </c>
      <c r="D368" t="s">
        <v>1469</v>
      </c>
      <c r="E368">
        <v>7</v>
      </c>
      <c r="F368" t="s">
        <v>1470</v>
      </c>
      <c r="G368">
        <v>62</v>
      </c>
      <c r="H368">
        <v>0</v>
      </c>
      <c r="I368" t="s">
        <v>14</v>
      </c>
      <c r="J368">
        <v>128</v>
      </c>
      <c r="M368">
        <f>MATCH(B368,'pivot 2020'!$B$2:$B$689,0)</f>
        <v>347</v>
      </c>
      <c r="N368">
        <f t="shared" si="9"/>
        <v>347</v>
      </c>
    </row>
    <row r="369" spans="1:14">
      <c r="A369" t="s">
        <v>1471</v>
      </c>
      <c r="B369" t="s">
        <v>1472</v>
      </c>
      <c r="C369">
        <v>2015</v>
      </c>
      <c r="D369" t="s">
        <v>1473</v>
      </c>
      <c r="E369">
        <v>7</v>
      </c>
      <c r="F369" t="s">
        <v>1474</v>
      </c>
      <c r="G369">
        <v>60</v>
      </c>
      <c r="H369">
        <v>0</v>
      </c>
      <c r="I369" t="s">
        <v>14</v>
      </c>
      <c r="J369">
        <v>65</v>
      </c>
      <c r="M369">
        <f>MATCH(B369,'pivot 2020'!$B$2:$B$689,0)</f>
        <v>349</v>
      </c>
      <c r="N369">
        <f t="shared" si="9"/>
        <v>349</v>
      </c>
    </row>
    <row r="370" spans="1:14">
      <c r="A370" t="s">
        <v>1475</v>
      </c>
      <c r="B370" t="s">
        <v>1476</v>
      </c>
      <c r="C370">
        <v>2014</v>
      </c>
      <c r="D370" t="s">
        <v>1477</v>
      </c>
      <c r="E370">
        <v>5</v>
      </c>
      <c r="F370" t="s">
        <v>1478</v>
      </c>
      <c r="G370">
        <v>23</v>
      </c>
      <c r="H370">
        <v>0</v>
      </c>
      <c r="I370" t="s">
        <v>14</v>
      </c>
      <c r="J370">
        <v>66</v>
      </c>
      <c r="M370">
        <f>MATCH(B370,'pivot 2020'!$B$2:$B$689,0)</f>
        <v>351</v>
      </c>
      <c r="N370">
        <f t="shared" si="9"/>
        <v>351</v>
      </c>
    </row>
    <row r="371" spans="1:14">
      <c r="A371" t="s">
        <v>1479</v>
      </c>
      <c r="B371" t="s">
        <v>1480</v>
      </c>
      <c r="C371">
        <v>2009</v>
      </c>
      <c r="D371" t="s">
        <v>1481</v>
      </c>
      <c r="E371">
        <v>5</v>
      </c>
      <c r="F371" t="s">
        <v>1411</v>
      </c>
      <c r="G371">
        <v>31</v>
      </c>
      <c r="H371">
        <v>0</v>
      </c>
      <c r="I371" t="s">
        <v>14</v>
      </c>
      <c r="J371">
        <v>131</v>
      </c>
      <c r="M371">
        <f>MATCH(B371,'pivot 2020'!$B$2:$B$689,0)</f>
        <v>350</v>
      </c>
      <c r="N371">
        <f t="shared" si="9"/>
        <v>350</v>
      </c>
    </row>
    <row r="372" spans="1:14">
      <c r="A372" t="s">
        <v>1482</v>
      </c>
      <c r="B372" t="s">
        <v>1483</v>
      </c>
      <c r="C372">
        <v>2007</v>
      </c>
      <c r="D372" t="s">
        <v>1484</v>
      </c>
      <c r="E372">
        <v>7</v>
      </c>
      <c r="F372" t="s">
        <v>1485</v>
      </c>
      <c r="G372">
        <v>73</v>
      </c>
      <c r="H372">
        <v>0</v>
      </c>
      <c r="I372" t="s">
        <v>14</v>
      </c>
      <c r="J372">
        <v>129</v>
      </c>
      <c r="M372">
        <f>MATCH(B372,'pivot 2020'!$B$2:$B$689,0)</f>
        <v>353</v>
      </c>
      <c r="N372">
        <f t="shared" si="9"/>
        <v>353</v>
      </c>
    </row>
    <row r="373" spans="1:14">
      <c r="A373" t="s">
        <v>1486</v>
      </c>
      <c r="B373" t="s">
        <v>1487</v>
      </c>
      <c r="C373">
        <v>2012</v>
      </c>
      <c r="D373" t="s">
        <v>1488</v>
      </c>
      <c r="E373">
        <v>5</v>
      </c>
      <c r="F373" t="s">
        <v>1489</v>
      </c>
      <c r="G373">
        <v>23</v>
      </c>
      <c r="H373">
        <v>0</v>
      </c>
      <c r="I373" t="s">
        <v>14</v>
      </c>
      <c r="J373">
        <v>102</v>
      </c>
      <c r="M373">
        <f>MATCH(B373,'pivot 2020'!$B$2:$B$689,0)</f>
        <v>374</v>
      </c>
      <c r="N373">
        <f t="shared" si="9"/>
        <v>374</v>
      </c>
    </row>
    <row r="374" spans="1:14">
      <c r="A374" t="s">
        <v>1490</v>
      </c>
      <c r="B374" t="s">
        <v>1491</v>
      </c>
      <c r="C374">
        <v>2020</v>
      </c>
      <c r="D374" t="s">
        <v>1492</v>
      </c>
      <c r="E374">
        <v>5</v>
      </c>
      <c r="F374" t="s">
        <v>1493</v>
      </c>
      <c r="G374">
        <v>35</v>
      </c>
      <c r="H374">
        <v>0</v>
      </c>
      <c r="I374">
        <v>40</v>
      </c>
      <c r="J374" t="s">
        <v>14</v>
      </c>
      <c r="M374" t="e">
        <f>MATCH(B374,'pivot 2020'!$B$2:$B$689,0)</f>
        <v>#N/A</v>
      </c>
      <c r="N374" t="e">
        <f t="shared" si="9"/>
        <v>#N/A</v>
      </c>
    </row>
    <row r="375" spans="1:14">
      <c r="A375" t="s">
        <v>1494</v>
      </c>
      <c r="B375" t="s">
        <v>1495</v>
      </c>
      <c r="C375">
        <v>2015</v>
      </c>
      <c r="D375" t="s">
        <v>1496</v>
      </c>
      <c r="E375">
        <v>6</v>
      </c>
      <c r="F375" t="s">
        <v>1497</v>
      </c>
      <c r="G375">
        <v>55</v>
      </c>
      <c r="H375">
        <v>0</v>
      </c>
      <c r="I375" t="s">
        <v>14</v>
      </c>
      <c r="J375">
        <v>55</v>
      </c>
      <c r="M375">
        <f>MATCH(B375,'pivot 2020'!$B$2:$B$689,0)</f>
        <v>355</v>
      </c>
      <c r="N375">
        <f t="shared" si="9"/>
        <v>355</v>
      </c>
    </row>
    <row r="376" spans="1:14">
      <c r="A376" t="s">
        <v>1498</v>
      </c>
      <c r="B376" t="s">
        <v>1499</v>
      </c>
      <c r="C376">
        <v>2016</v>
      </c>
      <c r="D376" t="s">
        <v>1500</v>
      </c>
      <c r="E376">
        <v>6</v>
      </c>
      <c r="F376" t="s">
        <v>1501</v>
      </c>
      <c r="G376">
        <v>52</v>
      </c>
      <c r="H376">
        <v>0</v>
      </c>
      <c r="I376" t="s">
        <v>14</v>
      </c>
      <c r="J376">
        <v>42</v>
      </c>
      <c r="M376">
        <f>MATCH(B376,'pivot 2020'!$B$2:$B$689,0)</f>
        <v>357</v>
      </c>
      <c r="N376">
        <f t="shared" si="9"/>
        <v>357</v>
      </c>
    </row>
    <row r="377" spans="1:14">
      <c r="A377" t="s">
        <v>1502</v>
      </c>
      <c r="B377" t="s">
        <v>1503</v>
      </c>
      <c r="C377">
        <v>2017</v>
      </c>
      <c r="D377" t="s">
        <v>1504</v>
      </c>
      <c r="E377">
        <v>6</v>
      </c>
      <c r="F377" t="s">
        <v>1505</v>
      </c>
      <c r="G377">
        <v>45</v>
      </c>
      <c r="H377">
        <v>0</v>
      </c>
      <c r="I377" t="s">
        <v>14</v>
      </c>
      <c r="J377">
        <v>34</v>
      </c>
      <c r="M377">
        <f>MATCH(B377,'pivot 2020'!$B$2:$B$689,0)</f>
        <v>358</v>
      </c>
      <c r="N377">
        <f t="shared" si="9"/>
        <v>358</v>
      </c>
    </row>
    <row r="378" spans="1:14">
      <c r="A378" t="s">
        <v>1506</v>
      </c>
      <c r="B378" t="s">
        <v>1507</v>
      </c>
      <c r="C378">
        <v>2013</v>
      </c>
      <c r="D378" t="s">
        <v>1508</v>
      </c>
      <c r="E378">
        <v>5</v>
      </c>
      <c r="F378" t="s">
        <v>1509</v>
      </c>
      <c r="G378">
        <v>23</v>
      </c>
      <c r="H378">
        <v>0</v>
      </c>
      <c r="I378" t="s">
        <v>14</v>
      </c>
      <c r="J378">
        <v>86</v>
      </c>
      <c r="M378">
        <f>MATCH(B378,'pivot 2020'!$B$2:$B$689,0)</f>
        <v>359</v>
      </c>
      <c r="N378">
        <f t="shared" si="9"/>
        <v>359</v>
      </c>
    </row>
    <row r="379" spans="1:14">
      <c r="A379" t="s">
        <v>1510</v>
      </c>
      <c r="B379" t="s">
        <v>1511</v>
      </c>
      <c r="C379">
        <v>2019</v>
      </c>
      <c r="D379" t="s">
        <v>1512</v>
      </c>
      <c r="E379">
        <v>6</v>
      </c>
      <c r="F379" t="s">
        <v>1350</v>
      </c>
      <c r="G379">
        <v>60</v>
      </c>
      <c r="H379">
        <v>0</v>
      </c>
      <c r="I379" t="s">
        <v>14</v>
      </c>
      <c r="J379">
        <v>2</v>
      </c>
      <c r="M379">
        <f>MATCH(B379,'pivot 2020'!$B$2:$B$689,0)</f>
        <v>570</v>
      </c>
      <c r="N379">
        <f t="shared" si="9"/>
        <v>570</v>
      </c>
    </row>
    <row r="380" spans="1:14">
      <c r="A380" t="s">
        <v>1513</v>
      </c>
      <c r="B380" t="s">
        <v>1514</v>
      </c>
      <c r="C380">
        <v>2016</v>
      </c>
      <c r="D380" t="s">
        <v>1515</v>
      </c>
      <c r="E380">
        <v>6</v>
      </c>
      <c r="F380" t="s">
        <v>1516</v>
      </c>
      <c r="G380">
        <v>59</v>
      </c>
      <c r="H380">
        <v>0</v>
      </c>
      <c r="I380" t="s">
        <v>14</v>
      </c>
      <c r="J380">
        <v>49</v>
      </c>
      <c r="M380">
        <f>MATCH(B380,'pivot 2020'!$B$2:$B$689,0)</f>
        <v>361</v>
      </c>
      <c r="N380">
        <f t="shared" si="9"/>
        <v>361</v>
      </c>
    </row>
    <row r="381" spans="1:14">
      <c r="A381" t="s">
        <v>1517</v>
      </c>
      <c r="B381" t="s">
        <v>1518</v>
      </c>
      <c r="C381">
        <v>2014</v>
      </c>
      <c r="D381" t="s">
        <v>1519</v>
      </c>
      <c r="E381">
        <v>5</v>
      </c>
      <c r="F381" t="s">
        <v>1520</v>
      </c>
      <c r="G381">
        <v>49</v>
      </c>
      <c r="H381">
        <v>0</v>
      </c>
      <c r="I381" t="s">
        <v>14</v>
      </c>
      <c r="J381">
        <v>72</v>
      </c>
      <c r="M381">
        <f>MATCH(B381,'pivot 2020'!$B$2:$B$689,0)</f>
        <v>363</v>
      </c>
      <c r="N381">
        <f t="shared" si="9"/>
        <v>363</v>
      </c>
    </row>
    <row r="382" spans="1:14">
      <c r="A382" t="s">
        <v>1521</v>
      </c>
      <c r="B382" t="s">
        <v>1522</v>
      </c>
      <c r="C382">
        <v>2017</v>
      </c>
      <c r="D382" t="s">
        <v>1523</v>
      </c>
      <c r="E382">
        <v>5</v>
      </c>
      <c r="F382" t="s">
        <v>1295</v>
      </c>
      <c r="G382">
        <v>35</v>
      </c>
      <c r="H382">
        <v>0</v>
      </c>
      <c r="I382" t="s">
        <v>14</v>
      </c>
      <c r="J382">
        <v>33</v>
      </c>
      <c r="M382">
        <f>MATCH(B382,'pivot 2020'!$B$2:$B$689,0)</f>
        <v>364</v>
      </c>
      <c r="N382">
        <f t="shared" si="9"/>
        <v>364</v>
      </c>
    </row>
    <row r="383" spans="1:14">
      <c r="A383" t="s">
        <v>1524</v>
      </c>
      <c r="B383" t="s">
        <v>1525</v>
      </c>
      <c r="C383">
        <v>2011</v>
      </c>
      <c r="D383" t="s">
        <v>1526</v>
      </c>
      <c r="E383">
        <v>4</v>
      </c>
      <c r="F383" t="s">
        <v>1527</v>
      </c>
      <c r="G383">
        <v>15</v>
      </c>
      <c r="H383">
        <v>0</v>
      </c>
      <c r="I383" t="s">
        <v>14</v>
      </c>
      <c r="J383">
        <v>111</v>
      </c>
      <c r="M383">
        <f>MATCH(B383,'pivot 2020'!$B$2:$B$689,0)</f>
        <v>365</v>
      </c>
      <c r="N383">
        <f t="shared" si="9"/>
        <v>365</v>
      </c>
    </row>
    <row r="384" spans="1:14">
      <c r="A384" t="s">
        <v>1528</v>
      </c>
      <c r="B384" t="s">
        <v>1529</v>
      </c>
      <c r="C384">
        <v>2006</v>
      </c>
      <c r="D384" t="s">
        <v>1530</v>
      </c>
      <c r="E384">
        <v>6</v>
      </c>
      <c r="F384" t="s">
        <v>1531</v>
      </c>
      <c r="G384">
        <v>76</v>
      </c>
      <c r="H384">
        <v>0</v>
      </c>
      <c r="I384" t="s">
        <v>14</v>
      </c>
      <c r="J384">
        <v>127</v>
      </c>
      <c r="M384">
        <f>MATCH(B384,'pivot 2020'!$B$2:$B$689,0)</f>
        <v>366</v>
      </c>
      <c r="N384">
        <f t="shared" si="9"/>
        <v>366</v>
      </c>
    </row>
    <row r="385" spans="1:14">
      <c r="A385" t="s">
        <v>1532</v>
      </c>
      <c r="B385" t="s">
        <v>1533</v>
      </c>
      <c r="C385">
        <v>2018</v>
      </c>
      <c r="D385" t="s">
        <v>1534</v>
      </c>
      <c r="E385">
        <v>6</v>
      </c>
      <c r="F385" t="s">
        <v>1535</v>
      </c>
      <c r="G385">
        <v>73</v>
      </c>
      <c r="H385">
        <v>0</v>
      </c>
      <c r="I385" t="s">
        <v>14</v>
      </c>
      <c r="J385">
        <v>23</v>
      </c>
      <c r="M385">
        <f>MATCH(B385,'pivot 2020'!$B$2:$B$689,0)</f>
        <v>369</v>
      </c>
      <c r="N385">
        <f t="shared" si="9"/>
        <v>369</v>
      </c>
    </row>
    <row r="386" spans="1:14">
      <c r="A386" t="s">
        <v>1536</v>
      </c>
      <c r="B386" t="s">
        <v>1537</v>
      </c>
      <c r="C386">
        <v>2014</v>
      </c>
      <c r="D386" t="s">
        <v>1538</v>
      </c>
      <c r="E386">
        <v>4</v>
      </c>
      <c r="F386" t="s">
        <v>1539</v>
      </c>
      <c r="G386">
        <v>17</v>
      </c>
      <c r="H386">
        <v>0</v>
      </c>
      <c r="I386" t="s">
        <v>14</v>
      </c>
      <c r="J386">
        <v>75</v>
      </c>
      <c r="M386">
        <f>MATCH(B386,'pivot 2020'!$B$2:$B$689,0)</f>
        <v>370</v>
      </c>
      <c r="N386">
        <f t="shared" si="9"/>
        <v>370</v>
      </c>
    </row>
    <row r="387" spans="1:14">
      <c r="A387" t="s">
        <v>1540</v>
      </c>
      <c r="B387" t="s">
        <v>1541</v>
      </c>
      <c r="C387">
        <v>2018</v>
      </c>
      <c r="D387" t="s">
        <v>1542</v>
      </c>
      <c r="E387">
        <v>6</v>
      </c>
      <c r="F387" t="s">
        <v>1543</v>
      </c>
      <c r="G387">
        <v>59</v>
      </c>
      <c r="H387">
        <v>0</v>
      </c>
      <c r="I387" t="s">
        <v>14</v>
      </c>
      <c r="J387">
        <v>24</v>
      </c>
      <c r="M387">
        <f>MATCH(B387,'pivot 2020'!$B$2:$B$689,0)</f>
        <v>368</v>
      </c>
      <c r="N387">
        <f t="shared" ref="N387:N450" si="10">M387-K387</f>
        <v>368</v>
      </c>
    </row>
    <row r="388" spans="1:14">
      <c r="A388" t="s">
        <v>1544</v>
      </c>
      <c r="B388" t="s">
        <v>1545</v>
      </c>
      <c r="C388">
        <v>2017</v>
      </c>
      <c r="D388" t="s">
        <v>1546</v>
      </c>
      <c r="E388">
        <v>5</v>
      </c>
      <c r="F388" t="s">
        <v>1547</v>
      </c>
      <c r="G388">
        <v>34</v>
      </c>
      <c r="H388">
        <v>0</v>
      </c>
      <c r="I388" t="s">
        <v>14</v>
      </c>
      <c r="J388">
        <v>31</v>
      </c>
      <c r="M388">
        <f>MATCH(B388,'pivot 2020'!$B$2:$B$689,0)</f>
        <v>367</v>
      </c>
      <c r="N388">
        <f t="shared" si="10"/>
        <v>367</v>
      </c>
    </row>
    <row r="389" spans="1:14">
      <c r="A389" t="s">
        <v>1548</v>
      </c>
      <c r="B389" t="s">
        <v>1549</v>
      </c>
      <c r="C389">
        <v>2005</v>
      </c>
      <c r="D389" t="s">
        <v>1550</v>
      </c>
      <c r="E389">
        <v>6</v>
      </c>
      <c r="F389" t="s">
        <v>1551</v>
      </c>
      <c r="G389">
        <v>83</v>
      </c>
      <c r="H389">
        <v>0</v>
      </c>
      <c r="I389" t="s">
        <v>14</v>
      </c>
      <c r="J389">
        <v>129</v>
      </c>
      <c r="M389">
        <f>MATCH(B389,'pivot 2020'!$B$2:$B$689,0)</f>
        <v>354</v>
      </c>
      <c r="N389">
        <f t="shared" si="10"/>
        <v>354</v>
      </c>
    </row>
    <row r="390" spans="1:14">
      <c r="A390" t="s">
        <v>1552</v>
      </c>
      <c r="B390" t="s">
        <v>1553</v>
      </c>
      <c r="C390">
        <v>2006</v>
      </c>
      <c r="D390" t="s">
        <v>1554</v>
      </c>
      <c r="E390">
        <v>6</v>
      </c>
      <c r="F390" t="s">
        <v>1555</v>
      </c>
      <c r="G390">
        <v>75</v>
      </c>
      <c r="H390">
        <v>0</v>
      </c>
      <c r="I390" t="s">
        <v>14</v>
      </c>
      <c r="J390">
        <v>125</v>
      </c>
      <c r="M390">
        <f>MATCH(B390,'pivot 2020'!$B$2:$B$689,0)</f>
        <v>371</v>
      </c>
      <c r="N390">
        <f t="shared" si="10"/>
        <v>371</v>
      </c>
    </row>
    <row r="391" spans="1:14">
      <c r="A391" t="s">
        <v>1556</v>
      </c>
      <c r="B391" t="s">
        <v>1557</v>
      </c>
      <c r="C391">
        <v>2015</v>
      </c>
      <c r="D391" t="s">
        <v>1558</v>
      </c>
      <c r="E391">
        <v>6</v>
      </c>
      <c r="F391" t="s">
        <v>1559</v>
      </c>
      <c r="G391">
        <v>80</v>
      </c>
      <c r="H391">
        <v>0</v>
      </c>
      <c r="I391" t="s">
        <v>14</v>
      </c>
      <c r="J391">
        <v>46</v>
      </c>
      <c r="M391">
        <f>MATCH(B391,'pivot 2020'!$B$2:$B$689,0)</f>
        <v>372</v>
      </c>
      <c r="N391">
        <f t="shared" si="10"/>
        <v>372</v>
      </c>
    </row>
    <row r="392" spans="1:14">
      <c r="A392" t="s">
        <v>1560</v>
      </c>
      <c r="B392" t="s">
        <v>1561</v>
      </c>
      <c r="C392">
        <v>2012</v>
      </c>
      <c r="D392" t="s">
        <v>1562</v>
      </c>
      <c r="E392">
        <v>5</v>
      </c>
      <c r="F392" t="s">
        <v>1563</v>
      </c>
      <c r="G392">
        <v>36</v>
      </c>
      <c r="H392">
        <v>0</v>
      </c>
      <c r="I392" t="s">
        <v>14</v>
      </c>
      <c r="J392">
        <v>93</v>
      </c>
      <c r="M392">
        <f>MATCH(B392,'pivot 2020'!$B$2:$B$689,0)</f>
        <v>375</v>
      </c>
      <c r="N392">
        <f t="shared" si="10"/>
        <v>375</v>
      </c>
    </row>
    <row r="393" spans="1:14">
      <c r="A393" t="s">
        <v>1564</v>
      </c>
      <c r="B393" t="s">
        <v>1565</v>
      </c>
      <c r="C393">
        <v>2015</v>
      </c>
      <c r="D393" t="s">
        <v>1566</v>
      </c>
      <c r="E393">
        <v>4</v>
      </c>
      <c r="F393" t="s">
        <v>1567</v>
      </c>
      <c r="G393">
        <v>13</v>
      </c>
      <c r="H393">
        <v>0</v>
      </c>
      <c r="I393" t="s">
        <v>14</v>
      </c>
      <c r="J393">
        <v>70</v>
      </c>
      <c r="M393">
        <f>MATCH(B393,'pivot 2020'!$B$2:$B$689,0)</f>
        <v>373</v>
      </c>
      <c r="N393">
        <f t="shared" si="10"/>
        <v>373</v>
      </c>
    </row>
    <row r="394" spans="1:14">
      <c r="A394" t="s">
        <v>1568</v>
      </c>
      <c r="B394" t="s">
        <v>1569</v>
      </c>
      <c r="C394">
        <v>2014</v>
      </c>
      <c r="D394" t="s">
        <v>1570</v>
      </c>
      <c r="E394">
        <v>4</v>
      </c>
      <c r="F394" t="s">
        <v>1571</v>
      </c>
      <c r="G394">
        <v>26</v>
      </c>
      <c r="H394">
        <v>0</v>
      </c>
      <c r="I394" t="s">
        <v>14</v>
      </c>
      <c r="J394">
        <v>66</v>
      </c>
      <c r="M394">
        <f>MATCH(B394,'pivot 2020'!$B$2:$B$689,0)</f>
        <v>376</v>
      </c>
      <c r="N394">
        <f t="shared" si="10"/>
        <v>376</v>
      </c>
    </row>
    <row r="395" spans="1:14">
      <c r="A395" t="s">
        <v>1572</v>
      </c>
      <c r="B395" t="s">
        <v>1573</v>
      </c>
      <c r="C395">
        <v>2001</v>
      </c>
      <c r="D395" t="s">
        <v>1574</v>
      </c>
      <c r="E395">
        <v>6</v>
      </c>
      <c r="F395" t="s">
        <v>1575</v>
      </c>
      <c r="G395">
        <v>85</v>
      </c>
      <c r="H395">
        <v>0</v>
      </c>
      <c r="I395" t="s">
        <v>14</v>
      </c>
      <c r="J395">
        <v>127</v>
      </c>
      <c r="M395">
        <f>MATCH(B395,'pivot 2020'!$B$2:$B$689,0)</f>
        <v>395</v>
      </c>
      <c r="N395">
        <f t="shared" si="10"/>
        <v>395</v>
      </c>
    </row>
    <row r="396" spans="1:14">
      <c r="A396" t="s">
        <v>1576</v>
      </c>
      <c r="B396" t="s">
        <v>1577</v>
      </c>
      <c r="C396">
        <v>2019</v>
      </c>
      <c r="D396" t="s">
        <v>1578</v>
      </c>
      <c r="E396">
        <v>4</v>
      </c>
      <c r="F396" t="s">
        <v>1579</v>
      </c>
      <c r="G396">
        <v>23</v>
      </c>
      <c r="H396">
        <v>0</v>
      </c>
      <c r="I396" t="s">
        <v>14</v>
      </c>
      <c r="J396">
        <v>19</v>
      </c>
      <c r="M396">
        <f>MATCH(B396,'pivot 2020'!$B$2:$B$689,0)</f>
        <v>378</v>
      </c>
      <c r="N396">
        <f t="shared" si="10"/>
        <v>378</v>
      </c>
    </row>
    <row r="397" spans="1:14">
      <c r="A397" t="s">
        <v>1580</v>
      </c>
      <c r="B397" t="s">
        <v>1581</v>
      </c>
      <c r="C397">
        <v>2014</v>
      </c>
      <c r="D397" t="s">
        <v>1582</v>
      </c>
      <c r="E397">
        <v>5</v>
      </c>
      <c r="F397" t="s">
        <v>1583</v>
      </c>
      <c r="G397">
        <v>55</v>
      </c>
      <c r="H397">
        <v>0</v>
      </c>
      <c r="I397" t="s">
        <v>14</v>
      </c>
      <c r="J397">
        <v>74</v>
      </c>
      <c r="M397" t="e">
        <f>MATCH(B397,'pivot 2020'!$B$2:$B$689,0)</f>
        <v>#N/A</v>
      </c>
      <c r="N397" t="e">
        <f t="shared" si="10"/>
        <v>#N/A</v>
      </c>
    </row>
    <row r="398" spans="1:14">
      <c r="A398" t="s">
        <v>1584</v>
      </c>
      <c r="B398" t="s">
        <v>1585</v>
      </c>
      <c r="C398">
        <v>2020</v>
      </c>
      <c r="D398" t="s">
        <v>1586</v>
      </c>
      <c r="E398">
        <v>3</v>
      </c>
      <c r="F398" t="s">
        <v>1587</v>
      </c>
      <c r="G398">
        <v>16</v>
      </c>
      <c r="H398">
        <v>0</v>
      </c>
      <c r="I398" t="s">
        <v>14</v>
      </c>
      <c r="J398">
        <v>13</v>
      </c>
      <c r="M398">
        <f>MATCH(B398,'pivot 2020'!$B$2:$B$689,0)</f>
        <v>380</v>
      </c>
      <c r="N398">
        <f t="shared" si="10"/>
        <v>380</v>
      </c>
    </row>
    <row r="399" spans="1:14">
      <c r="A399" t="s">
        <v>1588</v>
      </c>
      <c r="B399" t="s">
        <v>1589</v>
      </c>
      <c r="C399">
        <v>2018</v>
      </c>
      <c r="D399" t="s">
        <v>1590</v>
      </c>
      <c r="E399">
        <v>5</v>
      </c>
      <c r="F399" t="s">
        <v>1591</v>
      </c>
      <c r="G399">
        <v>45</v>
      </c>
      <c r="H399">
        <v>0</v>
      </c>
      <c r="I399" t="s">
        <v>14</v>
      </c>
      <c r="J399">
        <v>28</v>
      </c>
      <c r="M399">
        <f>MATCH(B399,'pivot 2020'!$B$2:$B$689,0)</f>
        <v>381</v>
      </c>
      <c r="N399">
        <f t="shared" si="10"/>
        <v>381</v>
      </c>
    </row>
    <row r="400" spans="1:14">
      <c r="A400" t="s">
        <v>1592</v>
      </c>
      <c r="B400" t="s">
        <v>1593</v>
      </c>
      <c r="C400">
        <v>2017</v>
      </c>
      <c r="D400" t="s">
        <v>1594</v>
      </c>
      <c r="E400">
        <v>5</v>
      </c>
      <c r="F400" t="s">
        <v>1595</v>
      </c>
      <c r="G400">
        <v>60</v>
      </c>
      <c r="H400">
        <v>0</v>
      </c>
      <c r="I400" t="s">
        <v>14</v>
      </c>
      <c r="J400">
        <v>31</v>
      </c>
      <c r="M400">
        <f>MATCH(B400,'pivot 2020'!$B$2:$B$689,0)</f>
        <v>382</v>
      </c>
      <c r="N400">
        <f t="shared" si="10"/>
        <v>382</v>
      </c>
    </row>
    <row r="401" spans="1:14">
      <c r="A401" t="s">
        <v>1596</v>
      </c>
      <c r="B401" t="s">
        <v>1597</v>
      </c>
      <c r="C401">
        <v>2010</v>
      </c>
      <c r="D401" t="s">
        <v>1598</v>
      </c>
      <c r="E401">
        <v>4</v>
      </c>
      <c r="F401" t="s">
        <v>1599</v>
      </c>
      <c r="G401">
        <v>34</v>
      </c>
      <c r="H401">
        <v>0</v>
      </c>
      <c r="I401" t="s">
        <v>14</v>
      </c>
      <c r="J401">
        <v>131</v>
      </c>
      <c r="M401">
        <f>MATCH(B401,'pivot 2020'!$B$2:$B$689,0)</f>
        <v>385</v>
      </c>
      <c r="N401">
        <f t="shared" si="10"/>
        <v>385</v>
      </c>
    </row>
    <row r="402" spans="1:14">
      <c r="A402" t="s">
        <v>1600</v>
      </c>
      <c r="B402" t="s">
        <v>1601</v>
      </c>
      <c r="C402">
        <v>2017</v>
      </c>
      <c r="D402" t="s">
        <v>1602</v>
      </c>
      <c r="E402">
        <v>3</v>
      </c>
      <c r="F402" t="s">
        <v>1603</v>
      </c>
      <c r="G402">
        <v>16</v>
      </c>
      <c r="H402">
        <v>0</v>
      </c>
      <c r="I402" t="s">
        <v>14</v>
      </c>
      <c r="J402">
        <v>42</v>
      </c>
      <c r="M402">
        <f>MATCH(B402,'pivot 2020'!$B$2:$B$689,0)</f>
        <v>386</v>
      </c>
      <c r="N402">
        <f t="shared" si="10"/>
        <v>386</v>
      </c>
    </row>
    <row r="403" spans="1:14">
      <c r="A403" t="s">
        <v>1604</v>
      </c>
      <c r="B403" t="s">
        <v>1605</v>
      </c>
      <c r="C403">
        <v>2011</v>
      </c>
      <c r="D403" t="s">
        <v>1606</v>
      </c>
      <c r="E403">
        <v>5</v>
      </c>
      <c r="F403" t="s">
        <v>1607</v>
      </c>
      <c r="G403">
        <v>61</v>
      </c>
      <c r="H403">
        <v>0</v>
      </c>
      <c r="I403" t="s">
        <v>14</v>
      </c>
      <c r="J403">
        <v>104</v>
      </c>
      <c r="M403">
        <f>MATCH(B403,'pivot 2020'!$B$2:$B$689,0)</f>
        <v>387</v>
      </c>
      <c r="N403">
        <f t="shared" si="10"/>
        <v>387</v>
      </c>
    </row>
    <row r="404" spans="1:14">
      <c r="A404" t="s">
        <v>1608</v>
      </c>
      <c r="B404" t="s">
        <v>1609</v>
      </c>
      <c r="C404">
        <v>2011</v>
      </c>
      <c r="D404" t="s">
        <v>1610</v>
      </c>
      <c r="E404">
        <v>4</v>
      </c>
      <c r="F404" t="s">
        <v>1567</v>
      </c>
      <c r="G404">
        <v>34</v>
      </c>
      <c r="H404">
        <v>0</v>
      </c>
      <c r="I404" t="s">
        <v>14</v>
      </c>
      <c r="J404">
        <v>109</v>
      </c>
      <c r="M404">
        <f>MATCH(B404,'pivot 2020'!$B$2:$B$689,0)</f>
        <v>389</v>
      </c>
      <c r="N404">
        <f t="shared" si="10"/>
        <v>389</v>
      </c>
    </row>
    <row r="405" spans="1:14">
      <c r="A405" t="s">
        <v>1611</v>
      </c>
      <c r="B405" t="s">
        <v>1612</v>
      </c>
      <c r="C405">
        <v>2019</v>
      </c>
      <c r="D405" t="s">
        <v>1613</v>
      </c>
      <c r="E405">
        <v>4</v>
      </c>
      <c r="F405" t="s">
        <v>1614</v>
      </c>
      <c r="G405">
        <v>30</v>
      </c>
      <c r="H405">
        <v>0</v>
      </c>
      <c r="I405" t="s">
        <v>14</v>
      </c>
      <c r="J405">
        <v>21</v>
      </c>
      <c r="M405">
        <f>MATCH(B405,'pivot 2020'!$B$2:$B$689,0)</f>
        <v>388</v>
      </c>
      <c r="N405">
        <f t="shared" si="10"/>
        <v>388</v>
      </c>
    </row>
    <row r="406" spans="1:14">
      <c r="A406" t="s">
        <v>1615</v>
      </c>
      <c r="B406" t="s">
        <v>1616</v>
      </c>
      <c r="C406">
        <v>2011</v>
      </c>
      <c r="D406" t="s">
        <v>1617</v>
      </c>
      <c r="E406">
        <v>5</v>
      </c>
      <c r="F406" t="s">
        <v>1618</v>
      </c>
      <c r="G406">
        <v>73</v>
      </c>
      <c r="H406">
        <v>0</v>
      </c>
      <c r="I406" t="s">
        <v>14</v>
      </c>
      <c r="J406">
        <v>113</v>
      </c>
      <c r="M406">
        <f>MATCH(B406,'pivot 2020'!$B$2:$B$689,0)</f>
        <v>390</v>
      </c>
      <c r="N406">
        <f t="shared" si="10"/>
        <v>390</v>
      </c>
    </row>
    <row r="407" spans="1:14">
      <c r="A407" t="s">
        <v>1619</v>
      </c>
      <c r="B407" t="s">
        <v>1620</v>
      </c>
      <c r="C407">
        <v>2011</v>
      </c>
      <c r="D407" t="s">
        <v>1621</v>
      </c>
      <c r="E407">
        <v>4</v>
      </c>
      <c r="F407" t="s">
        <v>1622</v>
      </c>
      <c r="G407">
        <v>37</v>
      </c>
      <c r="H407">
        <v>0</v>
      </c>
      <c r="I407" t="s">
        <v>14</v>
      </c>
      <c r="J407">
        <v>117</v>
      </c>
      <c r="M407">
        <f>MATCH(B407,'pivot 2020'!$B$2:$B$689,0)</f>
        <v>391</v>
      </c>
      <c r="N407">
        <f t="shared" si="10"/>
        <v>391</v>
      </c>
    </row>
    <row r="408" spans="1:14">
      <c r="A408" t="s">
        <v>1623</v>
      </c>
      <c r="B408" t="s">
        <v>1624</v>
      </c>
      <c r="C408">
        <v>2016</v>
      </c>
      <c r="D408" t="s">
        <v>1625</v>
      </c>
      <c r="E408">
        <v>5</v>
      </c>
      <c r="F408" t="s">
        <v>1626</v>
      </c>
      <c r="G408">
        <v>74</v>
      </c>
      <c r="H408">
        <v>0</v>
      </c>
      <c r="I408" t="s">
        <v>14</v>
      </c>
      <c r="J408">
        <v>49</v>
      </c>
      <c r="M408">
        <f>MATCH(B408,'pivot 2020'!$B$2:$B$689,0)</f>
        <v>393</v>
      </c>
      <c r="N408">
        <f t="shared" si="10"/>
        <v>393</v>
      </c>
    </row>
    <row r="409" spans="1:14">
      <c r="A409" t="s">
        <v>1627</v>
      </c>
      <c r="B409" t="s">
        <v>1628</v>
      </c>
      <c r="C409">
        <v>2018</v>
      </c>
      <c r="D409" t="s">
        <v>1629</v>
      </c>
      <c r="E409">
        <v>4</v>
      </c>
      <c r="F409" t="s">
        <v>1630</v>
      </c>
      <c r="G409">
        <v>34</v>
      </c>
      <c r="H409">
        <v>0</v>
      </c>
      <c r="I409" t="s">
        <v>14</v>
      </c>
      <c r="J409">
        <v>27</v>
      </c>
      <c r="M409">
        <f>MATCH(B409,'pivot 2020'!$B$2:$B$689,0)</f>
        <v>392</v>
      </c>
      <c r="N409">
        <f t="shared" si="10"/>
        <v>392</v>
      </c>
    </row>
    <row r="410" spans="1:14">
      <c r="A410" t="s">
        <v>1631</v>
      </c>
      <c r="B410" t="s">
        <v>1632</v>
      </c>
      <c r="C410">
        <v>2007</v>
      </c>
      <c r="D410" t="s">
        <v>1633</v>
      </c>
      <c r="E410">
        <v>5</v>
      </c>
      <c r="F410" t="s">
        <v>1626</v>
      </c>
      <c r="G410">
        <v>86</v>
      </c>
      <c r="H410">
        <v>0</v>
      </c>
      <c r="I410" t="s">
        <v>14</v>
      </c>
      <c r="J410">
        <v>130</v>
      </c>
      <c r="M410">
        <f>MATCH(B410,'pivot 2020'!$B$2:$B$689,0)</f>
        <v>394</v>
      </c>
      <c r="N410">
        <f t="shared" si="10"/>
        <v>394</v>
      </c>
    </row>
    <row r="411" spans="1:14">
      <c r="A411" t="s">
        <v>1634</v>
      </c>
      <c r="B411" t="s">
        <v>1635</v>
      </c>
      <c r="C411">
        <v>2009</v>
      </c>
      <c r="D411" t="s">
        <v>1636</v>
      </c>
      <c r="E411">
        <v>5</v>
      </c>
      <c r="F411" t="s">
        <v>1637</v>
      </c>
      <c r="G411">
        <v>84</v>
      </c>
      <c r="H411">
        <v>0</v>
      </c>
      <c r="I411" t="s">
        <v>14</v>
      </c>
      <c r="J411">
        <v>131</v>
      </c>
      <c r="M411">
        <f>MATCH(B411,'pivot 2020'!$B$2:$B$689,0)</f>
        <v>425</v>
      </c>
      <c r="N411">
        <f t="shared" si="10"/>
        <v>425</v>
      </c>
    </row>
    <row r="412" spans="1:14">
      <c r="A412" t="s">
        <v>1638</v>
      </c>
      <c r="B412" t="s">
        <v>1639</v>
      </c>
      <c r="C412">
        <v>2012</v>
      </c>
      <c r="D412" t="s">
        <v>1640</v>
      </c>
      <c r="E412">
        <v>4</v>
      </c>
      <c r="F412" t="s">
        <v>1641</v>
      </c>
      <c r="G412">
        <v>45</v>
      </c>
      <c r="H412">
        <v>0</v>
      </c>
      <c r="I412" t="s">
        <v>14</v>
      </c>
      <c r="J412">
        <v>74</v>
      </c>
      <c r="M412">
        <f>MATCH(B412,'pivot 2020'!$B$2:$B$689,0)</f>
        <v>397</v>
      </c>
      <c r="N412">
        <f t="shared" si="10"/>
        <v>397</v>
      </c>
    </row>
    <row r="413" spans="1:14">
      <c r="A413" t="s">
        <v>1642</v>
      </c>
      <c r="B413" t="s">
        <v>1643</v>
      </c>
      <c r="C413">
        <v>2019</v>
      </c>
      <c r="D413" t="s">
        <v>1644</v>
      </c>
      <c r="E413">
        <v>4</v>
      </c>
      <c r="F413" t="s">
        <v>1645</v>
      </c>
      <c r="G413">
        <v>47</v>
      </c>
      <c r="H413">
        <v>0</v>
      </c>
      <c r="I413" t="s">
        <v>14</v>
      </c>
      <c r="J413">
        <v>19</v>
      </c>
      <c r="M413">
        <f>MATCH(B413,'pivot 2020'!$B$2:$B$689,0)</f>
        <v>398</v>
      </c>
      <c r="N413">
        <f t="shared" si="10"/>
        <v>398</v>
      </c>
    </row>
    <row r="414" spans="1:14">
      <c r="A414" t="s">
        <v>1646</v>
      </c>
      <c r="B414" t="s">
        <v>1647</v>
      </c>
      <c r="C414">
        <v>2015</v>
      </c>
      <c r="D414" t="s">
        <v>1648</v>
      </c>
      <c r="E414">
        <v>4</v>
      </c>
      <c r="F414" t="s">
        <v>1649</v>
      </c>
      <c r="G414">
        <v>46</v>
      </c>
      <c r="H414">
        <v>0</v>
      </c>
      <c r="I414" t="s">
        <v>14</v>
      </c>
      <c r="J414">
        <v>65</v>
      </c>
      <c r="M414">
        <f>MATCH(B414,'pivot 2020'!$B$2:$B$689,0)</f>
        <v>400</v>
      </c>
      <c r="N414">
        <f t="shared" si="10"/>
        <v>400</v>
      </c>
    </row>
    <row r="415" spans="1:14">
      <c r="A415" t="s">
        <v>1650</v>
      </c>
      <c r="B415" t="s">
        <v>1651</v>
      </c>
      <c r="C415">
        <v>2010</v>
      </c>
      <c r="D415" t="s">
        <v>1652</v>
      </c>
      <c r="E415">
        <v>4</v>
      </c>
      <c r="F415" t="s">
        <v>1653</v>
      </c>
      <c r="G415">
        <v>47</v>
      </c>
      <c r="H415">
        <v>0</v>
      </c>
      <c r="I415" t="s">
        <v>14</v>
      </c>
      <c r="J415">
        <v>122</v>
      </c>
      <c r="M415">
        <f>MATCH(B415,'pivot 2020'!$B$2:$B$689,0)</f>
        <v>399</v>
      </c>
      <c r="N415">
        <f t="shared" si="10"/>
        <v>399</v>
      </c>
    </row>
    <row r="416" spans="1:14">
      <c r="A416" t="s">
        <v>1654</v>
      </c>
      <c r="B416" t="s">
        <v>1655</v>
      </c>
      <c r="C416">
        <v>2013</v>
      </c>
      <c r="D416" t="s">
        <v>1656</v>
      </c>
      <c r="E416">
        <v>4</v>
      </c>
      <c r="F416" t="s">
        <v>1657</v>
      </c>
      <c r="G416">
        <v>49</v>
      </c>
      <c r="H416">
        <v>0</v>
      </c>
      <c r="I416" t="s">
        <v>14</v>
      </c>
      <c r="J416">
        <v>91</v>
      </c>
      <c r="M416">
        <f>MATCH(B416,'pivot 2020'!$B$2:$B$689,0)</f>
        <v>401</v>
      </c>
      <c r="N416">
        <f t="shared" si="10"/>
        <v>401</v>
      </c>
    </row>
    <row r="417" spans="1:14">
      <c r="A417" t="s">
        <v>1658</v>
      </c>
      <c r="B417" t="s">
        <v>1659</v>
      </c>
      <c r="C417">
        <v>2017</v>
      </c>
      <c r="D417" t="s">
        <v>1660</v>
      </c>
      <c r="E417">
        <v>4</v>
      </c>
      <c r="F417" t="s">
        <v>1661</v>
      </c>
      <c r="G417">
        <v>52</v>
      </c>
      <c r="H417">
        <v>0</v>
      </c>
      <c r="I417" t="s">
        <v>14</v>
      </c>
      <c r="J417">
        <v>34</v>
      </c>
      <c r="M417">
        <f>MATCH(B417,'pivot 2020'!$B$2:$B$689,0)</f>
        <v>402</v>
      </c>
      <c r="N417">
        <f t="shared" si="10"/>
        <v>402</v>
      </c>
    </row>
    <row r="418" spans="1:14">
      <c r="A418" t="s">
        <v>1662</v>
      </c>
      <c r="B418" t="s">
        <v>1663</v>
      </c>
      <c r="C418">
        <v>2020</v>
      </c>
      <c r="D418" t="s">
        <v>1664</v>
      </c>
      <c r="E418">
        <v>3</v>
      </c>
      <c r="F418" t="s">
        <v>840</v>
      </c>
      <c r="G418">
        <v>14</v>
      </c>
      <c r="H418">
        <v>0</v>
      </c>
      <c r="I418">
        <v>14</v>
      </c>
      <c r="J418" t="s">
        <v>14</v>
      </c>
      <c r="M418" t="e">
        <f>MATCH(B418,'pivot 2020'!$B$2:$B$689,0)</f>
        <v>#N/A</v>
      </c>
      <c r="N418" t="e">
        <f t="shared" si="10"/>
        <v>#N/A</v>
      </c>
    </row>
    <row r="419" spans="1:14">
      <c r="A419" t="s">
        <v>1665</v>
      </c>
      <c r="B419" t="s">
        <v>1666</v>
      </c>
      <c r="C419">
        <v>2019</v>
      </c>
      <c r="D419" t="s">
        <v>1667</v>
      </c>
      <c r="E419">
        <v>4</v>
      </c>
      <c r="F419" t="s">
        <v>1668</v>
      </c>
      <c r="G419">
        <v>51</v>
      </c>
      <c r="H419">
        <v>0</v>
      </c>
      <c r="I419" t="s">
        <v>14</v>
      </c>
      <c r="J419">
        <v>15</v>
      </c>
      <c r="M419">
        <f>MATCH(B419,'pivot 2020'!$B$2:$B$689,0)</f>
        <v>383</v>
      </c>
      <c r="N419">
        <f t="shared" si="10"/>
        <v>383</v>
      </c>
    </row>
    <row r="420" spans="1:14">
      <c r="A420" t="s">
        <v>1669</v>
      </c>
      <c r="B420" t="s">
        <v>1670</v>
      </c>
      <c r="C420">
        <v>2016</v>
      </c>
      <c r="D420" t="s">
        <v>1671</v>
      </c>
      <c r="E420">
        <v>4</v>
      </c>
      <c r="F420" t="s">
        <v>1672</v>
      </c>
      <c r="G420">
        <v>38</v>
      </c>
      <c r="H420">
        <v>0</v>
      </c>
      <c r="I420" t="s">
        <v>14</v>
      </c>
      <c r="J420">
        <v>51</v>
      </c>
      <c r="M420">
        <f>MATCH(B420,'pivot 2020'!$B$2:$B$689,0)</f>
        <v>404</v>
      </c>
      <c r="N420">
        <f t="shared" si="10"/>
        <v>404</v>
      </c>
    </row>
    <row r="421" spans="1:14">
      <c r="A421" t="s">
        <v>1673</v>
      </c>
      <c r="B421" t="s">
        <v>1674</v>
      </c>
      <c r="C421">
        <v>2012</v>
      </c>
      <c r="D421" t="s">
        <v>1675</v>
      </c>
      <c r="E421">
        <v>4</v>
      </c>
      <c r="F421" t="s">
        <v>1392</v>
      </c>
      <c r="G421">
        <v>37</v>
      </c>
      <c r="H421">
        <v>0</v>
      </c>
      <c r="I421" t="s">
        <v>14</v>
      </c>
      <c r="J421">
        <v>99</v>
      </c>
      <c r="M421">
        <f>MATCH(B421,'pivot 2020'!$B$2:$B$689,0)</f>
        <v>405</v>
      </c>
      <c r="N421">
        <f t="shared" si="10"/>
        <v>405</v>
      </c>
    </row>
    <row r="422" spans="1:14">
      <c r="A422" t="s">
        <v>1676</v>
      </c>
      <c r="B422" t="s">
        <v>1677</v>
      </c>
      <c r="C422">
        <v>2020</v>
      </c>
      <c r="D422" t="s">
        <v>1678</v>
      </c>
      <c r="E422">
        <v>4</v>
      </c>
      <c r="F422" t="s">
        <v>1679</v>
      </c>
      <c r="G422">
        <v>54</v>
      </c>
      <c r="H422">
        <v>0</v>
      </c>
      <c r="I422">
        <v>82</v>
      </c>
      <c r="J422" t="s">
        <v>14</v>
      </c>
      <c r="M422" t="e">
        <f>MATCH(B422,'pivot 2020'!$B$2:$B$689,0)</f>
        <v>#N/A</v>
      </c>
      <c r="N422" t="e">
        <f t="shared" si="10"/>
        <v>#N/A</v>
      </c>
    </row>
    <row r="423" spans="1:14">
      <c r="A423" t="s">
        <v>1680</v>
      </c>
      <c r="B423" t="s">
        <v>1681</v>
      </c>
      <c r="C423">
        <v>2012</v>
      </c>
      <c r="D423" t="s">
        <v>1682</v>
      </c>
      <c r="E423">
        <v>4</v>
      </c>
      <c r="F423" t="s">
        <v>1683</v>
      </c>
      <c r="G423">
        <v>61</v>
      </c>
      <c r="H423">
        <v>0</v>
      </c>
      <c r="I423" t="s">
        <v>14</v>
      </c>
      <c r="J423">
        <v>97</v>
      </c>
      <c r="M423">
        <f>MATCH(B423,'pivot 2020'!$B$2:$B$689,0)</f>
        <v>406</v>
      </c>
      <c r="N423">
        <f t="shared" si="10"/>
        <v>406</v>
      </c>
    </row>
    <row r="424" spans="1:14">
      <c r="A424" t="s">
        <v>1684</v>
      </c>
      <c r="B424" t="s">
        <v>1685</v>
      </c>
      <c r="C424">
        <v>2015</v>
      </c>
      <c r="D424" t="s">
        <v>1686</v>
      </c>
      <c r="E424">
        <v>4</v>
      </c>
      <c r="F424" t="s">
        <v>1172</v>
      </c>
      <c r="G424">
        <v>45</v>
      </c>
      <c r="H424">
        <v>0</v>
      </c>
      <c r="I424" t="s">
        <v>14</v>
      </c>
      <c r="J424">
        <v>46</v>
      </c>
      <c r="M424">
        <f>MATCH(B424,'pivot 2020'!$B$2:$B$689,0)</f>
        <v>407</v>
      </c>
      <c r="N424">
        <f t="shared" si="10"/>
        <v>407</v>
      </c>
    </row>
    <row r="425" spans="1:14">
      <c r="A425" t="s">
        <v>1687</v>
      </c>
      <c r="B425" t="s">
        <v>1688</v>
      </c>
      <c r="C425">
        <v>2011</v>
      </c>
      <c r="D425" t="s">
        <v>1689</v>
      </c>
      <c r="E425">
        <v>3</v>
      </c>
      <c r="F425" t="s">
        <v>1690</v>
      </c>
      <c r="G425">
        <v>18</v>
      </c>
      <c r="H425">
        <v>0</v>
      </c>
      <c r="I425" t="s">
        <v>14</v>
      </c>
      <c r="J425">
        <v>111</v>
      </c>
      <c r="M425">
        <f>MATCH(B425,'pivot 2020'!$B$2:$B$689,0)</f>
        <v>408</v>
      </c>
      <c r="N425">
        <f t="shared" si="10"/>
        <v>408</v>
      </c>
    </row>
    <row r="426" spans="1:14">
      <c r="A426" t="s">
        <v>1691</v>
      </c>
      <c r="B426" t="s">
        <v>1692</v>
      </c>
      <c r="C426">
        <v>2021</v>
      </c>
      <c r="D426" t="s">
        <v>1693</v>
      </c>
      <c r="E426">
        <v>3</v>
      </c>
      <c r="F426" t="s">
        <v>1694</v>
      </c>
      <c r="G426">
        <v>33</v>
      </c>
      <c r="H426">
        <v>0</v>
      </c>
      <c r="I426">
        <v>55</v>
      </c>
      <c r="J426" t="s">
        <v>14</v>
      </c>
      <c r="M426" t="e">
        <f>MATCH(B426,'pivot 2020'!$B$2:$B$689,0)</f>
        <v>#N/A</v>
      </c>
      <c r="N426" t="e">
        <f t="shared" si="10"/>
        <v>#N/A</v>
      </c>
    </row>
    <row r="427" spans="1:14">
      <c r="A427" t="s">
        <v>1695</v>
      </c>
      <c r="B427" t="s">
        <v>1696</v>
      </c>
      <c r="C427">
        <v>2019</v>
      </c>
      <c r="D427" t="s">
        <v>1697</v>
      </c>
      <c r="E427">
        <v>4</v>
      </c>
      <c r="F427" t="s">
        <v>1172</v>
      </c>
      <c r="G427">
        <v>60</v>
      </c>
      <c r="H427">
        <v>0</v>
      </c>
      <c r="I427" t="s">
        <v>14</v>
      </c>
      <c r="J427">
        <v>4</v>
      </c>
      <c r="M427">
        <f>MATCH(B427,'pivot 2020'!$B$2:$B$689,0)</f>
        <v>511</v>
      </c>
      <c r="N427">
        <f t="shared" si="10"/>
        <v>511</v>
      </c>
    </row>
    <row r="428" spans="1:14">
      <c r="A428" t="s">
        <v>1698</v>
      </c>
      <c r="B428" t="s">
        <v>1699</v>
      </c>
      <c r="C428">
        <v>2015</v>
      </c>
      <c r="D428" t="s">
        <v>1700</v>
      </c>
      <c r="E428">
        <v>3</v>
      </c>
      <c r="F428" t="s">
        <v>1701</v>
      </c>
      <c r="G428">
        <v>29</v>
      </c>
      <c r="H428">
        <v>0</v>
      </c>
      <c r="I428" t="s">
        <v>14</v>
      </c>
      <c r="J428">
        <v>72</v>
      </c>
      <c r="M428">
        <f>MATCH(B428,'pivot 2020'!$B$2:$B$689,0)</f>
        <v>409</v>
      </c>
      <c r="N428">
        <f t="shared" si="10"/>
        <v>409</v>
      </c>
    </row>
    <row r="429" spans="1:14">
      <c r="A429" t="s">
        <v>1702</v>
      </c>
      <c r="B429" t="s">
        <v>1703</v>
      </c>
      <c r="C429">
        <v>2010</v>
      </c>
      <c r="D429" t="s">
        <v>1704</v>
      </c>
      <c r="E429">
        <v>4</v>
      </c>
      <c r="F429" t="s">
        <v>1672</v>
      </c>
      <c r="G429">
        <v>57</v>
      </c>
      <c r="H429">
        <v>0</v>
      </c>
      <c r="I429" t="s">
        <v>14</v>
      </c>
      <c r="J429">
        <v>128</v>
      </c>
      <c r="M429">
        <f>MATCH(B429,'pivot 2020'!$B$2:$B$689,0)</f>
        <v>411</v>
      </c>
      <c r="N429">
        <f t="shared" si="10"/>
        <v>411</v>
      </c>
    </row>
    <row r="430" spans="1:14">
      <c r="A430" t="s">
        <v>1705</v>
      </c>
      <c r="B430" t="s">
        <v>1706</v>
      </c>
      <c r="C430">
        <v>2020</v>
      </c>
      <c r="D430" t="s">
        <v>1707</v>
      </c>
      <c r="E430">
        <v>3</v>
      </c>
      <c r="F430" t="s">
        <v>1708</v>
      </c>
      <c r="G430">
        <v>26</v>
      </c>
      <c r="H430">
        <v>0</v>
      </c>
      <c r="I430" t="s">
        <v>14</v>
      </c>
      <c r="J430">
        <v>5</v>
      </c>
      <c r="M430" t="e">
        <f>MATCH(B430,'pivot 2020'!$B$2:$B$689,0)</f>
        <v>#N/A</v>
      </c>
      <c r="N430" t="e">
        <f t="shared" si="10"/>
        <v>#N/A</v>
      </c>
    </row>
    <row r="431" spans="1:14">
      <c r="A431" t="s">
        <v>1709</v>
      </c>
      <c r="B431" t="s">
        <v>1710</v>
      </c>
      <c r="C431">
        <v>2017</v>
      </c>
      <c r="D431" t="s">
        <v>1711</v>
      </c>
      <c r="E431">
        <v>3</v>
      </c>
      <c r="F431" t="s">
        <v>602</v>
      </c>
      <c r="G431">
        <v>34</v>
      </c>
      <c r="H431">
        <v>0</v>
      </c>
      <c r="I431" t="s">
        <v>14</v>
      </c>
      <c r="J431">
        <v>32</v>
      </c>
      <c r="M431">
        <f>MATCH(B431,'pivot 2020'!$B$2:$B$689,0)</f>
        <v>410</v>
      </c>
      <c r="N431">
        <f t="shared" si="10"/>
        <v>410</v>
      </c>
    </row>
    <row r="432" spans="1:14">
      <c r="A432" t="s">
        <v>1712</v>
      </c>
      <c r="B432" t="s">
        <v>1713</v>
      </c>
      <c r="C432">
        <v>2015</v>
      </c>
      <c r="D432" t="s">
        <v>1714</v>
      </c>
      <c r="E432">
        <v>4</v>
      </c>
      <c r="F432" t="s">
        <v>1715</v>
      </c>
      <c r="G432">
        <v>61</v>
      </c>
      <c r="H432">
        <v>0</v>
      </c>
      <c r="I432" t="s">
        <v>14</v>
      </c>
      <c r="J432">
        <v>63</v>
      </c>
      <c r="M432">
        <f>MATCH(B432,'pivot 2020'!$B$2:$B$689,0)</f>
        <v>412</v>
      </c>
      <c r="N432">
        <f t="shared" si="10"/>
        <v>412</v>
      </c>
    </row>
    <row r="433" spans="1:14">
      <c r="A433" t="s">
        <v>1716</v>
      </c>
      <c r="B433" t="s">
        <v>1717</v>
      </c>
      <c r="C433">
        <v>2018</v>
      </c>
      <c r="D433" t="s">
        <v>1718</v>
      </c>
      <c r="E433">
        <v>4</v>
      </c>
      <c r="F433" t="s">
        <v>1719</v>
      </c>
      <c r="G433">
        <v>65</v>
      </c>
      <c r="H433">
        <v>0</v>
      </c>
      <c r="I433" t="s">
        <v>14</v>
      </c>
      <c r="J433">
        <v>24</v>
      </c>
      <c r="M433">
        <f>MATCH(B433,'pivot 2020'!$B$2:$B$689,0)</f>
        <v>413</v>
      </c>
      <c r="N433">
        <f t="shared" si="10"/>
        <v>413</v>
      </c>
    </row>
    <row r="434" spans="1:14">
      <c r="A434" t="s">
        <v>1720</v>
      </c>
      <c r="B434" t="s">
        <v>1721</v>
      </c>
      <c r="C434">
        <v>2010</v>
      </c>
      <c r="D434" t="s">
        <v>1722</v>
      </c>
      <c r="E434">
        <v>4</v>
      </c>
      <c r="F434" t="s">
        <v>1723</v>
      </c>
      <c r="G434">
        <v>69</v>
      </c>
      <c r="H434">
        <v>0</v>
      </c>
      <c r="I434" t="s">
        <v>14</v>
      </c>
      <c r="J434">
        <v>108</v>
      </c>
      <c r="M434">
        <f>MATCH(B434,'pivot 2020'!$B$2:$B$689,0)</f>
        <v>414</v>
      </c>
      <c r="N434">
        <f t="shared" si="10"/>
        <v>414</v>
      </c>
    </row>
    <row r="435" spans="1:14">
      <c r="A435" t="s">
        <v>1724</v>
      </c>
      <c r="B435" t="s">
        <v>1725</v>
      </c>
      <c r="C435">
        <v>2018</v>
      </c>
      <c r="D435" t="s">
        <v>1726</v>
      </c>
      <c r="E435">
        <v>3</v>
      </c>
      <c r="F435" t="s">
        <v>1727</v>
      </c>
      <c r="G435">
        <v>30</v>
      </c>
      <c r="H435">
        <v>0</v>
      </c>
      <c r="I435" t="s">
        <v>14</v>
      </c>
      <c r="J435">
        <v>27</v>
      </c>
      <c r="M435">
        <f>MATCH(B435,'pivot 2020'!$B$2:$B$689,0)</f>
        <v>415</v>
      </c>
      <c r="N435">
        <f t="shared" si="10"/>
        <v>415</v>
      </c>
    </row>
    <row r="436" spans="1:14">
      <c r="A436" t="s">
        <v>1728</v>
      </c>
      <c r="B436" t="s">
        <v>1729</v>
      </c>
      <c r="C436">
        <v>2011</v>
      </c>
      <c r="D436" t="s">
        <v>1730</v>
      </c>
      <c r="E436">
        <v>3</v>
      </c>
      <c r="F436" t="s">
        <v>1731</v>
      </c>
      <c r="G436">
        <v>31</v>
      </c>
      <c r="H436">
        <v>0</v>
      </c>
      <c r="I436" t="s">
        <v>14</v>
      </c>
      <c r="J436">
        <v>114</v>
      </c>
      <c r="M436">
        <f>MATCH(B436,'pivot 2020'!$B$2:$B$689,0)</f>
        <v>416</v>
      </c>
      <c r="N436">
        <f t="shared" si="10"/>
        <v>416</v>
      </c>
    </row>
    <row r="437" spans="1:14">
      <c r="A437" t="s">
        <v>1732</v>
      </c>
      <c r="B437" t="s">
        <v>1733</v>
      </c>
      <c r="C437">
        <v>2011</v>
      </c>
      <c r="D437" t="s">
        <v>1734</v>
      </c>
      <c r="E437">
        <v>4</v>
      </c>
      <c r="F437" t="s">
        <v>1735</v>
      </c>
      <c r="G437">
        <v>64</v>
      </c>
      <c r="H437">
        <v>0</v>
      </c>
      <c r="I437" t="s">
        <v>14</v>
      </c>
      <c r="J437">
        <v>100</v>
      </c>
      <c r="M437">
        <f>MATCH(B437,'pivot 2020'!$B$2:$B$689,0)</f>
        <v>417</v>
      </c>
      <c r="N437">
        <f t="shared" si="10"/>
        <v>417</v>
      </c>
    </row>
    <row r="438" spans="1:14">
      <c r="A438" t="s">
        <v>1736</v>
      </c>
      <c r="B438" t="s">
        <v>1737</v>
      </c>
      <c r="C438">
        <v>2012</v>
      </c>
      <c r="D438" t="s">
        <v>1738</v>
      </c>
      <c r="E438">
        <v>4</v>
      </c>
      <c r="F438" t="s">
        <v>1739</v>
      </c>
      <c r="G438">
        <v>69</v>
      </c>
      <c r="H438">
        <v>0</v>
      </c>
      <c r="I438" t="s">
        <v>14</v>
      </c>
      <c r="J438">
        <v>81</v>
      </c>
      <c r="M438">
        <f>MATCH(B438,'pivot 2020'!$B$2:$B$689,0)</f>
        <v>418</v>
      </c>
      <c r="N438">
        <f t="shared" si="10"/>
        <v>418</v>
      </c>
    </row>
    <row r="439" spans="1:14">
      <c r="A439" t="s">
        <v>1740</v>
      </c>
      <c r="B439" t="s">
        <v>1741</v>
      </c>
      <c r="C439">
        <v>2001</v>
      </c>
      <c r="D439" t="s">
        <v>1742</v>
      </c>
      <c r="E439">
        <v>4</v>
      </c>
      <c r="F439" t="s">
        <v>1739</v>
      </c>
      <c r="G439">
        <v>73</v>
      </c>
      <c r="H439">
        <v>0</v>
      </c>
      <c r="I439" t="s">
        <v>14</v>
      </c>
      <c r="J439">
        <v>97</v>
      </c>
      <c r="M439">
        <f>MATCH(B439,'pivot 2020'!$B$2:$B$689,0)</f>
        <v>419</v>
      </c>
      <c r="N439">
        <f t="shared" si="10"/>
        <v>419</v>
      </c>
    </row>
    <row r="440" spans="1:14">
      <c r="A440" t="s">
        <v>1743</v>
      </c>
      <c r="B440" t="s">
        <v>1744</v>
      </c>
      <c r="C440">
        <v>2015</v>
      </c>
      <c r="D440" t="s">
        <v>1745</v>
      </c>
      <c r="E440">
        <v>4</v>
      </c>
      <c r="F440" t="s">
        <v>1746</v>
      </c>
      <c r="G440">
        <v>79</v>
      </c>
      <c r="H440">
        <v>0</v>
      </c>
      <c r="I440" t="s">
        <v>14</v>
      </c>
      <c r="J440">
        <v>69</v>
      </c>
      <c r="M440">
        <f>MATCH(B440,'pivot 2020'!$B$2:$B$689,0)</f>
        <v>421</v>
      </c>
      <c r="N440">
        <f t="shared" si="10"/>
        <v>421</v>
      </c>
    </row>
    <row r="441" spans="1:14">
      <c r="A441" t="s">
        <v>1747</v>
      </c>
      <c r="B441" t="s">
        <v>1748</v>
      </c>
      <c r="C441">
        <v>2016</v>
      </c>
      <c r="D441" t="s">
        <v>1749</v>
      </c>
      <c r="E441">
        <v>3</v>
      </c>
      <c r="F441" t="s">
        <v>1750</v>
      </c>
      <c r="G441">
        <v>27</v>
      </c>
      <c r="H441">
        <v>0</v>
      </c>
      <c r="I441" t="s">
        <v>14</v>
      </c>
      <c r="J441">
        <v>53</v>
      </c>
      <c r="M441">
        <f>MATCH(B441,'pivot 2020'!$B$2:$B$689,0)</f>
        <v>423</v>
      </c>
      <c r="N441">
        <f t="shared" si="10"/>
        <v>423</v>
      </c>
    </row>
    <row r="442" spans="1:14">
      <c r="A442" t="s">
        <v>1751</v>
      </c>
      <c r="B442" t="s">
        <v>1752</v>
      </c>
      <c r="C442">
        <v>2012</v>
      </c>
      <c r="D442" t="s">
        <v>1753</v>
      </c>
      <c r="E442">
        <v>4</v>
      </c>
      <c r="F442" t="s">
        <v>1754</v>
      </c>
      <c r="G442">
        <v>80</v>
      </c>
      <c r="H442">
        <v>0</v>
      </c>
      <c r="I442" t="s">
        <v>14</v>
      </c>
      <c r="J442">
        <v>91</v>
      </c>
      <c r="M442">
        <f>MATCH(B442,'pivot 2020'!$B$2:$B$689,0)</f>
        <v>424</v>
      </c>
      <c r="N442">
        <f t="shared" si="10"/>
        <v>424</v>
      </c>
    </row>
    <row r="443" spans="1:14">
      <c r="A443" t="s">
        <v>1755</v>
      </c>
      <c r="B443" t="s">
        <v>1756</v>
      </c>
      <c r="C443">
        <v>2017</v>
      </c>
      <c r="D443" t="s">
        <v>1757</v>
      </c>
      <c r="E443">
        <v>4</v>
      </c>
      <c r="F443" t="s">
        <v>1758</v>
      </c>
      <c r="G443">
        <v>84</v>
      </c>
      <c r="H443">
        <v>0</v>
      </c>
      <c r="I443" t="s">
        <v>14</v>
      </c>
      <c r="J443">
        <v>36</v>
      </c>
      <c r="M443">
        <f>MATCH(B443,'pivot 2020'!$B$2:$B$689,0)</f>
        <v>422</v>
      </c>
      <c r="N443">
        <f t="shared" si="10"/>
        <v>422</v>
      </c>
    </row>
    <row r="444" spans="1:14">
      <c r="A444" t="s">
        <v>1759</v>
      </c>
      <c r="B444" t="s">
        <v>1760</v>
      </c>
      <c r="C444">
        <v>2020</v>
      </c>
      <c r="D444" t="s">
        <v>1761</v>
      </c>
      <c r="E444">
        <v>4</v>
      </c>
      <c r="F444" t="s">
        <v>1762</v>
      </c>
      <c r="G444">
        <v>79</v>
      </c>
      <c r="H444">
        <v>0</v>
      </c>
      <c r="I444">
        <v>99</v>
      </c>
      <c r="J444" t="s">
        <v>14</v>
      </c>
      <c r="M444" t="e">
        <f>MATCH(B444,'pivot 2020'!$B$2:$B$689,0)</f>
        <v>#N/A</v>
      </c>
      <c r="N444" t="e">
        <f t="shared" si="10"/>
        <v>#N/A</v>
      </c>
    </row>
    <row r="445" spans="1:14">
      <c r="A445" t="s">
        <v>1763</v>
      </c>
      <c r="B445" t="s">
        <v>1764</v>
      </c>
      <c r="C445">
        <v>2005</v>
      </c>
      <c r="D445" t="s">
        <v>1765</v>
      </c>
      <c r="E445">
        <v>4</v>
      </c>
      <c r="F445" t="s">
        <v>1766</v>
      </c>
      <c r="G445">
        <v>87</v>
      </c>
      <c r="H445">
        <v>0</v>
      </c>
      <c r="I445" t="s">
        <v>14</v>
      </c>
      <c r="J445">
        <v>124</v>
      </c>
      <c r="M445">
        <f>MATCH(B445,'pivot 2020'!$B$2:$B$689,0)</f>
        <v>396</v>
      </c>
      <c r="N445">
        <f t="shared" si="10"/>
        <v>396</v>
      </c>
    </row>
    <row r="446" spans="1:14">
      <c r="A446" t="s">
        <v>1767</v>
      </c>
      <c r="B446" t="s">
        <v>1768</v>
      </c>
      <c r="C446">
        <v>2007</v>
      </c>
      <c r="D446" t="s">
        <v>1769</v>
      </c>
      <c r="E446">
        <v>4</v>
      </c>
      <c r="F446" t="s">
        <v>1770</v>
      </c>
      <c r="G446">
        <v>88</v>
      </c>
      <c r="H446">
        <v>0</v>
      </c>
      <c r="I446" t="s">
        <v>14</v>
      </c>
      <c r="J446">
        <v>131</v>
      </c>
      <c r="M446">
        <f>MATCH(B446,'pivot 2020'!$B$2:$B$689,0)</f>
        <v>427</v>
      </c>
      <c r="N446">
        <f t="shared" si="10"/>
        <v>427</v>
      </c>
    </row>
    <row r="447" spans="1:14">
      <c r="A447" t="s">
        <v>1771</v>
      </c>
      <c r="B447" t="s">
        <v>1772</v>
      </c>
      <c r="C447">
        <v>2012</v>
      </c>
      <c r="D447" t="s">
        <v>1773</v>
      </c>
      <c r="E447">
        <v>3</v>
      </c>
      <c r="F447" t="s">
        <v>1708</v>
      </c>
      <c r="G447">
        <v>44</v>
      </c>
      <c r="H447">
        <v>0</v>
      </c>
      <c r="I447" t="s">
        <v>14</v>
      </c>
      <c r="J447">
        <v>108</v>
      </c>
      <c r="M447">
        <f>MATCH(B447,'pivot 2020'!$B$2:$B$689,0)</f>
        <v>428</v>
      </c>
      <c r="N447">
        <f t="shared" si="10"/>
        <v>428</v>
      </c>
    </row>
    <row r="448" spans="1:14">
      <c r="A448" t="s">
        <v>1774</v>
      </c>
      <c r="B448" t="s">
        <v>1775</v>
      </c>
      <c r="C448">
        <v>2018</v>
      </c>
      <c r="D448" t="s">
        <v>1776</v>
      </c>
      <c r="E448">
        <v>3</v>
      </c>
      <c r="F448" t="s">
        <v>960</v>
      </c>
      <c r="G448">
        <v>31</v>
      </c>
      <c r="H448">
        <v>0</v>
      </c>
      <c r="I448" t="s">
        <v>14</v>
      </c>
      <c r="J448">
        <v>18</v>
      </c>
      <c r="M448">
        <f>MATCH(B448,'pivot 2020'!$B$2:$B$689,0)</f>
        <v>432</v>
      </c>
      <c r="N448">
        <f t="shared" si="10"/>
        <v>432</v>
      </c>
    </row>
    <row r="449" spans="1:14">
      <c r="A449" t="s">
        <v>1777</v>
      </c>
      <c r="B449" t="s">
        <v>1778</v>
      </c>
      <c r="C449">
        <v>2012</v>
      </c>
      <c r="D449" t="s">
        <v>1779</v>
      </c>
      <c r="E449">
        <v>4</v>
      </c>
      <c r="F449" t="s">
        <v>1780</v>
      </c>
      <c r="G449">
        <v>92</v>
      </c>
      <c r="H449">
        <v>0</v>
      </c>
      <c r="I449" t="s">
        <v>14</v>
      </c>
      <c r="J449">
        <v>96</v>
      </c>
      <c r="M449">
        <f>MATCH(B449,'pivot 2020'!$B$2:$B$689,0)</f>
        <v>431</v>
      </c>
      <c r="N449">
        <f t="shared" si="10"/>
        <v>431</v>
      </c>
    </row>
    <row r="450" spans="1:14">
      <c r="A450" t="s">
        <v>1781</v>
      </c>
      <c r="B450" t="s">
        <v>1782</v>
      </c>
      <c r="C450">
        <v>2012</v>
      </c>
      <c r="D450" t="s">
        <v>1783</v>
      </c>
      <c r="E450">
        <v>4</v>
      </c>
      <c r="F450" t="s">
        <v>1784</v>
      </c>
      <c r="G450">
        <v>92</v>
      </c>
      <c r="H450">
        <v>0</v>
      </c>
      <c r="I450" t="s">
        <v>14</v>
      </c>
      <c r="J450">
        <v>90</v>
      </c>
      <c r="M450">
        <f>MATCH(B450,'pivot 2020'!$B$2:$B$689,0)</f>
        <v>429</v>
      </c>
      <c r="N450">
        <f t="shared" si="10"/>
        <v>429</v>
      </c>
    </row>
    <row r="451" spans="1:14">
      <c r="A451" t="s">
        <v>1785</v>
      </c>
      <c r="B451" t="s">
        <v>1786</v>
      </c>
      <c r="C451">
        <v>2013</v>
      </c>
      <c r="D451" t="s">
        <v>1787</v>
      </c>
      <c r="E451">
        <v>4</v>
      </c>
      <c r="F451" t="s">
        <v>1788</v>
      </c>
      <c r="G451">
        <v>94</v>
      </c>
      <c r="H451">
        <v>0</v>
      </c>
      <c r="I451" t="s">
        <v>14</v>
      </c>
      <c r="J451">
        <v>30</v>
      </c>
      <c r="M451">
        <f>MATCH(B451,'pivot 2020'!$B$2:$B$689,0)</f>
        <v>430</v>
      </c>
      <c r="N451">
        <f t="shared" ref="N451:N514" si="11">M451-K451</f>
        <v>430</v>
      </c>
    </row>
    <row r="452" spans="1:14">
      <c r="A452" t="s">
        <v>1789</v>
      </c>
      <c r="B452" t="s">
        <v>1790</v>
      </c>
      <c r="C452">
        <v>2014</v>
      </c>
      <c r="D452" t="s">
        <v>1791</v>
      </c>
      <c r="E452">
        <v>3</v>
      </c>
      <c r="F452" t="s">
        <v>1750</v>
      </c>
      <c r="G452">
        <v>39</v>
      </c>
      <c r="H452">
        <v>0</v>
      </c>
      <c r="I452" t="s">
        <v>14</v>
      </c>
      <c r="J452">
        <v>75</v>
      </c>
      <c r="M452">
        <f>MATCH(B452,'pivot 2020'!$B$2:$B$689,0)</f>
        <v>433</v>
      </c>
      <c r="N452">
        <f t="shared" si="11"/>
        <v>433</v>
      </c>
    </row>
    <row r="453" spans="1:14">
      <c r="A453" t="s">
        <v>1792</v>
      </c>
      <c r="B453" t="s">
        <v>1793</v>
      </c>
      <c r="C453">
        <v>2011</v>
      </c>
      <c r="D453" t="s">
        <v>1794</v>
      </c>
      <c r="E453">
        <v>3</v>
      </c>
      <c r="F453" t="s">
        <v>1335</v>
      </c>
      <c r="G453">
        <v>36</v>
      </c>
      <c r="H453">
        <v>0</v>
      </c>
      <c r="I453" t="s">
        <v>14</v>
      </c>
      <c r="J453">
        <v>111</v>
      </c>
      <c r="M453">
        <f>MATCH(B453,'pivot 2020'!$B$2:$B$689,0)</f>
        <v>435</v>
      </c>
      <c r="N453">
        <f t="shared" si="11"/>
        <v>435</v>
      </c>
    </row>
    <row r="454" spans="1:14">
      <c r="A454" t="s">
        <v>1795</v>
      </c>
      <c r="B454" t="s">
        <v>1796</v>
      </c>
      <c r="C454">
        <v>2015</v>
      </c>
      <c r="D454" t="s">
        <v>1797</v>
      </c>
      <c r="E454">
        <v>3</v>
      </c>
      <c r="F454" t="s">
        <v>1798</v>
      </c>
      <c r="G454">
        <v>38</v>
      </c>
      <c r="H454">
        <v>0</v>
      </c>
      <c r="I454" t="s">
        <v>14</v>
      </c>
      <c r="J454">
        <v>65</v>
      </c>
      <c r="M454">
        <f>MATCH(B454,'pivot 2020'!$B$2:$B$689,0)</f>
        <v>436</v>
      </c>
      <c r="N454">
        <f t="shared" si="11"/>
        <v>436</v>
      </c>
    </row>
    <row r="455" spans="1:14">
      <c r="A455" t="s">
        <v>1799</v>
      </c>
      <c r="B455" t="s">
        <v>1800</v>
      </c>
      <c r="C455">
        <v>2015</v>
      </c>
      <c r="D455" t="s">
        <v>1801</v>
      </c>
      <c r="E455">
        <v>3</v>
      </c>
      <c r="F455" t="s">
        <v>1802</v>
      </c>
      <c r="G455">
        <v>47</v>
      </c>
      <c r="H455">
        <v>0</v>
      </c>
      <c r="I455" t="s">
        <v>14</v>
      </c>
      <c r="J455">
        <v>42</v>
      </c>
      <c r="M455">
        <f>MATCH(B455,'pivot 2020'!$B$2:$B$689,0)</f>
        <v>434</v>
      </c>
      <c r="N455">
        <f t="shared" si="11"/>
        <v>434</v>
      </c>
    </row>
    <row r="456" spans="1:14">
      <c r="A456" t="s">
        <v>1803</v>
      </c>
      <c r="B456" t="s">
        <v>1804</v>
      </c>
      <c r="C456">
        <v>2019</v>
      </c>
      <c r="D456" t="s">
        <v>1805</v>
      </c>
      <c r="E456">
        <v>3</v>
      </c>
      <c r="F456" t="s">
        <v>1750</v>
      </c>
      <c r="G456">
        <v>56</v>
      </c>
      <c r="H456">
        <v>0</v>
      </c>
      <c r="I456" t="s">
        <v>14</v>
      </c>
      <c r="J456">
        <v>13</v>
      </c>
      <c r="M456">
        <f>MATCH(B456,'pivot 2020'!$B$2:$B$689,0)</f>
        <v>437</v>
      </c>
      <c r="N456">
        <f t="shared" si="11"/>
        <v>437</v>
      </c>
    </row>
    <row r="457" spans="1:14">
      <c r="A457" t="s">
        <v>1806</v>
      </c>
      <c r="B457" t="s">
        <v>1807</v>
      </c>
      <c r="C457">
        <v>2009</v>
      </c>
      <c r="D457" t="s">
        <v>1808</v>
      </c>
      <c r="E457">
        <v>3</v>
      </c>
      <c r="F457" t="s">
        <v>1466</v>
      </c>
      <c r="G457">
        <v>49</v>
      </c>
      <c r="H457">
        <v>0</v>
      </c>
      <c r="I457" t="s">
        <v>14</v>
      </c>
      <c r="J457">
        <v>132</v>
      </c>
      <c r="M457">
        <f>MATCH(B457,'pivot 2020'!$B$2:$B$689,0)</f>
        <v>439</v>
      </c>
      <c r="N457">
        <f t="shared" si="11"/>
        <v>439</v>
      </c>
    </row>
    <row r="458" spans="1:14">
      <c r="A458" t="s">
        <v>1809</v>
      </c>
      <c r="B458" t="s">
        <v>1810</v>
      </c>
      <c r="C458">
        <v>2017</v>
      </c>
      <c r="D458" t="s">
        <v>1811</v>
      </c>
      <c r="E458">
        <v>3</v>
      </c>
      <c r="F458" t="s">
        <v>1812</v>
      </c>
      <c r="G458">
        <v>45</v>
      </c>
      <c r="H458">
        <v>0</v>
      </c>
      <c r="I458" t="s">
        <v>14</v>
      </c>
      <c r="J458">
        <v>42</v>
      </c>
      <c r="M458">
        <f>MATCH(B458,'pivot 2020'!$B$2:$B$689,0)</f>
        <v>438</v>
      </c>
      <c r="N458">
        <f t="shared" si="11"/>
        <v>438</v>
      </c>
    </row>
    <row r="459" spans="1:14">
      <c r="A459" t="s">
        <v>1813</v>
      </c>
      <c r="B459" t="s">
        <v>1814</v>
      </c>
      <c r="C459">
        <v>2012</v>
      </c>
      <c r="D459" t="s">
        <v>1815</v>
      </c>
      <c r="E459">
        <v>3</v>
      </c>
      <c r="F459" t="s">
        <v>1816</v>
      </c>
      <c r="G459">
        <v>43</v>
      </c>
      <c r="H459">
        <v>0</v>
      </c>
      <c r="I459" t="s">
        <v>14</v>
      </c>
      <c r="J459">
        <v>100</v>
      </c>
      <c r="M459">
        <f>MATCH(B459,'pivot 2020'!$B$2:$B$689,0)</f>
        <v>441</v>
      </c>
      <c r="N459">
        <f t="shared" si="11"/>
        <v>441</v>
      </c>
    </row>
    <row r="460" spans="1:14">
      <c r="A460" t="s">
        <v>1817</v>
      </c>
      <c r="B460" t="s">
        <v>1818</v>
      </c>
      <c r="C460">
        <v>2011</v>
      </c>
      <c r="D460" t="s">
        <v>1819</v>
      </c>
      <c r="E460">
        <v>3</v>
      </c>
      <c r="F460" t="s">
        <v>1820</v>
      </c>
      <c r="G460">
        <v>45</v>
      </c>
      <c r="H460">
        <v>0</v>
      </c>
      <c r="I460" t="s">
        <v>14</v>
      </c>
      <c r="J460">
        <v>115</v>
      </c>
      <c r="M460">
        <f>MATCH(B460,'pivot 2020'!$B$2:$B$689,0)</f>
        <v>442</v>
      </c>
      <c r="N460">
        <f t="shared" si="11"/>
        <v>442</v>
      </c>
    </row>
    <row r="461" spans="1:14">
      <c r="A461" t="s">
        <v>1821</v>
      </c>
      <c r="B461" t="s">
        <v>1822</v>
      </c>
      <c r="C461">
        <v>2019</v>
      </c>
      <c r="D461" t="s">
        <v>1823</v>
      </c>
      <c r="E461">
        <v>3</v>
      </c>
      <c r="F461" t="s">
        <v>1235</v>
      </c>
      <c r="G461">
        <v>50</v>
      </c>
      <c r="H461">
        <v>0</v>
      </c>
      <c r="I461" t="s">
        <v>14</v>
      </c>
      <c r="J461">
        <v>14</v>
      </c>
      <c r="M461">
        <f>MATCH(B461,'pivot 2020'!$B$2:$B$689,0)</f>
        <v>440</v>
      </c>
      <c r="N461">
        <f t="shared" si="11"/>
        <v>440</v>
      </c>
    </row>
    <row r="462" spans="1:14">
      <c r="A462" t="s">
        <v>1824</v>
      </c>
      <c r="B462" t="s">
        <v>1825</v>
      </c>
      <c r="C462">
        <v>2011</v>
      </c>
      <c r="D462" t="s">
        <v>1826</v>
      </c>
      <c r="E462">
        <v>3</v>
      </c>
      <c r="F462" t="s">
        <v>1827</v>
      </c>
      <c r="G462">
        <v>43</v>
      </c>
      <c r="H462">
        <v>0</v>
      </c>
      <c r="I462" t="s">
        <v>14</v>
      </c>
      <c r="J462">
        <v>116</v>
      </c>
      <c r="M462">
        <f>MATCH(B462,'pivot 2020'!$B$2:$B$689,0)</f>
        <v>444</v>
      </c>
      <c r="N462">
        <f t="shared" si="11"/>
        <v>444</v>
      </c>
    </row>
    <row r="463" spans="1:14">
      <c r="A463" t="s">
        <v>1828</v>
      </c>
      <c r="B463" t="s">
        <v>1829</v>
      </c>
      <c r="C463">
        <v>2020</v>
      </c>
      <c r="D463" t="s">
        <v>1830</v>
      </c>
      <c r="E463">
        <v>2</v>
      </c>
      <c r="F463" t="s">
        <v>1831</v>
      </c>
      <c r="G463">
        <v>17</v>
      </c>
      <c r="H463">
        <v>0</v>
      </c>
      <c r="I463">
        <v>17</v>
      </c>
      <c r="J463" t="s">
        <v>14</v>
      </c>
      <c r="M463" t="e">
        <f>MATCH(B463,'pivot 2020'!$B$2:$B$689,0)</f>
        <v>#N/A</v>
      </c>
      <c r="N463" t="e">
        <f t="shared" si="11"/>
        <v>#N/A</v>
      </c>
    </row>
    <row r="464" spans="1:14">
      <c r="A464" t="s">
        <v>1832</v>
      </c>
      <c r="B464" t="s">
        <v>1833</v>
      </c>
      <c r="C464">
        <v>2011</v>
      </c>
      <c r="D464" t="s">
        <v>1834</v>
      </c>
      <c r="E464">
        <v>3</v>
      </c>
      <c r="F464" t="s">
        <v>1835</v>
      </c>
      <c r="G464">
        <v>48</v>
      </c>
      <c r="H464">
        <v>0</v>
      </c>
      <c r="I464" t="s">
        <v>14</v>
      </c>
      <c r="J464">
        <v>115</v>
      </c>
      <c r="M464">
        <f>MATCH(B464,'pivot 2020'!$B$2:$B$689,0)</f>
        <v>443</v>
      </c>
      <c r="N464">
        <f t="shared" si="11"/>
        <v>443</v>
      </c>
    </row>
    <row r="465" spans="1:14">
      <c r="A465" t="s">
        <v>1836</v>
      </c>
      <c r="B465" t="s">
        <v>1837</v>
      </c>
      <c r="C465">
        <v>2017</v>
      </c>
      <c r="D465" t="s">
        <v>1838</v>
      </c>
      <c r="E465">
        <v>3</v>
      </c>
      <c r="F465" t="s">
        <v>1839</v>
      </c>
      <c r="G465">
        <v>48</v>
      </c>
      <c r="H465">
        <v>0</v>
      </c>
      <c r="I465" t="s">
        <v>14</v>
      </c>
      <c r="J465">
        <v>45</v>
      </c>
      <c r="M465">
        <f>MATCH(B465,'pivot 2020'!$B$2:$B$689,0)</f>
        <v>445</v>
      </c>
      <c r="N465">
        <f t="shared" si="11"/>
        <v>445</v>
      </c>
    </row>
    <row r="466" spans="1:14">
      <c r="A466" t="s">
        <v>1840</v>
      </c>
      <c r="B466" t="s">
        <v>1841</v>
      </c>
      <c r="C466">
        <v>2011</v>
      </c>
      <c r="D466" t="s">
        <v>1842</v>
      </c>
      <c r="E466">
        <v>3</v>
      </c>
      <c r="F466" t="s">
        <v>1843</v>
      </c>
      <c r="G466">
        <v>46</v>
      </c>
      <c r="H466">
        <v>0</v>
      </c>
      <c r="I466" t="s">
        <v>14</v>
      </c>
      <c r="J466">
        <v>120</v>
      </c>
      <c r="M466">
        <f>MATCH(B466,'pivot 2020'!$B$2:$B$689,0)</f>
        <v>446</v>
      </c>
      <c r="N466">
        <f t="shared" si="11"/>
        <v>446</v>
      </c>
    </row>
    <row r="467" spans="1:14">
      <c r="A467" t="s">
        <v>1844</v>
      </c>
      <c r="B467" t="s">
        <v>1845</v>
      </c>
      <c r="C467">
        <v>2010</v>
      </c>
      <c r="D467" t="s">
        <v>1846</v>
      </c>
      <c r="E467">
        <v>3</v>
      </c>
      <c r="F467" t="s">
        <v>1847</v>
      </c>
      <c r="G467">
        <v>45</v>
      </c>
      <c r="H467">
        <v>0</v>
      </c>
      <c r="I467" t="s">
        <v>14</v>
      </c>
      <c r="J467">
        <v>113</v>
      </c>
      <c r="M467">
        <f>MATCH(B467,'pivot 2020'!$B$2:$B$689,0)</f>
        <v>447</v>
      </c>
      <c r="N467">
        <f t="shared" si="11"/>
        <v>447</v>
      </c>
    </row>
    <row r="468" spans="1:14">
      <c r="A468" t="s">
        <v>1848</v>
      </c>
      <c r="B468" t="s">
        <v>1849</v>
      </c>
      <c r="C468">
        <v>2013</v>
      </c>
      <c r="D468" t="s">
        <v>1850</v>
      </c>
      <c r="E468">
        <v>3</v>
      </c>
      <c r="F468" t="s">
        <v>1279</v>
      </c>
      <c r="G468">
        <v>50</v>
      </c>
      <c r="H468">
        <v>0</v>
      </c>
      <c r="I468" t="s">
        <v>14</v>
      </c>
      <c r="J468">
        <v>85</v>
      </c>
      <c r="M468">
        <f>MATCH(B468,'pivot 2020'!$B$2:$B$689,0)</f>
        <v>448</v>
      </c>
      <c r="N468">
        <f t="shared" si="11"/>
        <v>448</v>
      </c>
    </row>
    <row r="469" spans="1:14">
      <c r="A469" t="s">
        <v>1851</v>
      </c>
      <c r="B469" t="s">
        <v>1852</v>
      </c>
      <c r="C469">
        <v>2011</v>
      </c>
      <c r="D469" t="s">
        <v>1853</v>
      </c>
      <c r="E469">
        <v>3</v>
      </c>
      <c r="F469" t="s">
        <v>1854</v>
      </c>
      <c r="G469">
        <v>63</v>
      </c>
      <c r="H469">
        <v>0</v>
      </c>
      <c r="I469" t="s">
        <v>14</v>
      </c>
      <c r="J469">
        <v>116</v>
      </c>
      <c r="M469">
        <f>MATCH(B469,'pivot 2020'!$B$2:$B$689,0)</f>
        <v>449</v>
      </c>
      <c r="N469">
        <f t="shared" si="11"/>
        <v>449</v>
      </c>
    </row>
    <row r="470" spans="1:14">
      <c r="A470" t="s">
        <v>1855</v>
      </c>
      <c r="B470" t="s">
        <v>1856</v>
      </c>
      <c r="C470">
        <v>2018</v>
      </c>
      <c r="D470" t="s">
        <v>1857</v>
      </c>
      <c r="E470">
        <v>2</v>
      </c>
      <c r="F470" t="s">
        <v>1858</v>
      </c>
      <c r="G470">
        <v>22</v>
      </c>
      <c r="H470">
        <v>0</v>
      </c>
      <c r="I470" t="s">
        <v>14</v>
      </c>
      <c r="J470">
        <v>29</v>
      </c>
      <c r="M470">
        <f>MATCH(B470,'pivot 2020'!$B$2:$B$689,0)</f>
        <v>450</v>
      </c>
      <c r="N470">
        <f t="shared" si="11"/>
        <v>450</v>
      </c>
    </row>
    <row r="471" spans="1:14">
      <c r="A471" t="s">
        <v>1859</v>
      </c>
      <c r="B471" t="s">
        <v>1860</v>
      </c>
      <c r="C471">
        <v>2016</v>
      </c>
      <c r="D471" t="s">
        <v>1861</v>
      </c>
      <c r="E471">
        <v>3</v>
      </c>
      <c r="F471" t="s">
        <v>1862</v>
      </c>
      <c r="G471">
        <v>59</v>
      </c>
      <c r="H471">
        <v>0</v>
      </c>
      <c r="I471" t="s">
        <v>14</v>
      </c>
      <c r="J471">
        <v>50</v>
      </c>
      <c r="M471">
        <f>MATCH(B471,'pivot 2020'!$B$2:$B$689,0)</f>
        <v>452</v>
      </c>
      <c r="N471">
        <f t="shared" si="11"/>
        <v>452</v>
      </c>
    </row>
    <row r="472" spans="1:14">
      <c r="A472" t="s">
        <v>1863</v>
      </c>
      <c r="B472" t="s">
        <v>1864</v>
      </c>
      <c r="C472">
        <v>2017</v>
      </c>
      <c r="D472" t="s">
        <v>1865</v>
      </c>
      <c r="E472">
        <v>3</v>
      </c>
      <c r="F472" t="s">
        <v>1866</v>
      </c>
      <c r="G472">
        <v>44</v>
      </c>
      <c r="H472">
        <v>0</v>
      </c>
      <c r="I472" t="s">
        <v>14</v>
      </c>
      <c r="J472">
        <v>39</v>
      </c>
      <c r="M472">
        <f>MATCH(B472,'pivot 2020'!$B$2:$B$689,0)</f>
        <v>451</v>
      </c>
      <c r="N472">
        <f t="shared" si="11"/>
        <v>451</v>
      </c>
    </row>
    <row r="473" spans="1:14">
      <c r="A473" t="s">
        <v>1867</v>
      </c>
      <c r="B473" t="s">
        <v>1868</v>
      </c>
      <c r="C473">
        <v>2009</v>
      </c>
      <c r="D473" t="s">
        <v>1869</v>
      </c>
      <c r="E473">
        <v>3</v>
      </c>
      <c r="F473" t="s">
        <v>1847</v>
      </c>
      <c r="G473">
        <v>54</v>
      </c>
      <c r="H473">
        <v>0</v>
      </c>
      <c r="I473" t="s">
        <v>14</v>
      </c>
      <c r="J473">
        <v>119</v>
      </c>
      <c r="M473">
        <f>MATCH(B473,'pivot 2020'!$B$2:$B$689,0)</f>
        <v>453</v>
      </c>
      <c r="N473">
        <f t="shared" si="11"/>
        <v>453</v>
      </c>
    </row>
    <row r="474" spans="1:14">
      <c r="A474" t="s">
        <v>1870</v>
      </c>
      <c r="B474" t="s">
        <v>1871</v>
      </c>
      <c r="C474">
        <v>2015</v>
      </c>
      <c r="D474" t="s">
        <v>1872</v>
      </c>
      <c r="E474">
        <v>3</v>
      </c>
      <c r="F474" t="s">
        <v>1873</v>
      </c>
      <c r="G474">
        <v>54</v>
      </c>
      <c r="H474">
        <v>0</v>
      </c>
      <c r="I474" t="s">
        <v>14</v>
      </c>
      <c r="J474">
        <v>65</v>
      </c>
      <c r="M474">
        <f>MATCH(B474,'pivot 2020'!$B$2:$B$689,0)</f>
        <v>454</v>
      </c>
      <c r="N474">
        <f t="shared" si="11"/>
        <v>454</v>
      </c>
    </row>
    <row r="475" spans="1:14">
      <c r="A475" t="s">
        <v>1874</v>
      </c>
      <c r="B475" t="s">
        <v>1875</v>
      </c>
      <c r="C475">
        <v>2010</v>
      </c>
      <c r="D475" t="s">
        <v>1876</v>
      </c>
      <c r="E475">
        <v>3</v>
      </c>
      <c r="F475" t="s">
        <v>1877</v>
      </c>
      <c r="G475">
        <v>53</v>
      </c>
      <c r="H475">
        <v>0</v>
      </c>
      <c r="I475" t="s">
        <v>14</v>
      </c>
      <c r="J475">
        <v>121</v>
      </c>
      <c r="M475">
        <f>MATCH(B475,'pivot 2020'!$B$2:$B$689,0)</f>
        <v>456</v>
      </c>
      <c r="N475">
        <f t="shared" si="11"/>
        <v>456</v>
      </c>
    </row>
    <row r="476" spans="1:14">
      <c r="A476" t="s">
        <v>1878</v>
      </c>
      <c r="B476" t="s">
        <v>1879</v>
      </c>
      <c r="C476">
        <v>2014</v>
      </c>
      <c r="D476" t="s">
        <v>1880</v>
      </c>
      <c r="E476">
        <v>3</v>
      </c>
      <c r="F476" t="s">
        <v>1873</v>
      </c>
      <c r="G476">
        <v>59</v>
      </c>
      <c r="H476">
        <v>0</v>
      </c>
      <c r="I476" t="s">
        <v>14</v>
      </c>
      <c r="J476">
        <v>73</v>
      </c>
      <c r="M476">
        <f>MATCH(B476,'pivot 2020'!$B$2:$B$689,0)</f>
        <v>458</v>
      </c>
      <c r="N476">
        <f t="shared" si="11"/>
        <v>458</v>
      </c>
    </row>
    <row r="477" spans="1:14">
      <c r="A477" t="s">
        <v>1881</v>
      </c>
      <c r="B477" t="s">
        <v>1882</v>
      </c>
      <c r="C477">
        <v>2015</v>
      </c>
      <c r="D477" t="s">
        <v>1883</v>
      </c>
      <c r="E477">
        <v>3</v>
      </c>
      <c r="F477" t="s">
        <v>1884</v>
      </c>
      <c r="G477">
        <v>49</v>
      </c>
      <c r="H477">
        <v>0</v>
      </c>
      <c r="I477" t="s">
        <v>14</v>
      </c>
      <c r="J477">
        <v>65</v>
      </c>
      <c r="M477">
        <f>MATCH(B477,'pivot 2020'!$B$2:$B$689,0)</f>
        <v>455</v>
      </c>
      <c r="N477">
        <f t="shared" si="11"/>
        <v>455</v>
      </c>
    </row>
    <row r="478" spans="1:14">
      <c r="A478" t="s">
        <v>1885</v>
      </c>
      <c r="B478" t="s">
        <v>1886</v>
      </c>
      <c r="C478">
        <v>2019</v>
      </c>
      <c r="D478" t="s">
        <v>1887</v>
      </c>
      <c r="E478">
        <v>3</v>
      </c>
      <c r="F478" t="s">
        <v>1888</v>
      </c>
      <c r="G478">
        <v>54</v>
      </c>
      <c r="H478">
        <v>0</v>
      </c>
      <c r="I478" t="s">
        <v>14</v>
      </c>
      <c r="J478">
        <v>19</v>
      </c>
      <c r="M478">
        <f>MATCH(B478,'pivot 2020'!$B$2:$B$689,0)</f>
        <v>459</v>
      </c>
      <c r="N478">
        <f t="shared" si="11"/>
        <v>459</v>
      </c>
    </row>
    <row r="479" spans="1:14">
      <c r="A479" t="s">
        <v>1889</v>
      </c>
      <c r="B479" t="s">
        <v>1890</v>
      </c>
      <c r="C479">
        <v>2010</v>
      </c>
      <c r="D479" t="s">
        <v>1891</v>
      </c>
      <c r="E479">
        <v>3</v>
      </c>
      <c r="F479" t="s">
        <v>1892</v>
      </c>
      <c r="G479">
        <v>56</v>
      </c>
      <c r="H479">
        <v>0</v>
      </c>
      <c r="I479" t="s">
        <v>14</v>
      </c>
      <c r="J479">
        <v>122</v>
      </c>
      <c r="M479">
        <f>MATCH(B479,'pivot 2020'!$B$2:$B$689,0)</f>
        <v>460</v>
      </c>
      <c r="N479">
        <f t="shared" si="11"/>
        <v>460</v>
      </c>
    </row>
    <row r="480" spans="1:14">
      <c r="A480" t="s">
        <v>1893</v>
      </c>
      <c r="B480" t="s">
        <v>1894</v>
      </c>
      <c r="C480">
        <v>2020</v>
      </c>
      <c r="D480" t="s">
        <v>1895</v>
      </c>
      <c r="E480">
        <v>3</v>
      </c>
      <c r="F480" t="s">
        <v>1888</v>
      </c>
      <c r="G480">
        <v>63</v>
      </c>
      <c r="H480">
        <v>0</v>
      </c>
      <c r="I480" t="s">
        <v>14</v>
      </c>
      <c r="J480">
        <v>3</v>
      </c>
      <c r="M480" t="e">
        <f>MATCH(B480,'pivot 2020'!$B$2:$B$689,0)</f>
        <v>#N/A</v>
      </c>
      <c r="N480" t="e">
        <f t="shared" si="11"/>
        <v>#N/A</v>
      </c>
    </row>
    <row r="481" spans="1:14">
      <c r="A481" t="s">
        <v>1896</v>
      </c>
      <c r="B481" t="s">
        <v>1897</v>
      </c>
      <c r="C481">
        <v>2020</v>
      </c>
      <c r="D481" t="s">
        <v>1898</v>
      </c>
      <c r="E481">
        <v>3</v>
      </c>
      <c r="F481" t="s">
        <v>1172</v>
      </c>
      <c r="G481">
        <v>68</v>
      </c>
      <c r="H481">
        <v>0</v>
      </c>
      <c r="I481" t="s">
        <v>14</v>
      </c>
      <c r="J481">
        <v>9</v>
      </c>
      <c r="M481" t="e">
        <f>MATCH(B481,'pivot 2020'!$B$2:$B$689,0)</f>
        <v>#N/A</v>
      </c>
      <c r="N481" t="e">
        <f t="shared" si="11"/>
        <v>#N/A</v>
      </c>
    </row>
    <row r="482" spans="1:14">
      <c r="A482" t="s">
        <v>1899</v>
      </c>
      <c r="B482" t="s">
        <v>1900</v>
      </c>
      <c r="C482">
        <v>2009</v>
      </c>
      <c r="D482" t="s">
        <v>1901</v>
      </c>
      <c r="E482">
        <v>3</v>
      </c>
      <c r="F482" t="s">
        <v>1172</v>
      </c>
      <c r="G482">
        <v>68</v>
      </c>
      <c r="H482">
        <v>0</v>
      </c>
      <c r="I482" t="s">
        <v>14</v>
      </c>
      <c r="J482">
        <v>64</v>
      </c>
      <c r="M482">
        <f>MATCH(B482,'pivot 2020'!$B$2:$B$689,0)</f>
        <v>461</v>
      </c>
      <c r="N482">
        <f t="shared" si="11"/>
        <v>461</v>
      </c>
    </row>
    <row r="483" spans="1:14">
      <c r="A483" t="s">
        <v>1902</v>
      </c>
      <c r="B483" t="s">
        <v>1903</v>
      </c>
      <c r="C483">
        <v>2012</v>
      </c>
      <c r="D483" t="s">
        <v>1904</v>
      </c>
      <c r="E483">
        <v>3</v>
      </c>
      <c r="F483" t="s">
        <v>1905</v>
      </c>
      <c r="G483">
        <v>52</v>
      </c>
      <c r="H483">
        <v>0</v>
      </c>
      <c r="I483" t="s">
        <v>14</v>
      </c>
      <c r="J483">
        <v>104</v>
      </c>
      <c r="M483">
        <f>MATCH(B483,'pivot 2020'!$B$2:$B$689,0)</f>
        <v>462</v>
      </c>
      <c r="N483">
        <f t="shared" si="11"/>
        <v>462</v>
      </c>
    </row>
    <row r="484" spans="1:14">
      <c r="A484" t="s">
        <v>1906</v>
      </c>
      <c r="B484" t="s">
        <v>1907</v>
      </c>
      <c r="C484">
        <v>2019</v>
      </c>
      <c r="D484" t="s">
        <v>1908</v>
      </c>
      <c r="E484">
        <v>3</v>
      </c>
      <c r="F484" t="s">
        <v>1909</v>
      </c>
      <c r="G484">
        <v>67</v>
      </c>
      <c r="H484">
        <v>0</v>
      </c>
      <c r="I484" t="s">
        <v>14</v>
      </c>
      <c r="J484">
        <v>15</v>
      </c>
      <c r="M484">
        <f>MATCH(B484,'pivot 2020'!$B$2:$B$689,0)</f>
        <v>463</v>
      </c>
      <c r="N484">
        <f t="shared" si="11"/>
        <v>463</v>
      </c>
    </row>
    <row r="485" spans="1:14">
      <c r="A485" t="s">
        <v>1910</v>
      </c>
      <c r="B485" t="s">
        <v>1911</v>
      </c>
      <c r="C485">
        <v>2010</v>
      </c>
      <c r="D485" t="s">
        <v>1912</v>
      </c>
      <c r="E485">
        <v>3</v>
      </c>
      <c r="F485" t="s">
        <v>1723</v>
      </c>
      <c r="G485">
        <v>58</v>
      </c>
      <c r="H485">
        <v>0</v>
      </c>
      <c r="I485" t="s">
        <v>14</v>
      </c>
      <c r="J485">
        <v>130</v>
      </c>
      <c r="M485">
        <f>MATCH(B485,'pivot 2020'!$B$2:$B$689,0)</f>
        <v>465</v>
      </c>
      <c r="N485">
        <f t="shared" si="11"/>
        <v>465</v>
      </c>
    </row>
    <row r="486" spans="1:14">
      <c r="A486" t="s">
        <v>1913</v>
      </c>
      <c r="B486" t="s">
        <v>1914</v>
      </c>
      <c r="C486">
        <v>2011</v>
      </c>
      <c r="D486" t="s">
        <v>1915</v>
      </c>
      <c r="E486">
        <v>3</v>
      </c>
      <c r="F486" t="s">
        <v>1916</v>
      </c>
      <c r="G486">
        <v>60</v>
      </c>
      <c r="H486">
        <v>0</v>
      </c>
      <c r="I486" t="s">
        <v>14</v>
      </c>
      <c r="J486">
        <v>109</v>
      </c>
      <c r="M486">
        <f>MATCH(B486,'pivot 2020'!$B$2:$B$689,0)</f>
        <v>464</v>
      </c>
      <c r="N486">
        <f t="shared" si="11"/>
        <v>464</v>
      </c>
    </row>
    <row r="487" spans="1:14">
      <c r="A487" t="s">
        <v>1917</v>
      </c>
      <c r="B487" t="s">
        <v>1918</v>
      </c>
      <c r="C487">
        <v>2016</v>
      </c>
      <c r="D487" t="s">
        <v>1919</v>
      </c>
      <c r="E487">
        <v>3</v>
      </c>
      <c r="F487" t="s">
        <v>1723</v>
      </c>
      <c r="G487">
        <v>59</v>
      </c>
      <c r="H487">
        <v>0</v>
      </c>
      <c r="I487" t="s">
        <v>14</v>
      </c>
      <c r="J487">
        <v>45</v>
      </c>
      <c r="M487">
        <f>MATCH(B487,'pivot 2020'!$B$2:$B$689,0)</f>
        <v>466</v>
      </c>
      <c r="N487">
        <f t="shared" si="11"/>
        <v>466</v>
      </c>
    </row>
    <row r="488" spans="1:14">
      <c r="A488" t="s">
        <v>1920</v>
      </c>
      <c r="B488" t="s">
        <v>1921</v>
      </c>
      <c r="C488">
        <v>2010</v>
      </c>
      <c r="D488" t="s">
        <v>1922</v>
      </c>
      <c r="E488">
        <v>3</v>
      </c>
      <c r="F488" t="s">
        <v>1916</v>
      </c>
      <c r="G488">
        <v>76</v>
      </c>
      <c r="H488">
        <v>0</v>
      </c>
      <c r="I488" t="s">
        <v>14</v>
      </c>
      <c r="J488">
        <v>122</v>
      </c>
      <c r="M488">
        <f>MATCH(B488,'pivot 2020'!$B$2:$B$689,0)</f>
        <v>467</v>
      </c>
      <c r="N488">
        <f t="shared" si="11"/>
        <v>467</v>
      </c>
    </row>
    <row r="489" spans="1:14">
      <c r="A489" t="s">
        <v>1923</v>
      </c>
      <c r="B489" t="s">
        <v>1924</v>
      </c>
      <c r="C489">
        <v>2016</v>
      </c>
      <c r="D489" t="s">
        <v>1925</v>
      </c>
      <c r="E489">
        <v>3</v>
      </c>
      <c r="F489" t="s">
        <v>1926</v>
      </c>
      <c r="G489">
        <v>58</v>
      </c>
      <c r="H489">
        <v>0</v>
      </c>
      <c r="I489" t="s">
        <v>14</v>
      </c>
      <c r="J489">
        <v>40</v>
      </c>
      <c r="M489">
        <f>MATCH(B489,'pivot 2020'!$B$2:$B$689,0)</f>
        <v>468</v>
      </c>
      <c r="N489">
        <f t="shared" si="11"/>
        <v>468</v>
      </c>
    </row>
    <row r="490" spans="1:14">
      <c r="A490" t="s">
        <v>1927</v>
      </c>
      <c r="B490" t="s">
        <v>1928</v>
      </c>
      <c r="C490">
        <v>2019</v>
      </c>
      <c r="D490" t="s">
        <v>1929</v>
      </c>
      <c r="E490">
        <v>2</v>
      </c>
      <c r="F490" t="s">
        <v>1930</v>
      </c>
      <c r="G490">
        <v>25</v>
      </c>
      <c r="H490">
        <v>0</v>
      </c>
      <c r="I490" t="s">
        <v>14</v>
      </c>
      <c r="J490">
        <v>18</v>
      </c>
      <c r="M490">
        <f>MATCH(B490,'pivot 2020'!$B$2:$B$689,0)</f>
        <v>470</v>
      </c>
      <c r="N490">
        <f t="shared" si="11"/>
        <v>470</v>
      </c>
    </row>
    <row r="491" spans="1:14">
      <c r="A491" t="s">
        <v>1931</v>
      </c>
      <c r="B491" t="s">
        <v>1932</v>
      </c>
      <c r="C491">
        <v>2013</v>
      </c>
      <c r="D491" t="s">
        <v>1933</v>
      </c>
      <c r="E491">
        <v>3</v>
      </c>
      <c r="F491" t="s">
        <v>1211</v>
      </c>
      <c r="G491">
        <v>65</v>
      </c>
      <c r="H491">
        <v>0</v>
      </c>
      <c r="I491" t="s">
        <v>14</v>
      </c>
      <c r="J491">
        <v>85</v>
      </c>
      <c r="M491">
        <f>MATCH(B491,'pivot 2020'!$B$2:$B$689,0)</f>
        <v>469</v>
      </c>
      <c r="N491">
        <f t="shared" si="11"/>
        <v>469</v>
      </c>
    </row>
    <row r="492" spans="1:14">
      <c r="A492" t="s">
        <v>1934</v>
      </c>
      <c r="B492" t="s">
        <v>1935</v>
      </c>
      <c r="C492">
        <v>2016</v>
      </c>
      <c r="D492" t="s">
        <v>1936</v>
      </c>
      <c r="E492">
        <v>3</v>
      </c>
      <c r="F492" t="s">
        <v>1243</v>
      </c>
      <c r="G492">
        <v>78</v>
      </c>
      <c r="H492">
        <v>0</v>
      </c>
      <c r="I492" t="s">
        <v>14</v>
      </c>
      <c r="J492">
        <v>49</v>
      </c>
      <c r="M492">
        <f>MATCH(B492,'pivot 2020'!$B$2:$B$689,0)</f>
        <v>472</v>
      </c>
      <c r="N492">
        <f t="shared" si="11"/>
        <v>472</v>
      </c>
    </row>
    <row r="493" spans="1:14">
      <c r="A493" t="s">
        <v>1937</v>
      </c>
      <c r="B493" t="s">
        <v>1938</v>
      </c>
      <c r="C493">
        <v>2018</v>
      </c>
      <c r="D493" t="s">
        <v>1939</v>
      </c>
      <c r="E493">
        <v>2</v>
      </c>
      <c r="F493" t="s">
        <v>1930</v>
      </c>
      <c r="G493">
        <v>26</v>
      </c>
      <c r="H493">
        <v>0</v>
      </c>
      <c r="I493" t="s">
        <v>14</v>
      </c>
      <c r="J493">
        <v>30</v>
      </c>
      <c r="M493">
        <f>MATCH(B493,'pivot 2020'!$B$2:$B$689,0)</f>
        <v>471</v>
      </c>
      <c r="N493">
        <f t="shared" si="11"/>
        <v>471</v>
      </c>
    </row>
    <row r="494" spans="1:14">
      <c r="A494" t="s">
        <v>1940</v>
      </c>
      <c r="B494" t="s">
        <v>1941</v>
      </c>
      <c r="C494">
        <v>2016</v>
      </c>
      <c r="D494" t="s">
        <v>1942</v>
      </c>
      <c r="E494">
        <v>3</v>
      </c>
      <c r="F494" t="s">
        <v>1943</v>
      </c>
      <c r="G494">
        <v>72</v>
      </c>
      <c r="H494">
        <v>0</v>
      </c>
      <c r="I494" t="s">
        <v>14</v>
      </c>
      <c r="J494">
        <v>56</v>
      </c>
      <c r="M494">
        <f>MATCH(B494,'pivot 2020'!$B$2:$B$689,0)</f>
        <v>473</v>
      </c>
      <c r="N494">
        <f t="shared" si="11"/>
        <v>473</v>
      </c>
    </row>
    <row r="495" spans="1:14">
      <c r="A495" t="s">
        <v>1944</v>
      </c>
      <c r="B495" t="s">
        <v>1945</v>
      </c>
      <c r="C495">
        <v>2013</v>
      </c>
      <c r="D495" t="s">
        <v>1946</v>
      </c>
      <c r="E495">
        <v>3</v>
      </c>
      <c r="F495" t="s">
        <v>1947</v>
      </c>
      <c r="G495">
        <v>83</v>
      </c>
      <c r="H495">
        <v>0</v>
      </c>
      <c r="I495" t="s">
        <v>14</v>
      </c>
      <c r="J495">
        <v>85</v>
      </c>
      <c r="M495">
        <f>MATCH(B495,'pivot 2020'!$B$2:$B$689,0)</f>
        <v>474</v>
      </c>
      <c r="N495">
        <f t="shared" si="11"/>
        <v>474</v>
      </c>
    </row>
    <row r="496" spans="1:14">
      <c r="A496" t="s">
        <v>1948</v>
      </c>
      <c r="B496" t="s">
        <v>1949</v>
      </c>
      <c r="C496">
        <v>2017</v>
      </c>
      <c r="D496" t="s">
        <v>1950</v>
      </c>
      <c r="E496">
        <v>3</v>
      </c>
      <c r="F496" t="s">
        <v>1543</v>
      </c>
      <c r="G496">
        <v>86</v>
      </c>
      <c r="H496">
        <v>0</v>
      </c>
      <c r="I496" t="s">
        <v>14</v>
      </c>
      <c r="J496">
        <v>34</v>
      </c>
      <c r="M496">
        <f>MATCH(B496,'pivot 2020'!$B$2:$B$689,0)</f>
        <v>426</v>
      </c>
      <c r="N496">
        <f t="shared" si="11"/>
        <v>426</v>
      </c>
    </row>
    <row r="497" spans="1:14">
      <c r="A497" t="s">
        <v>1951</v>
      </c>
      <c r="B497" t="s">
        <v>1952</v>
      </c>
      <c r="C497">
        <v>2000</v>
      </c>
      <c r="D497" t="s">
        <v>1953</v>
      </c>
      <c r="E497">
        <v>3</v>
      </c>
      <c r="F497" t="s">
        <v>1954</v>
      </c>
      <c r="G497">
        <v>83</v>
      </c>
      <c r="H497">
        <v>0</v>
      </c>
      <c r="I497" t="s">
        <v>14</v>
      </c>
      <c r="J497">
        <v>122</v>
      </c>
      <c r="M497">
        <f>MATCH(B497,'pivot 2020'!$B$2:$B$689,0)</f>
        <v>475</v>
      </c>
      <c r="N497">
        <f t="shared" si="11"/>
        <v>475</v>
      </c>
    </row>
    <row r="498" spans="1:14">
      <c r="A498" t="s">
        <v>1955</v>
      </c>
      <c r="B498" t="s">
        <v>1956</v>
      </c>
      <c r="C498">
        <v>2016</v>
      </c>
      <c r="D498" t="s">
        <v>1957</v>
      </c>
      <c r="E498">
        <v>3</v>
      </c>
      <c r="F498" t="s">
        <v>1758</v>
      </c>
      <c r="G498">
        <v>75</v>
      </c>
      <c r="H498">
        <v>0</v>
      </c>
      <c r="I498" t="s">
        <v>14</v>
      </c>
      <c r="J498">
        <v>49</v>
      </c>
      <c r="M498">
        <f>MATCH(B498,'pivot 2020'!$B$2:$B$689,0)</f>
        <v>477</v>
      </c>
      <c r="N498">
        <f t="shared" si="11"/>
        <v>477</v>
      </c>
    </row>
    <row r="499" spans="1:14">
      <c r="A499" t="s">
        <v>1958</v>
      </c>
      <c r="B499" t="s">
        <v>1959</v>
      </c>
      <c r="C499">
        <v>2015</v>
      </c>
      <c r="D499" t="s">
        <v>1960</v>
      </c>
      <c r="E499">
        <v>3</v>
      </c>
      <c r="F499" t="s">
        <v>1961</v>
      </c>
      <c r="G499">
        <v>79</v>
      </c>
      <c r="H499">
        <v>0</v>
      </c>
      <c r="I499" t="s">
        <v>14</v>
      </c>
      <c r="J499">
        <v>64</v>
      </c>
      <c r="M499">
        <f>MATCH(B499,'pivot 2020'!$B$2:$B$689,0)</f>
        <v>479</v>
      </c>
      <c r="N499">
        <f t="shared" si="11"/>
        <v>479</v>
      </c>
    </row>
    <row r="500" spans="1:14">
      <c r="A500" t="s">
        <v>1962</v>
      </c>
      <c r="B500" t="s">
        <v>1963</v>
      </c>
      <c r="C500">
        <v>2012</v>
      </c>
      <c r="D500" t="s">
        <v>1964</v>
      </c>
      <c r="E500">
        <v>3</v>
      </c>
      <c r="F500" t="s">
        <v>1758</v>
      </c>
      <c r="G500">
        <v>82</v>
      </c>
      <c r="H500">
        <v>0</v>
      </c>
      <c r="I500" t="s">
        <v>14</v>
      </c>
      <c r="J500">
        <v>95</v>
      </c>
      <c r="M500">
        <f>MATCH(B500,'pivot 2020'!$B$2:$B$689,0)</f>
        <v>478</v>
      </c>
      <c r="N500">
        <f t="shared" si="11"/>
        <v>478</v>
      </c>
    </row>
    <row r="501" spans="1:14">
      <c r="A501" t="s">
        <v>1965</v>
      </c>
      <c r="B501" t="s">
        <v>1966</v>
      </c>
      <c r="C501">
        <v>2015</v>
      </c>
      <c r="D501" t="s">
        <v>1967</v>
      </c>
      <c r="E501">
        <v>3</v>
      </c>
      <c r="F501" t="s">
        <v>1968</v>
      </c>
      <c r="G501">
        <v>77</v>
      </c>
      <c r="H501">
        <v>0</v>
      </c>
      <c r="I501" t="s">
        <v>14</v>
      </c>
      <c r="J501">
        <v>67</v>
      </c>
      <c r="M501">
        <f>MATCH(B501,'pivot 2020'!$B$2:$B$689,0)</f>
        <v>476</v>
      </c>
      <c r="N501">
        <f t="shared" si="11"/>
        <v>476</v>
      </c>
    </row>
    <row r="502" spans="1:14">
      <c r="A502" t="s">
        <v>1969</v>
      </c>
      <c r="B502" t="s">
        <v>1970</v>
      </c>
      <c r="C502">
        <v>2008</v>
      </c>
      <c r="D502" t="s">
        <v>1971</v>
      </c>
      <c r="E502">
        <v>3</v>
      </c>
      <c r="F502" t="s">
        <v>1961</v>
      </c>
      <c r="G502">
        <v>84</v>
      </c>
      <c r="H502">
        <v>0</v>
      </c>
      <c r="I502" t="s">
        <v>14</v>
      </c>
      <c r="J502">
        <v>91</v>
      </c>
      <c r="M502">
        <f>MATCH(B502,'pivot 2020'!$B$2:$B$689,0)</f>
        <v>483</v>
      </c>
      <c r="N502">
        <f t="shared" si="11"/>
        <v>483</v>
      </c>
    </row>
    <row r="503" spans="1:14">
      <c r="A503" t="s">
        <v>1972</v>
      </c>
      <c r="B503" t="s">
        <v>1973</v>
      </c>
      <c r="C503">
        <v>2011</v>
      </c>
      <c r="D503" t="s">
        <v>1974</v>
      </c>
      <c r="E503">
        <v>3</v>
      </c>
      <c r="F503" t="s">
        <v>1968</v>
      </c>
      <c r="G503">
        <v>82</v>
      </c>
      <c r="H503">
        <v>0</v>
      </c>
      <c r="I503" t="s">
        <v>14</v>
      </c>
      <c r="J503">
        <v>109</v>
      </c>
      <c r="M503">
        <f>MATCH(B503,'pivot 2020'!$B$2:$B$689,0)</f>
        <v>481</v>
      </c>
      <c r="N503">
        <f t="shared" si="11"/>
        <v>481</v>
      </c>
    </row>
    <row r="504" spans="1:14">
      <c r="A504" t="s">
        <v>1975</v>
      </c>
      <c r="B504" t="s">
        <v>1976</v>
      </c>
      <c r="C504">
        <v>2009</v>
      </c>
      <c r="D504" t="s">
        <v>1977</v>
      </c>
      <c r="E504">
        <v>3</v>
      </c>
      <c r="F504" t="s">
        <v>1978</v>
      </c>
      <c r="G504">
        <v>79</v>
      </c>
      <c r="H504">
        <v>0</v>
      </c>
      <c r="I504" t="s">
        <v>14</v>
      </c>
      <c r="J504">
        <v>132</v>
      </c>
      <c r="M504">
        <f>MATCH(B504,'pivot 2020'!$B$2:$B$689,0)</f>
        <v>480</v>
      </c>
      <c r="N504">
        <f t="shared" si="11"/>
        <v>480</v>
      </c>
    </row>
    <row r="505" spans="1:14">
      <c r="A505" t="s">
        <v>1979</v>
      </c>
      <c r="B505" t="s">
        <v>1980</v>
      </c>
      <c r="C505">
        <v>2010</v>
      </c>
      <c r="D505" t="s">
        <v>1981</v>
      </c>
      <c r="E505">
        <v>2</v>
      </c>
      <c r="F505" t="s">
        <v>1982</v>
      </c>
      <c r="G505">
        <v>29</v>
      </c>
      <c r="H505">
        <v>0</v>
      </c>
      <c r="I505" t="s">
        <v>14</v>
      </c>
      <c r="J505">
        <v>129</v>
      </c>
      <c r="M505">
        <f>MATCH(B505,'pivot 2020'!$B$2:$B$689,0)</f>
        <v>482</v>
      </c>
      <c r="N505">
        <f t="shared" si="11"/>
        <v>482</v>
      </c>
    </row>
    <row r="506" spans="1:14">
      <c r="A506" t="s">
        <v>1983</v>
      </c>
      <c r="B506" t="s">
        <v>1984</v>
      </c>
      <c r="C506">
        <v>2012</v>
      </c>
      <c r="D506" t="s">
        <v>1985</v>
      </c>
      <c r="E506">
        <v>3</v>
      </c>
      <c r="F506" t="s">
        <v>1986</v>
      </c>
      <c r="G506">
        <v>82</v>
      </c>
      <c r="H506">
        <v>0</v>
      </c>
      <c r="I506" t="s">
        <v>14</v>
      </c>
      <c r="J506">
        <v>97</v>
      </c>
      <c r="M506">
        <f>MATCH(B506,'pivot 2020'!$B$2:$B$689,0)</f>
        <v>484</v>
      </c>
      <c r="N506">
        <f t="shared" si="11"/>
        <v>484</v>
      </c>
    </row>
    <row r="507" spans="1:14">
      <c r="A507" t="s">
        <v>1987</v>
      </c>
      <c r="B507" t="s">
        <v>1988</v>
      </c>
      <c r="C507">
        <v>2015</v>
      </c>
      <c r="D507" t="s">
        <v>1989</v>
      </c>
      <c r="E507">
        <v>3</v>
      </c>
      <c r="F507" t="s">
        <v>1990</v>
      </c>
      <c r="G507">
        <v>87</v>
      </c>
      <c r="H507">
        <v>0</v>
      </c>
      <c r="I507" t="s">
        <v>14</v>
      </c>
      <c r="J507">
        <v>35</v>
      </c>
      <c r="M507">
        <f>MATCH(B507,'pivot 2020'!$B$2:$B$689,0)</f>
        <v>487</v>
      </c>
      <c r="N507">
        <f t="shared" si="11"/>
        <v>487</v>
      </c>
    </row>
    <row r="508" spans="1:14">
      <c r="A508" t="s">
        <v>1991</v>
      </c>
      <c r="B508" t="s">
        <v>1992</v>
      </c>
      <c r="C508">
        <v>2015</v>
      </c>
      <c r="D508" t="s">
        <v>1993</v>
      </c>
      <c r="E508">
        <v>3</v>
      </c>
      <c r="F508" t="s">
        <v>1994</v>
      </c>
      <c r="G508">
        <v>91</v>
      </c>
      <c r="H508">
        <v>0</v>
      </c>
      <c r="I508" t="s">
        <v>14</v>
      </c>
      <c r="J508">
        <v>53</v>
      </c>
      <c r="M508">
        <f>MATCH(B508,'pivot 2020'!$B$2:$B$689,0)</f>
        <v>486</v>
      </c>
      <c r="N508">
        <f t="shared" si="11"/>
        <v>486</v>
      </c>
    </row>
    <row r="509" spans="1:14">
      <c r="A509" t="s">
        <v>1995</v>
      </c>
      <c r="B509" t="s">
        <v>1996</v>
      </c>
      <c r="C509">
        <v>2009</v>
      </c>
      <c r="D509" t="s">
        <v>1997</v>
      </c>
      <c r="E509">
        <v>3</v>
      </c>
      <c r="F509" t="s">
        <v>1994</v>
      </c>
      <c r="G509">
        <v>91</v>
      </c>
      <c r="H509">
        <v>0</v>
      </c>
      <c r="I509" t="s">
        <v>14</v>
      </c>
      <c r="J509">
        <v>127</v>
      </c>
      <c r="M509">
        <f>MATCH(B509,'pivot 2020'!$B$2:$B$689,0)</f>
        <v>485</v>
      </c>
      <c r="N509">
        <f t="shared" si="11"/>
        <v>485</v>
      </c>
    </row>
    <row r="510" spans="1:14">
      <c r="A510" t="s">
        <v>1998</v>
      </c>
      <c r="B510" t="s">
        <v>1999</v>
      </c>
      <c r="C510">
        <v>2009</v>
      </c>
      <c r="D510" t="s">
        <v>2000</v>
      </c>
      <c r="E510">
        <v>3</v>
      </c>
      <c r="F510" t="s">
        <v>1994</v>
      </c>
      <c r="G510">
        <v>91</v>
      </c>
      <c r="H510">
        <v>0</v>
      </c>
      <c r="I510" t="s">
        <v>14</v>
      </c>
      <c r="J510">
        <v>133</v>
      </c>
      <c r="M510">
        <f>MATCH(B510,'pivot 2020'!$B$2:$B$689,0)</f>
        <v>488</v>
      </c>
      <c r="N510">
        <f t="shared" si="11"/>
        <v>488</v>
      </c>
    </row>
    <row r="511" spans="1:14">
      <c r="A511" t="s">
        <v>2001</v>
      </c>
      <c r="B511" t="s">
        <v>2002</v>
      </c>
      <c r="C511">
        <v>2021</v>
      </c>
      <c r="D511" t="s">
        <v>2003</v>
      </c>
      <c r="E511">
        <v>2</v>
      </c>
      <c r="F511" t="s">
        <v>2004</v>
      </c>
      <c r="G511">
        <v>26</v>
      </c>
      <c r="H511">
        <v>0</v>
      </c>
      <c r="I511">
        <v>26</v>
      </c>
      <c r="J511" t="s">
        <v>14</v>
      </c>
      <c r="M511" t="e">
        <f>MATCH(B511,'pivot 2020'!$B$2:$B$689,0)</f>
        <v>#N/A</v>
      </c>
      <c r="N511" t="e">
        <f t="shared" si="11"/>
        <v>#N/A</v>
      </c>
    </row>
    <row r="512" spans="1:14">
      <c r="A512" t="s">
        <v>2005</v>
      </c>
      <c r="B512" t="s">
        <v>2006</v>
      </c>
      <c r="C512">
        <v>2010</v>
      </c>
      <c r="D512" t="s">
        <v>2007</v>
      </c>
      <c r="E512">
        <v>2</v>
      </c>
      <c r="F512" t="s">
        <v>2008</v>
      </c>
      <c r="G512">
        <v>30</v>
      </c>
      <c r="H512">
        <v>0</v>
      </c>
      <c r="I512" t="s">
        <v>14</v>
      </c>
      <c r="J512">
        <v>126</v>
      </c>
      <c r="M512">
        <f>MATCH(B512,'pivot 2020'!$B$2:$B$689,0)</f>
        <v>489</v>
      </c>
      <c r="N512">
        <f t="shared" si="11"/>
        <v>489</v>
      </c>
    </row>
    <row r="513" spans="1:14">
      <c r="A513" t="s">
        <v>2009</v>
      </c>
      <c r="B513" t="s">
        <v>2010</v>
      </c>
      <c r="C513">
        <v>2012</v>
      </c>
      <c r="D513" t="s">
        <v>2011</v>
      </c>
      <c r="E513">
        <v>2</v>
      </c>
      <c r="F513" t="s">
        <v>2012</v>
      </c>
      <c r="G513">
        <v>36</v>
      </c>
      <c r="H513">
        <v>0</v>
      </c>
      <c r="I513" t="s">
        <v>14</v>
      </c>
      <c r="J513">
        <v>104</v>
      </c>
      <c r="M513">
        <f>MATCH(B513,'pivot 2020'!$B$2:$B$689,0)</f>
        <v>491</v>
      </c>
      <c r="N513">
        <f t="shared" si="11"/>
        <v>491</v>
      </c>
    </row>
    <row r="514" spans="1:14">
      <c r="A514" t="s">
        <v>2013</v>
      </c>
      <c r="B514" t="s">
        <v>2014</v>
      </c>
      <c r="C514">
        <v>2016</v>
      </c>
      <c r="D514" t="s">
        <v>2015</v>
      </c>
      <c r="E514">
        <v>2</v>
      </c>
      <c r="F514" t="s">
        <v>2016</v>
      </c>
      <c r="G514">
        <v>39</v>
      </c>
      <c r="H514">
        <v>0</v>
      </c>
      <c r="I514" t="s">
        <v>14</v>
      </c>
      <c r="J514">
        <v>53</v>
      </c>
      <c r="M514">
        <f>MATCH(B514,'pivot 2020'!$B$2:$B$689,0)</f>
        <v>490</v>
      </c>
      <c r="N514">
        <f t="shared" si="11"/>
        <v>490</v>
      </c>
    </row>
    <row r="515" spans="1:14">
      <c r="A515" t="s">
        <v>2017</v>
      </c>
      <c r="B515" t="s">
        <v>2018</v>
      </c>
      <c r="C515">
        <v>2018</v>
      </c>
      <c r="D515" t="s">
        <v>2019</v>
      </c>
      <c r="E515">
        <v>2</v>
      </c>
      <c r="F515" t="s">
        <v>1579</v>
      </c>
      <c r="G515">
        <v>38</v>
      </c>
      <c r="H515">
        <v>0</v>
      </c>
      <c r="I515">
        <v>38</v>
      </c>
      <c r="J515" t="s">
        <v>14</v>
      </c>
      <c r="M515" t="e">
        <f>MATCH(B515,'pivot 2020'!$B$2:$B$689,0)</f>
        <v>#N/A</v>
      </c>
      <c r="N515" t="e">
        <f t="shared" ref="N515:N578" si="12">M515-K515</f>
        <v>#N/A</v>
      </c>
    </row>
    <row r="516" spans="1:14">
      <c r="A516" t="s">
        <v>2020</v>
      </c>
      <c r="B516" t="s">
        <v>2021</v>
      </c>
      <c r="C516">
        <v>2016</v>
      </c>
      <c r="D516" t="s">
        <v>2022</v>
      </c>
      <c r="E516">
        <v>2</v>
      </c>
      <c r="F516" t="s">
        <v>2023</v>
      </c>
      <c r="G516">
        <v>49</v>
      </c>
      <c r="H516">
        <v>0</v>
      </c>
      <c r="I516" t="s">
        <v>14</v>
      </c>
      <c r="J516">
        <v>51</v>
      </c>
      <c r="M516">
        <f>MATCH(B516,'pivot 2020'!$B$2:$B$689,0)</f>
        <v>493</v>
      </c>
      <c r="N516">
        <f t="shared" si="12"/>
        <v>493</v>
      </c>
    </row>
    <row r="517" spans="1:14">
      <c r="A517" t="s">
        <v>2024</v>
      </c>
      <c r="B517" t="s">
        <v>2025</v>
      </c>
      <c r="C517">
        <v>2013</v>
      </c>
      <c r="D517" t="s">
        <v>2026</v>
      </c>
      <c r="E517">
        <v>2</v>
      </c>
      <c r="F517" t="s">
        <v>2027</v>
      </c>
      <c r="G517">
        <v>40</v>
      </c>
      <c r="H517">
        <v>0</v>
      </c>
      <c r="I517" t="s">
        <v>14</v>
      </c>
      <c r="J517">
        <v>90</v>
      </c>
      <c r="M517">
        <f>MATCH(B517,'pivot 2020'!$B$2:$B$689,0)</f>
        <v>494</v>
      </c>
      <c r="N517">
        <f t="shared" si="12"/>
        <v>494</v>
      </c>
    </row>
    <row r="518" spans="1:14">
      <c r="A518" t="s">
        <v>2028</v>
      </c>
      <c r="B518" t="s">
        <v>2029</v>
      </c>
      <c r="C518">
        <v>2017</v>
      </c>
      <c r="D518" t="s">
        <v>2030</v>
      </c>
      <c r="E518">
        <v>2</v>
      </c>
      <c r="F518" t="s">
        <v>1614</v>
      </c>
      <c r="G518">
        <v>39</v>
      </c>
      <c r="H518">
        <v>0</v>
      </c>
      <c r="I518" t="s">
        <v>14</v>
      </c>
      <c r="J518">
        <v>43</v>
      </c>
      <c r="M518">
        <f>MATCH(B518,'pivot 2020'!$B$2:$B$689,0)</f>
        <v>492</v>
      </c>
      <c r="N518">
        <f t="shared" si="12"/>
        <v>492</v>
      </c>
    </row>
    <row r="519" spans="1:14">
      <c r="A519" t="s">
        <v>2031</v>
      </c>
      <c r="B519" t="s">
        <v>2032</v>
      </c>
      <c r="C519">
        <v>2021</v>
      </c>
      <c r="D519" t="s">
        <v>2033</v>
      </c>
      <c r="E519">
        <v>2</v>
      </c>
      <c r="F519" t="s">
        <v>2027</v>
      </c>
      <c r="G519">
        <v>44</v>
      </c>
      <c r="H519">
        <v>0</v>
      </c>
      <c r="I519">
        <v>44</v>
      </c>
      <c r="J519" t="s">
        <v>14</v>
      </c>
      <c r="M519" t="e">
        <f>MATCH(B519,'pivot 2020'!$B$2:$B$689,0)</f>
        <v>#N/A</v>
      </c>
      <c r="N519" t="e">
        <f t="shared" si="12"/>
        <v>#N/A</v>
      </c>
    </row>
    <row r="520" spans="1:14">
      <c r="A520" t="s">
        <v>2034</v>
      </c>
      <c r="B520" t="s">
        <v>2035</v>
      </c>
      <c r="C520">
        <v>2010</v>
      </c>
      <c r="D520" t="s">
        <v>2036</v>
      </c>
      <c r="E520">
        <v>2</v>
      </c>
      <c r="F520" t="s">
        <v>2027</v>
      </c>
      <c r="G520">
        <v>47</v>
      </c>
      <c r="H520">
        <v>0</v>
      </c>
      <c r="I520" t="s">
        <v>14</v>
      </c>
      <c r="J520">
        <v>131</v>
      </c>
      <c r="M520">
        <f>MATCH(B520,'pivot 2020'!$B$2:$B$689,0)</f>
        <v>495</v>
      </c>
      <c r="N520">
        <f t="shared" si="12"/>
        <v>495</v>
      </c>
    </row>
    <row r="521" spans="1:14">
      <c r="A521" t="s">
        <v>2037</v>
      </c>
      <c r="B521" t="s">
        <v>2038</v>
      </c>
      <c r="C521">
        <v>2015</v>
      </c>
      <c r="D521" t="s">
        <v>2039</v>
      </c>
      <c r="E521">
        <v>2</v>
      </c>
      <c r="F521" t="s">
        <v>2040</v>
      </c>
      <c r="G521">
        <v>43</v>
      </c>
      <c r="H521">
        <v>0</v>
      </c>
      <c r="I521" t="s">
        <v>14</v>
      </c>
      <c r="J521">
        <v>69</v>
      </c>
      <c r="M521">
        <f>MATCH(B521,'pivot 2020'!$B$2:$B$689,0)</f>
        <v>497</v>
      </c>
      <c r="N521">
        <f t="shared" si="12"/>
        <v>497</v>
      </c>
    </row>
    <row r="522" spans="1:14">
      <c r="A522" t="s">
        <v>2041</v>
      </c>
      <c r="B522" t="s">
        <v>2042</v>
      </c>
      <c r="C522">
        <v>2010</v>
      </c>
      <c r="D522" t="s">
        <v>2043</v>
      </c>
      <c r="E522">
        <v>2</v>
      </c>
      <c r="F522" t="s">
        <v>1657</v>
      </c>
      <c r="G522">
        <v>50</v>
      </c>
      <c r="H522">
        <v>0</v>
      </c>
      <c r="I522" t="s">
        <v>14</v>
      </c>
      <c r="J522">
        <v>127</v>
      </c>
      <c r="M522">
        <f>MATCH(B522,'pivot 2020'!$B$2:$B$689,0)</f>
        <v>498</v>
      </c>
      <c r="N522">
        <f t="shared" si="12"/>
        <v>498</v>
      </c>
    </row>
    <row r="523" spans="1:14">
      <c r="A523" t="s">
        <v>2044</v>
      </c>
      <c r="B523" t="s">
        <v>2045</v>
      </c>
      <c r="C523">
        <v>1995</v>
      </c>
      <c r="D523" t="s">
        <v>2046</v>
      </c>
      <c r="E523">
        <v>2</v>
      </c>
      <c r="F523" t="s">
        <v>1653</v>
      </c>
      <c r="G523">
        <v>46</v>
      </c>
      <c r="H523">
        <v>0</v>
      </c>
      <c r="I523" t="s">
        <v>14</v>
      </c>
      <c r="J523">
        <v>33</v>
      </c>
      <c r="M523">
        <f>MATCH(B523,'pivot 2020'!$B$2:$B$689,0)</f>
        <v>457</v>
      </c>
      <c r="N523">
        <f t="shared" si="12"/>
        <v>457</v>
      </c>
    </row>
    <row r="524" spans="1:14">
      <c r="A524" t="s">
        <v>2047</v>
      </c>
      <c r="B524" t="s">
        <v>2048</v>
      </c>
      <c r="C524">
        <v>2016</v>
      </c>
      <c r="D524" t="s">
        <v>2049</v>
      </c>
      <c r="E524">
        <v>2</v>
      </c>
      <c r="F524" t="s">
        <v>1462</v>
      </c>
      <c r="G524">
        <v>49</v>
      </c>
      <c r="H524">
        <v>0</v>
      </c>
      <c r="I524" t="s">
        <v>14</v>
      </c>
      <c r="J524">
        <v>55</v>
      </c>
      <c r="M524">
        <f>MATCH(B524,'pivot 2020'!$B$2:$B$689,0)</f>
        <v>499</v>
      </c>
      <c r="N524">
        <f t="shared" si="12"/>
        <v>499</v>
      </c>
    </row>
    <row r="525" spans="1:14">
      <c r="A525" t="s">
        <v>2050</v>
      </c>
      <c r="B525" t="s">
        <v>2051</v>
      </c>
      <c r="C525">
        <v>2009</v>
      </c>
      <c r="D525" t="s">
        <v>2052</v>
      </c>
      <c r="E525">
        <v>2</v>
      </c>
      <c r="F525" t="s">
        <v>1563</v>
      </c>
      <c r="G525">
        <v>47</v>
      </c>
      <c r="H525">
        <v>0</v>
      </c>
      <c r="I525" t="s">
        <v>14</v>
      </c>
      <c r="J525">
        <v>134</v>
      </c>
      <c r="M525">
        <f>MATCH(B525,'pivot 2020'!$B$2:$B$689,0)</f>
        <v>500</v>
      </c>
      <c r="N525">
        <f t="shared" si="12"/>
        <v>500</v>
      </c>
    </row>
    <row r="526" spans="1:14">
      <c r="A526" t="s">
        <v>2053</v>
      </c>
      <c r="B526" t="s">
        <v>2054</v>
      </c>
      <c r="C526">
        <v>2015</v>
      </c>
      <c r="D526" t="s">
        <v>2055</v>
      </c>
      <c r="E526">
        <v>2</v>
      </c>
      <c r="F526" t="s">
        <v>1683</v>
      </c>
      <c r="G526">
        <v>45</v>
      </c>
      <c r="H526">
        <v>0</v>
      </c>
      <c r="I526" t="s">
        <v>14</v>
      </c>
      <c r="J526">
        <v>64</v>
      </c>
      <c r="M526">
        <f>MATCH(B526,'pivot 2020'!$B$2:$B$689,0)</f>
        <v>501</v>
      </c>
      <c r="N526">
        <f t="shared" si="12"/>
        <v>501</v>
      </c>
    </row>
    <row r="527" spans="1:14">
      <c r="A527" t="s">
        <v>2056</v>
      </c>
      <c r="B527" t="s">
        <v>2057</v>
      </c>
      <c r="C527">
        <v>2012</v>
      </c>
      <c r="D527" t="s">
        <v>2058</v>
      </c>
      <c r="E527">
        <v>2</v>
      </c>
      <c r="F527" t="s">
        <v>1307</v>
      </c>
      <c r="G527">
        <v>48</v>
      </c>
      <c r="H527">
        <v>0</v>
      </c>
      <c r="I527" t="s">
        <v>14</v>
      </c>
      <c r="J527">
        <v>102</v>
      </c>
      <c r="M527">
        <f>MATCH(B527,'pivot 2020'!$B$2:$B$689,0)</f>
        <v>504</v>
      </c>
      <c r="N527">
        <f t="shared" si="12"/>
        <v>504</v>
      </c>
    </row>
    <row r="528" spans="1:14">
      <c r="A528" t="s">
        <v>2059</v>
      </c>
      <c r="B528" t="s">
        <v>2060</v>
      </c>
      <c r="C528">
        <v>2012</v>
      </c>
      <c r="D528" t="s">
        <v>2061</v>
      </c>
      <c r="E528">
        <v>2</v>
      </c>
      <c r="F528" t="s">
        <v>1563</v>
      </c>
      <c r="G528">
        <v>51</v>
      </c>
      <c r="H528">
        <v>0</v>
      </c>
      <c r="I528" t="s">
        <v>14</v>
      </c>
      <c r="J528">
        <v>108</v>
      </c>
      <c r="M528">
        <f>MATCH(B528,'pivot 2020'!$B$2:$B$689,0)</f>
        <v>503</v>
      </c>
      <c r="N528">
        <f t="shared" si="12"/>
        <v>503</v>
      </c>
    </row>
    <row r="529" spans="1:14">
      <c r="A529" t="s">
        <v>2062</v>
      </c>
      <c r="B529" t="s">
        <v>2063</v>
      </c>
      <c r="C529">
        <v>2011</v>
      </c>
      <c r="D529" t="s">
        <v>2064</v>
      </c>
      <c r="E529">
        <v>2</v>
      </c>
      <c r="F529" t="s">
        <v>1235</v>
      </c>
      <c r="G529">
        <v>62</v>
      </c>
      <c r="H529">
        <v>0</v>
      </c>
      <c r="I529" t="s">
        <v>14</v>
      </c>
      <c r="J529">
        <v>120</v>
      </c>
      <c r="M529">
        <f>MATCH(B529,'pivot 2020'!$B$2:$B$689,0)</f>
        <v>502</v>
      </c>
      <c r="N529">
        <f t="shared" si="12"/>
        <v>502</v>
      </c>
    </row>
    <row r="530" spans="1:14">
      <c r="A530" t="s">
        <v>2065</v>
      </c>
      <c r="B530" t="s">
        <v>2066</v>
      </c>
      <c r="C530">
        <v>2011</v>
      </c>
      <c r="D530" t="s">
        <v>2067</v>
      </c>
      <c r="E530">
        <v>2</v>
      </c>
      <c r="F530" t="s">
        <v>1088</v>
      </c>
      <c r="G530">
        <v>47</v>
      </c>
      <c r="H530">
        <v>0</v>
      </c>
      <c r="I530" t="s">
        <v>14</v>
      </c>
      <c r="J530">
        <v>119</v>
      </c>
      <c r="M530">
        <f>MATCH(B530,'pivot 2020'!$B$2:$B$689,0)</f>
        <v>505</v>
      </c>
      <c r="N530">
        <f t="shared" si="12"/>
        <v>505</v>
      </c>
    </row>
    <row r="531" spans="1:14">
      <c r="A531" t="s">
        <v>2068</v>
      </c>
      <c r="B531" t="s">
        <v>2069</v>
      </c>
      <c r="C531">
        <v>2010</v>
      </c>
      <c r="D531" t="s">
        <v>2070</v>
      </c>
      <c r="E531">
        <v>2</v>
      </c>
      <c r="F531" t="s">
        <v>1462</v>
      </c>
      <c r="G531">
        <v>65</v>
      </c>
      <c r="H531">
        <v>0</v>
      </c>
      <c r="I531" t="s">
        <v>14</v>
      </c>
      <c r="J531">
        <v>125</v>
      </c>
      <c r="M531">
        <f>MATCH(B531,'pivot 2020'!$B$2:$B$689,0)</f>
        <v>506</v>
      </c>
      <c r="N531">
        <f t="shared" si="12"/>
        <v>506</v>
      </c>
    </row>
    <row r="532" spans="1:14">
      <c r="A532" t="s">
        <v>2071</v>
      </c>
      <c r="B532" t="s">
        <v>2072</v>
      </c>
      <c r="C532">
        <v>2010</v>
      </c>
      <c r="D532" t="s">
        <v>2073</v>
      </c>
      <c r="E532">
        <v>2</v>
      </c>
      <c r="F532" t="s">
        <v>1653</v>
      </c>
      <c r="G532">
        <v>62</v>
      </c>
      <c r="H532">
        <v>0</v>
      </c>
      <c r="I532" t="s">
        <v>14</v>
      </c>
      <c r="J532">
        <v>130</v>
      </c>
      <c r="M532">
        <f>MATCH(B532,'pivot 2020'!$B$2:$B$689,0)</f>
        <v>507</v>
      </c>
      <c r="N532">
        <f t="shared" si="12"/>
        <v>507</v>
      </c>
    </row>
    <row r="533" spans="1:14">
      <c r="A533" t="s">
        <v>2074</v>
      </c>
      <c r="B533" t="s">
        <v>2075</v>
      </c>
      <c r="C533">
        <v>2020</v>
      </c>
      <c r="D533" t="s">
        <v>2076</v>
      </c>
      <c r="E533">
        <v>2</v>
      </c>
      <c r="F533" t="s">
        <v>1187</v>
      </c>
      <c r="G533">
        <v>69</v>
      </c>
      <c r="H533">
        <v>0</v>
      </c>
      <c r="I533">
        <v>69</v>
      </c>
      <c r="J533" t="s">
        <v>14</v>
      </c>
      <c r="M533" t="e">
        <f>MATCH(B533,'pivot 2020'!$B$2:$B$689,0)</f>
        <v>#N/A</v>
      </c>
      <c r="N533" t="e">
        <f t="shared" si="12"/>
        <v>#N/A</v>
      </c>
    </row>
    <row r="534" spans="1:14">
      <c r="A534" t="s">
        <v>2077</v>
      </c>
      <c r="B534" t="s">
        <v>2078</v>
      </c>
      <c r="C534">
        <v>2019</v>
      </c>
      <c r="D534" t="s">
        <v>2079</v>
      </c>
      <c r="E534">
        <v>2</v>
      </c>
      <c r="F534" t="s">
        <v>2080</v>
      </c>
      <c r="G534">
        <v>57</v>
      </c>
      <c r="H534">
        <v>0</v>
      </c>
      <c r="I534" t="s">
        <v>14</v>
      </c>
      <c r="J534">
        <v>15</v>
      </c>
      <c r="M534">
        <f>MATCH(B534,'pivot 2020'!$B$2:$B$689,0)</f>
        <v>508</v>
      </c>
      <c r="N534">
        <f t="shared" si="12"/>
        <v>508</v>
      </c>
    </row>
    <row r="535" spans="1:14">
      <c r="A535" t="s">
        <v>2081</v>
      </c>
      <c r="B535" t="s">
        <v>2082</v>
      </c>
      <c r="C535">
        <v>2018</v>
      </c>
      <c r="D535" t="s">
        <v>2083</v>
      </c>
      <c r="E535">
        <v>2</v>
      </c>
      <c r="F535" t="s">
        <v>1307</v>
      </c>
      <c r="G535">
        <v>70</v>
      </c>
      <c r="H535">
        <v>0</v>
      </c>
      <c r="I535" t="s">
        <v>14</v>
      </c>
      <c r="J535">
        <v>37</v>
      </c>
      <c r="M535">
        <f>MATCH(B535,'pivot 2020'!$B$2:$B$689,0)</f>
        <v>509</v>
      </c>
      <c r="N535">
        <f t="shared" si="12"/>
        <v>509</v>
      </c>
    </row>
    <row r="536" spans="1:14">
      <c r="A536" t="s">
        <v>2084</v>
      </c>
      <c r="B536" t="s">
        <v>2085</v>
      </c>
      <c r="C536">
        <v>1999</v>
      </c>
      <c r="D536" t="s">
        <v>2086</v>
      </c>
      <c r="E536">
        <v>2</v>
      </c>
      <c r="F536" t="s">
        <v>1350</v>
      </c>
      <c r="G536">
        <v>55</v>
      </c>
      <c r="H536">
        <v>0</v>
      </c>
      <c r="I536" t="s">
        <v>14</v>
      </c>
      <c r="J536">
        <v>112</v>
      </c>
      <c r="M536">
        <f>MATCH(B536,'pivot 2020'!$B$2:$B$689,0)</f>
        <v>510</v>
      </c>
      <c r="N536">
        <f t="shared" si="12"/>
        <v>510</v>
      </c>
    </row>
    <row r="537" spans="1:14">
      <c r="A537" t="s">
        <v>2087</v>
      </c>
      <c r="B537" t="s">
        <v>2088</v>
      </c>
      <c r="C537">
        <v>2011</v>
      </c>
      <c r="D537" t="s">
        <v>2089</v>
      </c>
      <c r="E537">
        <v>2</v>
      </c>
      <c r="F537" t="s">
        <v>1683</v>
      </c>
      <c r="G537">
        <v>69</v>
      </c>
      <c r="H537">
        <v>0</v>
      </c>
      <c r="I537" t="s">
        <v>14</v>
      </c>
      <c r="J537">
        <v>111</v>
      </c>
      <c r="M537">
        <f>MATCH(B537,'pivot 2020'!$B$2:$B$689,0)</f>
        <v>512</v>
      </c>
      <c r="N537">
        <f t="shared" si="12"/>
        <v>512</v>
      </c>
    </row>
    <row r="538" spans="1:14">
      <c r="A538" t="s">
        <v>2090</v>
      </c>
      <c r="B538" t="s">
        <v>2091</v>
      </c>
      <c r="C538">
        <v>2011</v>
      </c>
      <c r="D538" t="s">
        <v>2092</v>
      </c>
      <c r="E538">
        <v>2</v>
      </c>
      <c r="F538" t="s">
        <v>2093</v>
      </c>
      <c r="G538">
        <v>62</v>
      </c>
      <c r="H538">
        <v>0</v>
      </c>
      <c r="I538" t="s">
        <v>14</v>
      </c>
      <c r="J538">
        <v>114</v>
      </c>
      <c r="M538">
        <f>MATCH(B538,'pivot 2020'!$B$2:$B$689,0)</f>
        <v>513</v>
      </c>
      <c r="N538">
        <f t="shared" si="12"/>
        <v>513</v>
      </c>
    </row>
    <row r="539" spans="1:14">
      <c r="A539" t="s">
        <v>2094</v>
      </c>
      <c r="B539" t="s">
        <v>2095</v>
      </c>
      <c r="C539">
        <v>2012</v>
      </c>
      <c r="D539" t="s">
        <v>2096</v>
      </c>
      <c r="E539">
        <v>2</v>
      </c>
      <c r="F539" t="s">
        <v>2097</v>
      </c>
      <c r="G539">
        <v>62</v>
      </c>
      <c r="H539">
        <v>0</v>
      </c>
      <c r="I539" t="s">
        <v>14</v>
      </c>
      <c r="J539">
        <v>98</v>
      </c>
      <c r="M539">
        <f>MATCH(B539,'pivot 2020'!$B$2:$B$689,0)</f>
        <v>515</v>
      </c>
      <c r="N539">
        <f t="shared" si="12"/>
        <v>515</v>
      </c>
    </row>
    <row r="540" spans="1:14">
      <c r="A540" t="s">
        <v>2098</v>
      </c>
      <c r="B540" t="s">
        <v>2099</v>
      </c>
      <c r="C540">
        <v>2019</v>
      </c>
      <c r="D540" t="s">
        <v>2100</v>
      </c>
      <c r="E540">
        <v>2</v>
      </c>
      <c r="F540" t="s">
        <v>1172</v>
      </c>
      <c r="G540">
        <v>68</v>
      </c>
      <c r="H540">
        <v>0</v>
      </c>
      <c r="I540" t="s">
        <v>14</v>
      </c>
      <c r="J540">
        <v>19</v>
      </c>
      <c r="M540">
        <f>MATCH(B540,'pivot 2020'!$B$2:$B$689,0)</f>
        <v>514</v>
      </c>
      <c r="N540">
        <f t="shared" si="12"/>
        <v>514</v>
      </c>
    </row>
    <row r="541" spans="1:14">
      <c r="A541" t="s">
        <v>2101</v>
      </c>
      <c r="B541" t="s">
        <v>2102</v>
      </c>
      <c r="C541">
        <v>2014</v>
      </c>
      <c r="D541" t="s">
        <v>2103</v>
      </c>
      <c r="E541">
        <v>2</v>
      </c>
      <c r="F541" t="s">
        <v>2104</v>
      </c>
      <c r="G541">
        <v>61</v>
      </c>
      <c r="H541">
        <v>0</v>
      </c>
      <c r="I541" t="s">
        <v>14</v>
      </c>
      <c r="J541">
        <v>79</v>
      </c>
      <c r="M541">
        <f>MATCH(B541,'pivot 2020'!$B$2:$B$689,0)</f>
        <v>517</v>
      </c>
      <c r="N541">
        <f t="shared" si="12"/>
        <v>517</v>
      </c>
    </row>
    <row r="542" spans="1:14">
      <c r="A542" t="s">
        <v>2105</v>
      </c>
      <c r="B542" t="s">
        <v>2106</v>
      </c>
      <c r="C542">
        <v>2014</v>
      </c>
      <c r="D542" t="s">
        <v>2107</v>
      </c>
      <c r="E542">
        <v>2</v>
      </c>
      <c r="F542" t="s">
        <v>1892</v>
      </c>
      <c r="G542">
        <v>71</v>
      </c>
      <c r="H542">
        <v>0</v>
      </c>
      <c r="I542" t="s">
        <v>14</v>
      </c>
      <c r="J542">
        <v>78</v>
      </c>
      <c r="M542">
        <f>MATCH(B542,'pivot 2020'!$B$2:$B$689,0)</f>
        <v>518</v>
      </c>
      <c r="N542">
        <f t="shared" si="12"/>
        <v>518</v>
      </c>
    </row>
    <row r="543" spans="1:14">
      <c r="A543" t="s">
        <v>2108</v>
      </c>
      <c r="B543" t="s">
        <v>2109</v>
      </c>
      <c r="C543">
        <v>2012</v>
      </c>
      <c r="D543" t="s">
        <v>2110</v>
      </c>
      <c r="E543">
        <v>2</v>
      </c>
      <c r="F543" t="s">
        <v>1905</v>
      </c>
      <c r="G543">
        <v>64</v>
      </c>
      <c r="H543">
        <v>0</v>
      </c>
      <c r="I543" t="s">
        <v>14</v>
      </c>
      <c r="J543">
        <v>73</v>
      </c>
      <c r="M543">
        <f>MATCH(B543,'pivot 2020'!$B$2:$B$689,0)</f>
        <v>520</v>
      </c>
      <c r="N543">
        <f t="shared" si="12"/>
        <v>520</v>
      </c>
    </row>
    <row r="544" spans="1:14">
      <c r="A544" t="s">
        <v>2111</v>
      </c>
      <c r="B544" t="s">
        <v>2112</v>
      </c>
      <c r="C544">
        <v>2018</v>
      </c>
      <c r="D544" t="s">
        <v>2113</v>
      </c>
      <c r="E544">
        <v>2</v>
      </c>
      <c r="F544" t="s">
        <v>2114</v>
      </c>
      <c r="G544">
        <v>66</v>
      </c>
      <c r="H544">
        <v>0</v>
      </c>
      <c r="I544" t="s">
        <v>14</v>
      </c>
      <c r="J544">
        <v>32</v>
      </c>
      <c r="M544">
        <f>MATCH(B544,'pivot 2020'!$B$2:$B$689,0)</f>
        <v>521</v>
      </c>
      <c r="N544">
        <f t="shared" si="12"/>
        <v>521</v>
      </c>
    </row>
    <row r="545" spans="1:14">
      <c r="A545" t="s">
        <v>2115</v>
      </c>
      <c r="B545" t="s">
        <v>2116</v>
      </c>
      <c r="C545">
        <v>2006</v>
      </c>
      <c r="D545" t="s">
        <v>2117</v>
      </c>
      <c r="E545">
        <v>2</v>
      </c>
      <c r="F545" t="s">
        <v>2118</v>
      </c>
      <c r="G545">
        <v>72</v>
      </c>
      <c r="H545">
        <v>0</v>
      </c>
      <c r="I545" t="s">
        <v>14</v>
      </c>
      <c r="J545">
        <v>126</v>
      </c>
      <c r="M545">
        <f>MATCH(B545,'pivot 2020'!$B$2:$B$689,0)</f>
        <v>519</v>
      </c>
      <c r="N545">
        <f t="shared" si="12"/>
        <v>519</v>
      </c>
    </row>
    <row r="546" spans="1:14">
      <c r="A546" t="s">
        <v>2119</v>
      </c>
      <c r="B546" t="s">
        <v>2120</v>
      </c>
      <c r="C546">
        <v>2011</v>
      </c>
      <c r="D546" t="s">
        <v>2121</v>
      </c>
      <c r="E546">
        <v>2</v>
      </c>
      <c r="F546" t="s">
        <v>2114</v>
      </c>
      <c r="G546">
        <v>68</v>
      </c>
      <c r="H546">
        <v>0</v>
      </c>
      <c r="I546" t="s">
        <v>14</v>
      </c>
      <c r="J546">
        <v>106</v>
      </c>
      <c r="M546">
        <f>MATCH(B546,'pivot 2020'!$B$2:$B$689,0)</f>
        <v>522</v>
      </c>
      <c r="N546">
        <f t="shared" si="12"/>
        <v>522</v>
      </c>
    </row>
    <row r="547" spans="1:14">
      <c r="A547" t="s">
        <v>2122</v>
      </c>
      <c r="B547" t="s">
        <v>2123</v>
      </c>
      <c r="C547">
        <v>2014</v>
      </c>
      <c r="D547" t="s">
        <v>2124</v>
      </c>
      <c r="E547">
        <v>2</v>
      </c>
      <c r="F547" t="s">
        <v>2114</v>
      </c>
      <c r="G547">
        <v>75</v>
      </c>
      <c r="H547">
        <v>0</v>
      </c>
      <c r="I547" t="s">
        <v>14</v>
      </c>
      <c r="J547">
        <v>77</v>
      </c>
      <c r="M547">
        <f>MATCH(B547,'pivot 2020'!$B$2:$B$689,0)</f>
        <v>527</v>
      </c>
      <c r="N547">
        <f t="shared" si="12"/>
        <v>527</v>
      </c>
    </row>
    <row r="548" spans="1:14">
      <c r="A548" t="s">
        <v>2125</v>
      </c>
      <c r="B548" t="s">
        <v>2126</v>
      </c>
      <c r="C548">
        <v>2012</v>
      </c>
      <c r="D548" t="s">
        <v>2127</v>
      </c>
      <c r="E548">
        <v>2</v>
      </c>
      <c r="F548" t="s">
        <v>1905</v>
      </c>
      <c r="G548">
        <v>72</v>
      </c>
      <c r="H548">
        <v>0</v>
      </c>
      <c r="I548" t="s">
        <v>14</v>
      </c>
      <c r="J548">
        <v>98</v>
      </c>
      <c r="M548">
        <f>MATCH(B548,'pivot 2020'!$B$2:$B$689,0)</f>
        <v>525</v>
      </c>
      <c r="N548">
        <f t="shared" si="12"/>
        <v>525</v>
      </c>
    </row>
    <row r="549" spans="1:14">
      <c r="A549" t="s">
        <v>2128</v>
      </c>
      <c r="B549" t="s">
        <v>2129</v>
      </c>
      <c r="C549">
        <v>2016</v>
      </c>
      <c r="D549" t="s">
        <v>2130</v>
      </c>
      <c r="E549">
        <v>2</v>
      </c>
      <c r="F549" t="s">
        <v>2114</v>
      </c>
      <c r="G549">
        <v>76</v>
      </c>
      <c r="H549">
        <v>0</v>
      </c>
      <c r="I549" t="s">
        <v>14</v>
      </c>
      <c r="J549">
        <v>51</v>
      </c>
      <c r="M549">
        <f>MATCH(B549,'pivot 2020'!$B$2:$B$689,0)</f>
        <v>523</v>
      </c>
      <c r="N549">
        <f t="shared" si="12"/>
        <v>523</v>
      </c>
    </row>
    <row r="550" spans="1:14">
      <c r="A550" t="s">
        <v>2131</v>
      </c>
      <c r="B550" t="s">
        <v>2132</v>
      </c>
      <c r="C550">
        <v>2011</v>
      </c>
      <c r="D550" t="s">
        <v>2133</v>
      </c>
      <c r="E550">
        <v>2</v>
      </c>
      <c r="F550" t="s">
        <v>2114</v>
      </c>
      <c r="G550">
        <v>80</v>
      </c>
      <c r="H550">
        <v>0</v>
      </c>
      <c r="I550" t="s">
        <v>14</v>
      </c>
      <c r="J550">
        <v>117</v>
      </c>
      <c r="M550">
        <f>MATCH(B550,'pivot 2020'!$B$2:$B$689,0)</f>
        <v>524</v>
      </c>
      <c r="N550">
        <f t="shared" si="12"/>
        <v>524</v>
      </c>
    </row>
    <row r="551" spans="1:14">
      <c r="A551" t="s">
        <v>2134</v>
      </c>
      <c r="B551" t="s">
        <v>2135</v>
      </c>
      <c r="C551">
        <v>2009</v>
      </c>
      <c r="D551" t="s">
        <v>2136</v>
      </c>
      <c r="E551">
        <v>2</v>
      </c>
      <c r="F551" t="s">
        <v>2137</v>
      </c>
      <c r="G551">
        <v>74</v>
      </c>
      <c r="H551">
        <v>0</v>
      </c>
      <c r="I551" t="s">
        <v>14</v>
      </c>
      <c r="J551">
        <v>134</v>
      </c>
      <c r="M551">
        <f>MATCH(B551,'pivot 2020'!$B$2:$B$689,0)</f>
        <v>528</v>
      </c>
      <c r="N551">
        <f t="shared" si="12"/>
        <v>528</v>
      </c>
    </row>
    <row r="552" spans="1:14">
      <c r="A552" t="s">
        <v>2138</v>
      </c>
      <c r="B552" t="s">
        <v>2139</v>
      </c>
      <c r="C552">
        <v>2017</v>
      </c>
      <c r="D552" t="s">
        <v>2140</v>
      </c>
      <c r="E552">
        <v>2</v>
      </c>
      <c r="F552" t="s">
        <v>2137</v>
      </c>
      <c r="G552">
        <v>77</v>
      </c>
      <c r="H552">
        <v>0</v>
      </c>
      <c r="I552" t="s">
        <v>14</v>
      </c>
      <c r="J552">
        <v>39</v>
      </c>
      <c r="M552">
        <f>MATCH(B552,'pivot 2020'!$B$2:$B$689,0)</f>
        <v>526</v>
      </c>
      <c r="N552">
        <f t="shared" si="12"/>
        <v>526</v>
      </c>
    </row>
    <row r="553" spans="1:14">
      <c r="A553" t="s">
        <v>2141</v>
      </c>
      <c r="B553" t="s">
        <v>2142</v>
      </c>
      <c r="C553">
        <v>2016</v>
      </c>
      <c r="D553" t="s">
        <v>2143</v>
      </c>
      <c r="E553">
        <v>2</v>
      </c>
      <c r="F553" t="s">
        <v>1211</v>
      </c>
      <c r="G553">
        <v>69</v>
      </c>
      <c r="H553">
        <v>0</v>
      </c>
      <c r="I553" t="s">
        <v>14</v>
      </c>
      <c r="J553">
        <v>51</v>
      </c>
      <c r="M553">
        <f>MATCH(B553,'pivot 2020'!$B$2:$B$689,0)</f>
        <v>529</v>
      </c>
      <c r="N553">
        <f t="shared" si="12"/>
        <v>529</v>
      </c>
    </row>
    <row r="554" spans="1:14">
      <c r="A554" t="s">
        <v>2144</v>
      </c>
      <c r="B554" t="s">
        <v>2145</v>
      </c>
      <c r="C554">
        <v>2007</v>
      </c>
      <c r="D554" t="s">
        <v>2146</v>
      </c>
      <c r="E554">
        <v>2</v>
      </c>
      <c r="F554" t="s">
        <v>2147</v>
      </c>
      <c r="G554">
        <v>71</v>
      </c>
      <c r="H554">
        <v>0</v>
      </c>
      <c r="I554" t="s">
        <v>14</v>
      </c>
      <c r="J554">
        <v>123</v>
      </c>
      <c r="M554">
        <f>MATCH(B554,'pivot 2020'!$B$2:$B$689,0)</f>
        <v>532</v>
      </c>
      <c r="N554">
        <f t="shared" si="12"/>
        <v>532</v>
      </c>
    </row>
    <row r="555" spans="1:14">
      <c r="A555" t="s">
        <v>2148</v>
      </c>
      <c r="B555" t="s">
        <v>2149</v>
      </c>
      <c r="C555">
        <v>2010</v>
      </c>
      <c r="D555" t="s">
        <v>2150</v>
      </c>
      <c r="E555">
        <v>2</v>
      </c>
      <c r="F555" t="s">
        <v>2151</v>
      </c>
      <c r="G555">
        <v>70</v>
      </c>
      <c r="H555">
        <v>0</v>
      </c>
      <c r="I555" t="s">
        <v>14</v>
      </c>
      <c r="J555">
        <v>115</v>
      </c>
      <c r="M555">
        <f>MATCH(B555,'pivot 2020'!$B$2:$B$689,0)</f>
        <v>531</v>
      </c>
      <c r="N555">
        <f t="shared" si="12"/>
        <v>531</v>
      </c>
    </row>
    <row r="556" spans="1:14">
      <c r="A556" t="s">
        <v>2152</v>
      </c>
      <c r="B556" t="s">
        <v>2153</v>
      </c>
      <c r="C556">
        <v>2020</v>
      </c>
      <c r="D556" t="s">
        <v>2154</v>
      </c>
      <c r="E556">
        <v>2</v>
      </c>
      <c r="F556" t="s">
        <v>2151</v>
      </c>
      <c r="G556">
        <v>71</v>
      </c>
      <c r="H556">
        <v>0</v>
      </c>
      <c r="I556" t="s">
        <v>14</v>
      </c>
      <c r="J556">
        <v>1</v>
      </c>
      <c r="M556" t="e">
        <f>MATCH(B556,'pivot 2020'!$B$2:$B$689,0)</f>
        <v>#N/A</v>
      </c>
      <c r="N556" t="e">
        <f t="shared" si="12"/>
        <v>#N/A</v>
      </c>
    </row>
    <row r="557" spans="1:14">
      <c r="A557" t="s">
        <v>2155</v>
      </c>
      <c r="B557" t="s">
        <v>2156</v>
      </c>
      <c r="C557">
        <v>2014</v>
      </c>
      <c r="D557" t="s">
        <v>2157</v>
      </c>
      <c r="E557">
        <v>2</v>
      </c>
      <c r="F557" t="s">
        <v>1211</v>
      </c>
      <c r="G557">
        <v>76</v>
      </c>
      <c r="H557">
        <v>0</v>
      </c>
      <c r="I557" t="s">
        <v>14</v>
      </c>
      <c r="J557">
        <v>79</v>
      </c>
      <c r="M557">
        <f>MATCH(B557,'pivot 2020'!$B$2:$B$689,0)</f>
        <v>530</v>
      </c>
      <c r="N557">
        <f t="shared" si="12"/>
        <v>530</v>
      </c>
    </row>
    <row r="558" spans="1:14">
      <c r="A558" t="s">
        <v>2158</v>
      </c>
      <c r="B558" t="s">
        <v>2159</v>
      </c>
      <c r="C558">
        <v>2020</v>
      </c>
      <c r="D558" t="s">
        <v>2160</v>
      </c>
      <c r="E558">
        <v>2</v>
      </c>
      <c r="F558" t="s">
        <v>2161</v>
      </c>
      <c r="G558">
        <v>78</v>
      </c>
      <c r="H558">
        <v>0</v>
      </c>
      <c r="I558" t="s">
        <v>14</v>
      </c>
      <c r="J558">
        <v>5</v>
      </c>
      <c r="M558" t="e">
        <f>MATCH(B558,'pivot 2020'!$B$2:$B$689,0)</f>
        <v>#N/A</v>
      </c>
      <c r="N558" t="e">
        <f t="shared" si="12"/>
        <v>#N/A</v>
      </c>
    </row>
    <row r="559" spans="1:14">
      <c r="A559" t="s">
        <v>2162</v>
      </c>
      <c r="B559" t="s">
        <v>2163</v>
      </c>
      <c r="C559">
        <v>2019</v>
      </c>
      <c r="D559" t="s">
        <v>2164</v>
      </c>
      <c r="E559">
        <v>2</v>
      </c>
      <c r="F559" t="s">
        <v>2161</v>
      </c>
      <c r="G559">
        <v>80</v>
      </c>
      <c r="H559">
        <v>0</v>
      </c>
      <c r="I559" t="s">
        <v>14</v>
      </c>
      <c r="J559">
        <v>7</v>
      </c>
      <c r="M559">
        <f>MATCH(B559,'pivot 2020'!$B$2:$B$689,0)</f>
        <v>609</v>
      </c>
      <c r="N559">
        <f t="shared" si="12"/>
        <v>609</v>
      </c>
    </row>
    <row r="560" spans="1:14">
      <c r="A560" t="s">
        <v>2165</v>
      </c>
      <c r="B560" t="s">
        <v>2166</v>
      </c>
      <c r="C560">
        <v>2004</v>
      </c>
      <c r="D560" t="s">
        <v>2167</v>
      </c>
      <c r="E560">
        <v>2</v>
      </c>
      <c r="F560" t="s">
        <v>2161</v>
      </c>
      <c r="G560">
        <v>82</v>
      </c>
      <c r="H560">
        <v>0</v>
      </c>
      <c r="I560" t="s">
        <v>14</v>
      </c>
      <c r="J560">
        <v>103</v>
      </c>
      <c r="M560">
        <f>MATCH(B560,'pivot 2020'!$B$2:$B$689,0)</f>
        <v>534</v>
      </c>
      <c r="N560">
        <f t="shared" si="12"/>
        <v>534</v>
      </c>
    </row>
    <row r="561" spans="1:14">
      <c r="A561" t="s">
        <v>2168</v>
      </c>
      <c r="B561" t="s">
        <v>2169</v>
      </c>
      <c r="C561">
        <v>2010</v>
      </c>
      <c r="D561" t="s">
        <v>2170</v>
      </c>
      <c r="E561">
        <v>2</v>
      </c>
      <c r="F561" t="s">
        <v>1947</v>
      </c>
      <c r="G561">
        <v>78</v>
      </c>
      <c r="H561">
        <v>0</v>
      </c>
      <c r="I561" t="s">
        <v>14</v>
      </c>
      <c r="J561">
        <v>117</v>
      </c>
      <c r="M561">
        <f>MATCH(B561,'pivot 2020'!$B$2:$B$689,0)</f>
        <v>535</v>
      </c>
      <c r="N561">
        <f t="shared" si="12"/>
        <v>535</v>
      </c>
    </row>
    <row r="562" spans="1:14">
      <c r="A562" t="s">
        <v>2171</v>
      </c>
      <c r="B562" t="s">
        <v>2172</v>
      </c>
      <c r="C562">
        <v>2012</v>
      </c>
      <c r="D562" t="s">
        <v>2173</v>
      </c>
      <c r="E562">
        <v>2</v>
      </c>
      <c r="F562" t="s">
        <v>1746</v>
      </c>
      <c r="G562">
        <v>79</v>
      </c>
      <c r="H562">
        <v>0</v>
      </c>
      <c r="I562" t="s">
        <v>14</v>
      </c>
      <c r="J562">
        <v>100</v>
      </c>
      <c r="M562">
        <f>MATCH(B562,'pivot 2020'!$B$2:$B$689,0)</f>
        <v>533</v>
      </c>
      <c r="N562">
        <f t="shared" si="12"/>
        <v>533</v>
      </c>
    </row>
    <row r="563" spans="1:14">
      <c r="A563" t="s">
        <v>2174</v>
      </c>
      <c r="B563" t="s">
        <v>2175</v>
      </c>
      <c r="C563">
        <v>2014</v>
      </c>
      <c r="D563" t="s">
        <v>2176</v>
      </c>
      <c r="E563">
        <v>2</v>
      </c>
      <c r="F563" t="s">
        <v>1746</v>
      </c>
      <c r="G563">
        <v>84</v>
      </c>
      <c r="H563">
        <v>0</v>
      </c>
      <c r="I563" t="s">
        <v>14</v>
      </c>
      <c r="J563">
        <v>48</v>
      </c>
      <c r="M563">
        <f>MATCH(B563,'pivot 2020'!$B$2:$B$689,0)</f>
        <v>538</v>
      </c>
      <c r="N563">
        <f t="shared" si="12"/>
        <v>538</v>
      </c>
    </row>
    <row r="564" spans="1:14">
      <c r="A564" t="s">
        <v>2177</v>
      </c>
      <c r="B564" t="s">
        <v>2178</v>
      </c>
      <c r="C564">
        <v>1998</v>
      </c>
      <c r="D564" t="s">
        <v>2179</v>
      </c>
      <c r="E564">
        <v>2</v>
      </c>
      <c r="F564" t="s">
        <v>1943</v>
      </c>
      <c r="G564">
        <v>82</v>
      </c>
      <c r="H564">
        <v>0</v>
      </c>
      <c r="I564" t="s">
        <v>14</v>
      </c>
      <c r="J564">
        <v>127</v>
      </c>
      <c r="M564">
        <f>MATCH(B564,'pivot 2020'!$B$2:$B$689,0)</f>
        <v>540</v>
      </c>
      <c r="N564">
        <f t="shared" si="12"/>
        <v>540</v>
      </c>
    </row>
    <row r="565" spans="1:14">
      <c r="A565" t="s">
        <v>2180</v>
      </c>
      <c r="B565" t="s">
        <v>2181</v>
      </c>
      <c r="C565">
        <v>2012</v>
      </c>
      <c r="D565" t="s">
        <v>2182</v>
      </c>
      <c r="E565">
        <v>2</v>
      </c>
      <c r="F565" t="s">
        <v>1943</v>
      </c>
      <c r="G565">
        <v>85</v>
      </c>
      <c r="H565">
        <v>0</v>
      </c>
      <c r="I565" t="s">
        <v>14</v>
      </c>
      <c r="J565">
        <v>100</v>
      </c>
      <c r="M565">
        <f>MATCH(B565,'pivot 2020'!$B$2:$B$689,0)</f>
        <v>536</v>
      </c>
      <c r="N565">
        <f t="shared" si="12"/>
        <v>536</v>
      </c>
    </row>
    <row r="566" spans="1:14">
      <c r="A566" t="s">
        <v>2183</v>
      </c>
      <c r="B566" t="s">
        <v>2184</v>
      </c>
      <c r="C566">
        <v>2015</v>
      </c>
      <c r="D566" t="s">
        <v>2185</v>
      </c>
      <c r="E566">
        <v>2</v>
      </c>
      <c r="F566" t="s">
        <v>2186</v>
      </c>
      <c r="G566">
        <v>82</v>
      </c>
      <c r="H566">
        <v>0</v>
      </c>
      <c r="I566" t="s">
        <v>14</v>
      </c>
      <c r="J566">
        <v>63</v>
      </c>
      <c r="M566">
        <f>MATCH(B566,'pivot 2020'!$B$2:$B$689,0)</f>
        <v>542</v>
      </c>
      <c r="N566">
        <f t="shared" si="12"/>
        <v>542</v>
      </c>
    </row>
    <row r="567" spans="1:14">
      <c r="A567" t="s">
        <v>2187</v>
      </c>
      <c r="B567" t="s">
        <v>2188</v>
      </c>
      <c r="C567">
        <v>2018</v>
      </c>
      <c r="D567" t="s">
        <v>2189</v>
      </c>
      <c r="E567">
        <v>2</v>
      </c>
      <c r="F567" t="s">
        <v>2186</v>
      </c>
      <c r="G567">
        <v>85</v>
      </c>
      <c r="H567">
        <v>0</v>
      </c>
      <c r="I567" t="s">
        <v>14</v>
      </c>
      <c r="J567">
        <v>27</v>
      </c>
      <c r="M567">
        <f>MATCH(B567,'pivot 2020'!$B$2:$B$689,0)</f>
        <v>537</v>
      </c>
      <c r="N567">
        <f t="shared" si="12"/>
        <v>537</v>
      </c>
    </row>
    <row r="568" spans="1:14">
      <c r="A568" t="s">
        <v>2190</v>
      </c>
      <c r="B568" t="s">
        <v>2191</v>
      </c>
      <c r="C568">
        <v>2018</v>
      </c>
      <c r="D568" t="s">
        <v>2192</v>
      </c>
      <c r="E568">
        <v>2</v>
      </c>
      <c r="F568" t="s">
        <v>2186</v>
      </c>
      <c r="G568">
        <v>88</v>
      </c>
      <c r="H568">
        <v>0</v>
      </c>
      <c r="I568" t="s">
        <v>14</v>
      </c>
      <c r="J568">
        <v>26</v>
      </c>
      <c r="M568">
        <f>MATCH(B568,'pivot 2020'!$B$2:$B$689,0)</f>
        <v>539</v>
      </c>
      <c r="N568">
        <f t="shared" si="12"/>
        <v>539</v>
      </c>
    </row>
    <row r="569" spans="1:14">
      <c r="A569" t="s">
        <v>2193</v>
      </c>
      <c r="B569" t="s">
        <v>2194</v>
      </c>
      <c r="C569">
        <v>2005</v>
      </c>
      <c r="D569" t="s">
        <v>2195</v>
      </c>
      <c r="E569">
        <v>2</v>
      </c>
      <c r="F569" t="s">
        <v>2196</v>
      </c>
      <c r="G569">
        <v>84</v>
      </c>
      <c r="H569">
        <v>0</v>
      </c>
      <c r="I569" t="s">
        <v>14</v>
      </c>
      <c r="J569">
        <v>128</v>
      </c>
      <c r="M569">
        <f>MATCH(B569,'pivot 2020'!$B$2:$B$689,0)</f>
        <v>541</v>
      </c>
      <c r="N569">
        <f t="shared" si="12"/>
        <v>541</v>
      </c>
    </row>
    <row r="570" spans="1:14">
      <c r="A570" t="s">
        <v>2197</v>
      </c>
      <c r="B570" t="s">
        <v>2198</v>
      </c>
      <c r="C570">
        <v>2016</v>
      </c>
      <c r="D570" t="s">
        <v>2199</v>
      </c>
      <c r="E570">
        <v>2</v>
      </c>
      <c r="F570" t="s">
        <v>2200</v>
      </c>
      <c r="G570">
        <v>90</v>
      </c>
      <c r="H570">
        <v>0</v>
      </c>
      <c r="I570" t="s">
        <v>14</v>
      </c>
      <c r="J570">
        <v>44</v>
      </c>
      <c r="M570">
        <f>MATCH(B570,'pivot 2020'!$B$2:$B$689,0)</f>
        <v>544</v>
      </c>
      <c r="N570">
        <f t="shared" si="12"/>
        <v>544</v>
      </c>
    </row>
    <row r="571" spans="1:14">
      <c r="A571" t="s">
        <v>2201</v>
      </c>
      <c r="B571" t="s">
        <v>2202</v>
      </c>
      <c r="C571">
        <v>2011</v>
      </c>
      <c r="D571" t="s">
        <v>2203</v>
      </c>
      <c r="E571">
        <v>2</v>
      </c>
      <c r="F571" t="s">
        <v>2204</v>
      </c>
      <c r="G571">
        <v>84</v>
      </c>
      <c r="H571">
        <v>0</v>
      </c>
      <c r="I571" t="s">
        <v>14</v>
      </c>
      <c r="J571">
        <v>112</v>
      </c>
      <c r="M571">
        <f>MATCH(B571,'pivot 2020'!$B$2:$B$689,0)</f>
        <v>543</v>
      </c>
      <c r="N571">
        <f t="shared" si="12"/>
        <v>543</v>
      </c>
    </row>
    <row r="572" spans="1:14">
      <c r="A572" t="s">
        <v>2205</v>
      </c>
      <c r="B572" t="s">
        <v>2206</v>
      </c>
      <c r="C572">
        <v>2019</v>
      </c>
      <c r="D572" t="s">
        <v>2207</v>
      </c>
      <c r="E572">
        <v>2</v>
      </c>
      <c r="F572" t="s">
        <v>1762</v>
      </c>
      <c r="G572">
        <v>89</v>
      </c>
      <c r="H572">
        <v>0</v>
      </c>
      <c r="I572" t="s">
        <v>14</v>
      </c>
      <c r="J572">
        <v>6</v>
      </c>
      <c r="M572" t="e">
        <f>MATCH(B572,'pivot 2020'!$B$2:$B$689,0)</f>
        <v>#N/A</v>
      </c>
      <c r="N572" t="e">
        <f t="shared" si="12"/>
        <v>#N/A</v>
      </c>
    </row>
    <row r="573" spans="1:14">
      <c r="A573" t="s">
        <v>2208</v>
      </c>
      <c r="B573" t="s">
        <v>2209</v>
      </c>
      <c r="C573">
        <v>2005</v>
      </c>
      <c r="D573" t="s">
        <v>2210</v>
      </c>
      <c r="E573">
        <v>2</v>
      </c>
      <c r="F573" t="s">
        <v>2211</v>
      </c>
      <c r="G573">
        <v>88</v>
      </c>
      <c r="H573">
        <v>0</v>
      </c>
      <c r="I573" t="s">
        <v>14</v>
      </c>
      <c r="J573">
        <v>117</v>
      </c>
      <c r="M573">
        <f>MATCH(B573,'pivot 2020'!$B$2:$B$689,0)</f>
        <v>545</v>
      </c>
      <c r="N573">
        <f t="shared" si="12"/>
        <v>545</v>
      </c>
    </row>
    <row r="574" spans="1:14">
      <c r="A574" t="s">
        <v>2212</v>
      </c>
      <c r="B574" t="s">
        <v>2213</v>
      </c>
      <c r="C574">
        <v>2004</v>
      </c>
      <c r="D574" t="s">
        <v>2214</v>
      </c>
      <c r="E574">
        <v>2</v>
      </c>
      <c r="F574" t="s">
        <v>1990</v>
      </c>
      <c r="G574">
        <v>91</v>
      </c>
      <c r="H574">
        <v>0</v>
      </c>
      <c r="I574" t="s">
        <v>14</v>
      </c>
      <c r="J574">
        <v>127</v>
      </c>
      <c r="M574">
        <f>MATCH(B574,'pivot 2020'!$B$2:$B$689,0)</f>
        <v>548</v>
      </c>
      <c r="N574">
        <f t="shared" si="12"/>
        <v>548</v>
      </c>
    </row>
    <row r="575" spans="1:14">
      <c r="A575" t="s">
        <v>2215</v>
      </c>
      <c r="B575" t="s">
        <v>2216</v>
      </c>
      <c r="C575">
        <v>2015</v>
      </c>
      <c r="D575" t="s">
        <v>2217</v>
      </c>
      <c r="E575">
        <v>2</v>
      </c>
      <c r="F575" t="s">
        <v>2218</v>
      </c>
      <c r="G575">
        <v>88</v>
      </c>
      <c r="H575">
        <v>0</v>
      </c>
      <c r="I575" t="s">
        <v>14</v>
      </c>
      <c r="J575">
        <v>63</v>
      </c>
      <c r="M575">
        <f>MATCH(B575,'pivot 2020'!$B$2:$B$689,0)</f>
        <v>546</v>
      </c>
      <c r="N575">
        <f t="shared" si="12"/>
        <v>546</v>
      </c>
    </row>
    <row r="576" spans="1:14">
      <c r="A576" t="s">
        <v>2219</v>
      </c>
      <c r="B576" t="s">
        <v>2220</v>
      </c>
      <c r="C576">
        <v>2010</v>
      </c>
      <c r="D576" t="s">
        <v>2221</v>
      </c>
      <c r="E576">
        <v>2</v>
      </c>
      <c r="F576" t="s">
        <v>1575</v>
      </c>
      <c r="G576">
        <v>91</v>
      </c>
      <c r="H576">
        <v>0</v>
      </c>
      <c r="I576" t="s">
        <v>14</v>
      </c>
      <c r="J576">
        <v>123</v>
      </c>
      <c r="M576">
        <f>MATCH(B576,'pivot 2020'!$B$2:$B$689,0)</f>
        <v>547</v>
      </c>
      <c r="N576">
        <f t="shared" si="12"/>
        <v>547</v>
      </c>
    </row>
    <row r="577" spans="1:14">
      <c r="A577" t="s">
        <v>2222</v>
      </c>
      <c r="B577" t="s">
        <v>2223</v>
      </c>
      <c r="C577">
        <v>2011</v>
      </c>
      <c r="D577" t="s">
        <v>2224</v>
      </c>
      <c r="E577">
        <v>2</v>
      </c>
      <c r="F577" t="s">
        <v>1780</v>
      </c>
      <c r="G577">
        <v>92</v>
      </c>
      <c r="H577">
        <v>0</v>
      </c>
      <c r="I577" t="s">
        <v>14</v>
      </c>
      <c r="J577">
        <v>71</v>
      </c>
      <c r="M577">
        <f>MATCH(B577,'pivot 2020'!$B$2:$B$689,0)</f>
        <v>550</v>
      </c>
      <c r="N577">
        <f t="shared" si="12"/>
        <v>550</v>
      </c>
    </row>
    <row r="578" spans="1:14">
      <c r="A578" t="s">
        <v>2225</v>
      </c>
      <c r="B578" t="s">
        <v>2226</v>
      </c>
      <c r="C578">
        <v>2007</v>
      </c>
      <c r="D578" t="s">
        <v>2227</v>
      </c>
      <c r="E578">
        <v>2</v>
      </c>
      <c r="F578" t="s">
        <v>1788</v>
      </c>
      <c r="G578">
        <v>93</v>
      </c>
      <c r="H578">
        <v>0</v>
      </c>
      <c r="I578" t="s">
        <v>14</v>
      </c>
      <c r="J578">
        <v>132</v>
      </c>
      <c r="M578">
        <f>MATCH(B578,'pivot 2020'!$B$2:$B$689,0)</f>
        <v>657</v>
      </c>
      <c r="N578">
        <f t="shared" si="12"/>
        <v>657</v>
      </c>
    </row>
    <row r="579" spans="1:14">
      <c r="A579" t="s">
        <v>2228</v>
      </c>
      <c r="B579" t="s">
        <v>2229</v>
      </c>
      <c r="C579">
        <v>2007</v>
      </c>
      <c r="D579" t="s">
        <v>2230</v>
      </c>
      <c r="E579">
        <v>2</v>
      </c>
      <c r="F579" t="s">
        <v>2231</v>
      </c>
      <c r="G579">
        <v>96</v>
      </c>
      <c r="H579">
        <v>0</v>
      </c>
      <c r="I579" t="s">
        <v>14</v>
      </c>
      <c r="J579">
        <v>125</v>
      </c>
      <c r="M579">
        <f>MATCH(B579,'pivot 2020'!$B$2:$B$689,0)</f>
        <v>549</v>
      </c>
      <c r="N579">
        <f t="shared" ref="N579:N642" si="13">M579-K579</f>
        <v>549</v>
      </c>
    </row>
    <row r="580" spans="1:14">
      <c r="A580" t="s">
        <v>2232</v>
      </c>
      <c r="B580" t="s">
        <v>2233</v>
      </c>
      <c r="C580">
        <v>2019</v>
      </c>
      <c r="D580" t="s">
        <v>2234</v>
      </c>
      <c r="E580">
        <v>2</v>
      </c>
      <c r="F580" t="s">
        <v>2235</v>
      </c>
      <c r="G580">
        <v>99</v>
      </c>
      <c r="H580">
        <v>0</v>
      </c>
      <c r="I580" t="s">
        <v>14</v>
      </c>
      <c r="J580">
        <v>7</v>
      </c>
      <c r="M580">
        <f>MATCH(B580,'pivot 2020'!$B$2:$B$689,0)</f>
        <v>683</v>
      </c>
      <c r="N580">
        <f t="shared" si="13"/>
        <v>683</v>
      </c>
    </row>
    <row r="581" spans="1:14">
      <c r="A581" t="s">
        <v>2236</v>
      </c>
      <c r="B581" t="s">
        <v>2237</v>
      </c>
      <c r="C581">
        <v>2016</v>
      </c>
      <c r="D581" t="s">
        <v>2238</v>
      </c>
      <c r="E581">
        <v>1</v>
      </c>
      <c r="F581" t="s">
        <v>2239</v>
      </c>
      <c r="G581">
        <v>26</v>
      </c>
      <c r="H581">
        <v>0</v>
      </c>
      <c r="I581" t="s">
        <v>14</v>
      </c>
      <c r="J581">
        <v>54</v>
      </c>
      <c r="M581">
        <f>MATCH(B581,'pivot 2020'!$B$2:$B$689,0)</f>
        <v>552</v>
      </c>
      <c r="N581">
        <f t="shared" si="13"/>
        <v>552</v>
      </c>
    </row>
    <row r="582" spans="1:14">
      <c r="A582" t="s">
        <v>2240</v>
      </c>
      <c r="B582" t="s">
        <v>2241</v>
      </c>
      <c r="C582">
        <v>2012</v>
      </c>
      <c r="D582" t="s">
        <v>2242</v>
      </c>
      <c r="E582">
        <v>1</v>
      </c>
      <c r="F582" t="s">
        <v>2243</v>
      </c>
      <c r="G582">
        <v>37</v>
      </c>
      <c r="H582">
        <v>0</v>
      </c>
      <c r="I582" t="s">
        <v>14</v>
      </c>
      <c r="J582">
        <v>101</v>
      </c>
      <c r="M582">
        <f>MATCH(B582,'pivot 2020'!$B$2:$B$689,0)</f>
        <v>496</v>
      </c>
      <c r="N582">
        <f t="shared" si="13"/>
        <v>496</v>
      </c>
    </row>
    <row r="583" spans="1:14">
      <c r="A583" t="s">
        <v>2244</v>
      </c>
      <c r="B583" t="s">
        <v>2245</v>
      </c>
      <c r="C583">
        <v>2020</v>
      </c>
      <c r="D583" t="s">
        <v>2246</v>
      </c>
      <c r="E583">
        <v>1</v>
      </c>
      <c r="F583" t="s">
        <v>146</v>
      </c>
      <c r="G583">
        <v>39</v>
      </c>
      <c r="H583">
        <v>0</v>
      </c>
      <c r="I583">
        <v>39</v>
      </c>
      <c r="J583" t="s">
        <v>14</v>
      </c>
      <c r="M583" t="e">
        <f>MATCH(B583,'pivot 2020'!$B$2:$B$689,0)</f>
        <v>#N/A</v>
      </c>
      <c r="N583" t="e">
        <f t="shared" si="13"/>
        <v>#N/A</v>
      </c>
    </row>
    <row r="584" spans="1:14">
      <c r="A584" t="s">
        <v>2247</v>
      </c>
      <c r="B584" t="s">
        <v>2248</v>
      </c>
      <c r="C584">
        <v>2019</v>
      </c>
      <c r="D584" t="s">
        <v>2249</v>
      </c>
      <c r="E584">
        <v>1</v>
      </c>
      <c r="F584" t="s">
        <v>358</v>
      </c>
      <c r="G584">
        <v>41</v>
      </c>
      <c r="H584">
        <v>0</v>
      </c>
      <c r="I584" t="s">
        <v>14</v>
      </c>
      <c r="J584">
        <v>17</v>
      </c>
      <c r="M584">
        <f>MATCH(B584,'pivot 2020'!$B$2:$B$689,0)</f>
        <v>553</v>
      </c>
      <c r="N584">
        <f t="shared" si="13"/>
        <v>553</v>
      </c>
    </row>
    <row r="585" spans="1:14">
      <c r="A585" t="s">
        <v>2250</v>
      </c>
      <c r="B585" t="s">
        <v>2251</v>
      </c>
      <c r="C585">
        <v>2019</v>
      </c>
      <c r="D585" t="s">
        <v>2252</v>
      </c>
      <c r="E585">
        <v>1</v>
      </c>
      <c r="F585" t="s">
        <v>2253</v>
      </c>
      <c r="G585">
        <v>49</v>
      </c>
      <c r="H585">
        <v>0</v>
      </c>
      <c r="I585" t="s">
        <v>14</v>
      </c>
      <c r="J585">
        <v>23</v>
      </c>
      <c r="M585">
        <f>MATCH(B585,'pivot 2020'!$B$2:$B$689,0)</f>
        <v>554</v>
      </c>
      <c r="N585">
        <f t="shared" si="13"/>
        <v>554</v>
      </c>
    </row>
    <row r="586" spans="1:14">
      <c r="A586" t="s">
        <v>2254</v>
      </c>
      <c r="B586" t="s">
        <v>2255</v>
      </c>
      <c r="C586">
        <v>2017</v>
      </c>
      <c r="D586" t="s">
        <v>2252</v>
      </c>
      <c r="E586">
        <v>1</v>
      </c>
      <c r="F586" t="s">
        <v>2253</v>
      </c>
      <c r="G586">
        <v>49</v>
      </c>
      <c r="H586">
        <v>0</v>
      </c>
      <c r="I586" t="s">
        <v>14</v>
      </c>
      <c r="J586">
        <v>32</v>
      </c>
      <c r="M586">
        <f>MATCH(B586,'pivot 2020'!$B$2:$B$689,0)</f>
        <v>555</v>
      </c>
      <c r="N586">
        <f t="shared" si="13"/>
        <v>555</v>
      </c>
    </row>
    <row r="587" spans="1:14">
      <c r="A587" t="s">
        <v>2256</v>
      </c>
      <c r="B587" t="s">
        <v>2257</v>
      </c>
      <c r="C587">
        <v>2020</v>
      </c>
      <c r="D587" t="s">
        <v>2258</v>
      </c>
      <c r="E587">
        <v>1</v>
      </c>
      <c r="F587" t="s">
        <v>1579</v>
      </c>
      <c r="G587">
        <v>51</v>
      </c>
      <c r="H587">
        <v>0</v>
      </c>
      <c r="I587" t="s">
        <v>14</v>
      </c>
      <c r="J587">
        <v>7</v>
      </c>
      <c r="M587" t="e">
        <f>MATCH(B587,'pivot 2020'!$B$2:$B$689,0)</f>
        <v>#N/A</v>
      </c>
      <c r="N587" t="e">
        <f t="shared" si="13"/>
        <v>#N/A</v>
      </c>
    </row>
    <row r="588" spans="1:14">
      <c r="A588" t="s">
        <v>2259</v>
      </c>
      <c r="B588" t="s">
        <v>2260</v>
      </c>
      <c r="C588">
        <v>2017</v>
      </c>
      <c r="D588" t="s">
        <v>2258</v>
      </c>
      <c r="E588">
        <v>1</v>
      </c>
      <c r="F588" t="s">
        <v>1579</v>
      </c>
      <c r="G588">
        <v>51</v>
      </c>
      <c r="H588">
        <v>0</v>
      </c>
      <c r="I588" t="s">
        <v>14</v>
      </c>
      <c r="J588">
        <v>41</v>
      </c>
      <c r="M588">
        <f>MATCH(B588,'pivot 2020'!$B$2:$B$689,0)</f>
        <v>556</v>
      </c>
      <c r="N588">
        <f t="shared" si="13"/>
        <v>556</v>
      </c>
    </row>
    <row r="589" spans="1:14">
      <c r="A589" t="s">
        <v>2261</v>
      </c>
      <c r="B589" t="s">
        <v>2262</v>
      </c>
      <c r="C589">
        <v>2018</v>
      </c>
      <c r="D589" t="s">
        <v>2263</v>
      </c>
      <c r="E589">
        <v>1</v>
      </c>
      <c r="F589" t="s">
        <v>1493</v>
      </c>
      <c r="G589">
        <v>52</v>
      </c>
      <c r="H589">
        <v>0</v>
      </c>
      <c r="I589" t="s">
        <v>14</v>
      </c>
      <c r="J589">
        <v>29</v>
      </c>
      <c r="M589">
        <f>MATCH(B589,'pivot 2020'!$B$2:$B$689,0)</f>
        <v>557</v>
      </c>
      <c r="N589">
        <f t="shared" si="13"/>
        <v>557</v>
      </c>
    </row>
    <row r="590" spans="1:14">
      <c r="A590" t="s">
        <v>2264</v>
      </c>
      <c r="B590" t="s">
        <v>2265</v>
      </c>
      <c r="C590">
        <v>2017</v>
      </c>
      <c r="D590" t="s">
        <v>2263</v>
      </c>
      <c r="E590">
        <v>1</v>
      </c>
      <c r="F590" t="s">
        <v>1493</v>
      </c>
      <c r="G590">
        <v>52</v>
      </c>
      <c r="H590">
        <v>0</v>
      </c>
      <c r="I590" t="s">
        <v>14</v>
      </c>
      <c r="J590">
        <v>44</v>
      </c>
      <c r="M590">
        <f>MATCH(B590,'pivot 2020'!$B$2:$B$689,0)</f>
        <v>558</v>
      </c>
      <c r="N590">
        <f t="shared" si="13"/>
        <v>558</v>
      </c>
    </row>
    <row r="591" spans="1:14">
      <c r="A591" t="s">
        <v>2266</v>
      </c>
      <c r="B591" t="s">
        <v>2267</v>
      </c>
      <c r="C591">
        <v>2010</v>
      </c>
      <c r="D591" t="s">
        <v>2268</v>
      </c>
      <c r="E591">
        <v>1</v>
      </c>
      <c r="F591" t="s">
        <v>1731</v>
      </c>
      <c r="G591">
        <v>53</v>
      </c>
      <c r="H591">
        <v>0</v>
      </c>
      <c r="I591" t="s">
        <v>14</v>
      </c>
      <c r="J591">
        <v>125</v>
      </c>
      <c r="M591">
        <f>MATCH(B591,'pivot 2020'!$B$2:$B$689,0)</f>
        <v>559</v>
      </c>
      <c r="N591">
        <f t="shared" si="13"/>
        <v>559</v>
      </c>
    </row>
    <row r="592" spans="1:14">
      <c r="A592" t="s">
        <v>2269</v>
      </c>
      <c r="B592" t="s">
        <v>2270</v>
      </c>
      <c r="C592">
        <v>2018</v>
      </c>
      <c r="D592" t="s">
        <v>2271</v>
      </c>
      <c r="E592">
        <v>1</v>
      </c>
      <c r="F592" t="s">
        <v>2272</v>
      </c>
      <c r="G592">
        <v>55</v>
      </c>
      <c r="H592">
        <v>0</v>
      </c>
      <c r="I592" t="s">
        <v>14</v>
      </c>
      <c r="J592">
        <v>38</v>
      </c>
      <c r="M592">
        <f>MATCH(B592,'pivot 2020'!$B$2:$B$689,0)</f>
        <v>561</v>
      </c>
      <c r="N592">
        <f t="shared" si="13"/>
        <v>561</v>
      </c>
    </row>
    <row r="593" spans="1:14">
      <c r="A593" t="s">
        <v>2273</v>
      </c>
      <c r="B593" t="s">
        <v>2274</v>
      </c>
      <c r="C593">
        <v>2017</v>
      </c>
      <c r="D593" t="s">
        <v>2271</v>
      </c>
      <c r="E593">
        <v>1</v>
      </c>
      <c r="F593" t="s">
        <v>2272</v>
      </c>
      <c r="G593">
        <v>55</v>
      </c>
      <c r="H593">
        <v>0</v>
      </c>
      <c r="I593" t="s">
        <v>14</v>
      </c>
      <c r="J593">
        <v>20</v>
      </c>
      <c r="M593">
        <f>MATCH(B593,'pivot 2020'!$B$2:$B$689,0)</f>
        <v>562</v>
      </c>
      <c r="N593">
        <f t="shared" si="13"/>
        <v>562</v>
      </c>
    </row>
    <row r="594" spans="1:14">
      <c r="A594" t="s">
        <v>2275</v>
      </c>
      <c r="B594" t="s">
        <v>2276</v>
      </c>
      <c r="C594">
        <v>2015</v>
      </c>
      <c r="D594" t="s">
        <v>2277</v>
      </c>
      <c r="E594">
        <v>1</v>
      </c>
      <c r="F594" t="s">
        <v>2278</v>
      </c>
      <c r="G594">
        <v>56</v>
      </c>
      <c r="H594">
        <v>0</v>
      </c>
      <c r="I594" t="s">
        <v>14</v>
      </c>
      <c r="J594">
        <v>67</v>
      </c>
      <c r="M594">
        <f>MATCH(B594,'pivot 2020'!$B$2:$B$689,0)</f>
        <v>560</v>
      </c>
      <c r="N594">
        <f t="shared" si="13"/>
        <v>560</v>
      </c>
    </row>
    <row r="595" spans="1:14">
      <c r="A595" t="s">
        <v>2279</v>
      </c>
      <c r="B595" t="s">
        <v>2280</v>
      </c>
      <c r="C595">
        <v>2015</v>
      </c>
      <c r="D595" t="s">
        <v>2277</v>
      </c>
      <c r="E595">
        <v>1</v>
      </c>
      <c r="F595" t="s">
        <v>2278</v>
      </c>
      <c r="G595">
        <v>56</v>
      </c>
      <c r="H595">
        <v>0</v>
      </c>
      <c r="I595" t="s">
        <v>14</v>
      </c>
      <c r="J595">
        <v>65</v>
      </c>
      <c r="M595">
        <f>MATCH(B595,'pivot 2020'!$B$2:$B$689,0)</f>
        <v>563</v>
      </c>
      <c r="N595">
        <f t="shared" si="13"/>
        <v>563</v>
      </c>
    </row>
    <row r="596" spans="1:14">
      <c r="A596" t="s">
        <v>2281</v>
      </c>
      <c r="B596" t="s">
        <v>2282</v>
      </c>
      <c r="C596">
        <v>2011</v>
      </c>
      <c r="D596" t="s">
        <v>2283</v>
      </c>
      <c r="E596">
        <v>1</v>
      </c>
      <c r="F596" t="s">
        <v>840</v>
      </c>
      <c r="G596">
        <v>57</v>
      </c>
      <c r="H596">
        <v>0</v>
      </c>
      <c r="I596" t="s">
        <v>14</v>
      </c>
      <c r="J596">
        <v>114</v>
      </c>
      <c r="M596">
        <f>MATCH(B596,'pivot 2020'!$B$2:$B$689,0)</f>
        <v>564</v>
      </c>
      <c r="N596">
        <f t="shared" si="13"/>
        <v>564</v>
      </c>
    </row>
    <row r="597" spans="1:14">
      <c r="A597" t="s">
        <v>2284</v>
      </c>
      <c r="B597" t="s">
        <v>2285</v>
      </c>
      <c r="C597">
        <v>2012</v>
      </c>
      <c r="D597" t="s">
        <v>2283</v>
      </c>
      <c r="E597">
        <v>1</v>
      </c>
      <c r="F597" t="s">
        <v>840</v>
      </c>
      <c r="G597">
        <v>57</v>
      </c>
      <c r="H597">
        <v>0</v>
      </c>
      <c r="I597" t="s">
        <v>14</v>
      </c>
      <c r="J597">
        <v>98</v>
      </c>
      <c r="M597">
        <f>MATCH(B597,'pivot 2020'!$B$2:$B$689,0)</f>
        <v>565</v>
      </c>
      <c r="N597">
        <f t="shared" si="13"/>
        <v>565</v>
      </c>
    </row>
    <row r="598" spans="1:14">
      <c r="A598" t="s">
        <v>2286</v>
      </c>
      <c r="B598" t="s">
        <v>2287</v>
      </c>
      <c r="C598">
        <v>2018</v>
      </c>
      <c r="D598" t="s">
        <v>2288</v>
      </c>
      <c r="E598">
        <v>1</v>
      </c>
      <c r="F598" t="s">
        <v>1802</v>
      </c>
      <c r="G598">
        <v>58</v>
      </c>
      <c r="H598">
        <v>0</v>
      </c>
      <c r="I598" t="s">
        <v>14</v>
      </c>
      <c r="J598">
        <v>29</v>
      </c>
      <c r="M598">
        <f>MATCH(B598,'pivot 2020'!$B$2:$B$689,0)</f>
        <v>566</v>
      </c>
      <c r="N598">
        <f t="shared" si="13"/>
        <v>566</v>
      </c>
    </row>
    <row r="599" spans="1:14">
      <c r="A599" t="s">
        <v>2289</v>
      </c>
      <c r="B599" t="s">
        <v>2290</v>
      </c>
      <c r="C599">
        <v>2010</v>
      </c>
      <c r="D599" t="s">
        <v>2288</v>
      </c>
      <c r="E599">
        <v>1</v>
      </c>
      <c r="F599" t="s">
        <v>1802</v>
      </c>
      <c r="G599">
        <v>58</v>
      </c>
      <c r="H599">
        <v>0</v>
      </c>
      <c r="I599" t="s">
        <v>14</v>
      </c>
      <c r="J599">
        <v>126</v>
      </c>
      <c r="M599">
        <f>MATCH(B599,'pivot 2020'!$B$2:$B$689,0)</f>
        <v>567</v>
      </c>
      <c r="N599">
        <f t="shared" si="13"/>
        <v>567</v>
      </c>
    </row>
    <row r="600" spans="1:14">
      <c r="A600" t="s">
        <v>2291</v>
      </c>
      <c r="B600" t="s">
        <v>2292</v>
      </c>
      <c r="C600">
        <v>2018</v>
      </c>
      <c r="D600" t="s">
        <v>2293</v>
      </c>
      <c r="E600">
        <v>1</v>
      </c>
      <c r="F600" t="s">
        <v>2027</v>
      </c>
      <c r="G600">
        <v>59</v>
      </c>
      <c r="H600">
        <v>0</v>
      </c>
      <c r="I600" t="s">
        <v>14</v>
      </c>
      <c r="J600">
        <v>29</v>
      </c>
      <c r="M600">
        <f>MATCH(B600,'pivot 2020'!$B$2:$B$689,0)</f>
        <v>569</v>
      </c>
      <c r="N600">
        <f t="shared" si="13"/>
        <v>569</v>
      </c>
    </row>
    <row r="601" spans="1:14">
      <c r="A601" t="s">
        <v>2294</v>
      </c>
      <c r="B601" t="s">
        <v>2295</v>
      </c>
      <c r="C601">
        <v>2017</v>
      </c>
      <c r="D601" t="s">
        <v>2293</v>
      </c>
      <c r="E601">
        <v>1</v>
      </c>
      <c r="F601" t="s">
        <v>2027</v>
      </c>
      <c r="G601">
        <v>59</v>
      </c>
      <c r="H601">
        <v>0</v>
      </c>
      <c r="I601" t="s">
        <v>14</v>
      </c>
      <c r="J601">
        <v>43</v>
      </c>
      <c r="M601">
        <f>MATCH(B601,'pivot 2020'!$B$2:$B$689,0)</f>
        <v>568</v>
      </c>
      <c r="N601">
        <f t="shared" si="13"/>
        <v>568</v>
      </c>
    </row>
    <row r="602" spans="1:14">
      <c r="A602" t="s">
        <v>2296</v>
      </c>
      <c r="B602" t="s">
        <v>2297</v>
      </c>
      <c r="C602">
        <v>2017</v>
      </c>
      <c r="D602" t="s">
        <v>2298</v>
      </c>
      <c r="E602">
        <v>1</v>
      </c>
      <c r="F602" t="s">
        <v>960</v>
      </c>
      <c r="G602">
        <v>60</v>
      </c>
      <c r="H602">
        <v>0</v>
      </c>
      <c r="I602" t="s">
        <v>14</v>
      </c>
      <c r="J602">
        <v>40</v>
      </c>
      <c r="M602">
        <f>MATCH(B602,'pivot 2020'!$B$2:$B$689,0)</f>
        <v>571</v>
      </c>
      <c r="N602">
        <f t="shared" si="13"/>
        <v>571</v>
      </c>
    </row>
    <row r="603" spans="1:14">
      <c r="A603" t="s">
        <v>2299</v>
      </c>
      <c r="B603" t="s">
        <v>2300</v>
      </c>
      <c r="C603">
        <v>2016</v>
      </c>
      <c r="D603" t="s">
        <v>2301</v>
      </c>
      <c r="E603">
        <v>1</v>
      </c>
      <c r="F603" t="s">
        <v>1422</v>
      </c>
      <c r="G603">
        <v>61</v>
      </c>
      <c r="H603">
        <v>0</v>
      </c>
      <c r="I603" t="s">
        <v>14</v>
      </c>
      <c r="J603">
        <v>56</v>
      </c>
      <c r="M603">
        <f>MATCH(B603,'pivot 2020'!$B$2:$B$689,0)</f>
        <v>572</v>
      </c>
      <c r="N603">
        <f t="shared" si="13"/>
        <v>572</v>
      </c>
    </row>
    <row r="604" spans="1:14">
      <c r="A604" t="s">
        <v>2302</v>
      </c>
      <c r="B604" t="s">
        <v>2303</v>
      </c>
      <c r="C604">
        <v>1992</v>
      </c>
      <c r="D604" t="s">
        <v>2304</v>
      </c>
      <c r="E604">
        <v>1</v>
      </c>
      <c r="F604" t="s">
        <v>1335</v>
      </c>
      <c r="G604">
        <v>62</v>
      </c>
      <c r="H604">
        <v>0</v>
      </c>
      <c r="I604" t="s">
        <v>14</v>
      </c>
      <c r="J604">
        <v>100</v>
      </c>
      <c r="M604">
        <f>MATCH(B604,'pivot 2020'!$B$2:$B$689,0)</f>
        <v>573</v>
      </c>
      <c r="N604">
        <f t="shared" si="13"/>
        <v>573</v>
      </c>
    </row>
    <row r="605" spans="1:14">
      <c r="A605" t="s">
        <v>2305</v>
      </c>
      <c r="B605" t="s">
        <v>2306</v>
      </c>
      <c r="C605">
        <v>2017</v>
      </c>
      <c r="D605" t="s">
        <v>2307</v>
      </c>
      <c r="E605">
        <v>1</v>
      </c>
      <c r="F605" t="s">
        <v>1820</v>
      </c>
      <c r="G605">
        <v>64</v>
      </c>
      <c r="H605">
        <v>0</v>
      </c>
      <c r="I605" t="s">
        <v>14</v>
      </c>
      <c r="J605">
        <v>48</v>
      </c>
      <c r="M605">
        <f>MATCH(B605,'pivot 2020'!$B$2:$B$689,0)</f>
        <v>575</v>
      </c>
      <c r="N605">
        <f t="shared" si="13"/>
        <v>575</v>
      </c>
    </row>
    <row r="606" spans="1:14">
      <c r="A606" t="s">
        <v>2308</v>
      </c>
      <c r="B606" t="s">
        <v>2309</v>
      </c>
      <c r="C606">
        <v>2013</v>
      </c>
      <c r="D606" t="s">
        <v>2307</v>
      </c>
      <c r="E606">
        <v>1</v>
      </c>
      <c r="F606" t="s">
        <v>1820</v>
      </c>
      <c r="G606">
        <v>64</v>
      </c>
      <c r="H606">
        <v>0</v>
      </c>
      <c r="I606" t="s">
        <v>14</v>
      </c>
      <c r="J606">
        <v>89</v>
      </c>
      <c r="M606">
        <f>MATCH(B606,'pivot 2020'!$B$2:$B$689,0)</f>
        <v>574</v>
      </c>
      <c r="N606">
        <f t="shared" si="13"/>
        <v>574</v>
      </c>
    </row>
    <row r="607" spans="1:14">
      <c r="A607" t="s">
        <v>2310</v>
      </c>
      <c r="B607" t="s">
        <v>2311</v>
      </c>
      <c r="C607">
        <v>2017</v>
      </c>
      <c r="D607" t="s">
        <v>2312</v>
      </c>
      <c r="E607">
        <v>1</v>
      </c>
      <c r="F607" t="s">
        <v>1235</v>
      </c>
      <c r="G607">
        <v>65</v>
      </c>
      <c r="H607">
        <v>0</v>
      </c>
      <c r="I607" t="s">
        <v>14</v>
      </c>
      <c r="J607">
        <v>43</v>
      </c>
      <c r="M607">
        <f>MATCH(B607,'pivot 2020'!$B$2:$B$689,0)</f>
        <v>577</v>
      </c>
      <c r="N607">
        <f t="shared" si="13"/>
        <v>577</v>
      </c>
    </row>
    <row r="608" spans="1:14">
      <c r="A608" t="s">
        <v>2313</v>
      </c>
      <c r="B608" t="s">
        <v>2314</v>
      </c>
      <c r="C608">
        <v>2010</v>
      </c>
      <c r="D608" t="s">
        <v>2312</v>
      </c>
      <c r="E608">
        <v>1</v>
      </c>
      <c r="F608" t="s">
        <v>1235</v>
      </c>
      <c r="G608">
        <v>65</v>
      </c>
      <c r="H608">
        <v>0</v>
      </c>
      <c r="I608" t="s">
        <v>14</v>
      </c>
      <c r="J608">
        <v>125</v>
      </c>
      <c r="M608">
        <f>MATCH(B608,'pivot 2020'!$B$2:$B$689,0)</f>
        <v>576</v>
      </c>
      <c r="N608">
        <f t="shared" si="13"/>
        <v>576</v>
      </c>
    </row>
    <row r="609" spans="1:14">
      <c r="A609" t="s">
        <v>2315</v>
      </c>
      <c r="B609" t="s">
        <v>2316</v>
      </c>
      <c r="C609">
        <v>2012</v>
      </c>
      <c r="D609" t="s">
        <v>2312</v>
      </c>
      <c r="E609">
        <v>1</v>
      </c>
      <c r="F609" t="s">
        <v>1235</v>
      </c>
      <c r="G609">
        <v>65</v>
      </c>
      <c r="H609">
        <v>0</v>
      </c>
      <c r="I609" t="s">
        <v>14</v>
      </c>
      <c r="J609">
        <v>102</v>
      </c>
      <c r="M609">
        <f>MATCH(B609,'pivot 2020'!$B$2:$B$689,0)</f>
        <v>581</v>
      </c>
      <c r="N609">
        <f t="shared" si="13"/>
        <v>581</v>
      </c>
    </row>
    <row r="610" spans="1:14">
      <c r="A610" t="s">
        <v>2317</v>
      </c>
      <c r="B610" t="s">
        <v>2318</v>
      </c>
      <c r="C610">
        <v>2013</v>
      </c>
      <c r="D610" t="s">
        <v>2312</v>
      </c>
      <c r="E610">
        <v>1</v>
      </c>
      <c r="F610" t="s">
        <v>1235</v>
      </c>
      <c r="G610">
        <v>65</v>
      </c>
      <c r="H610">
        <v>0</v>
      </c>
      <c r="I610" t="s">
        <v>14</v>
      </c>
      <c r="J610">
        <v>89</v>
      </c>
      <c r="M610">
        <f>MATCH(B610,'pivot 2020'!$B$2:$B$689,0)</f>
        <v>580</v>
      </c>
      <c r="N610">
        <f t="shared" si="13"/>
        <v>580</v>
      </c>
    </row>
    <row r="611" spans="1:14">
      <c r="A611" t="s">
        <v>2319</v>
      </c>
      <c r="B611" t="s">
        <v>2320</v>
      </c>
      <c r="C611">
        <v>2012</v>
      </c>
      <c r="D611" t="s">
        <v>2321</v>
      </c>
      <c r="E611">
        <v>1</v>
      </c>
      <c r="F611" t="s">
        <v>1295</v>
      </c>
      <c r="G611">
        <v>66</v>
      </c>
      <c r="H611">
        <v>0</v>
      </c>
      <c r="I611" t="s">
        <v>14</v>
      </c>
      <c r="J611">
        <v>98</v>
      </c>
      <c r="M611">
        <f>MATCH(B611,'pivot 2020'!$B$2:$B$689,0)</f>
        <v>579</v>
      </c>
      <c r="N611">
        <f t="shared" si="13"/>
        <v>579</v>
      </c>
    </row>
    <row r="612" spans="1:14">
      <c r="A612" t="s">
        <v>2322</v>
      </c>
      <c r="B612" t="s">
        <v>2323</v>
      </c>
      <c r="C612">
        <v>2014</v>
      </c>
      <c r="D612" t="s">
        <v>2321</v>
      </c>
      <c r="E612">
        <v>1</v>
      </c>
      <c r="F612" t="s">
        <v>1295</v>
      </c>
      <c r="G612">
        <v>66</v>
      </c>
      <c r="H612">
        <v>0</v>
      </c>
      <c r="I612" t="s">
        <v>14</v>
      </c>
      <c r="J612">
        <v>77</v>
      </c>
      <c r="M612">
        <f>MATCH(B612,'pivot 2020'!$B$2:$B$689,0)</f>
        <v>578</v>
      </c>
      <c r="N612">
        <f t="shared" si="13"/>
        <v>578</v>
      </c>
    </row>
    <row r="613" spans="1:14">
      <c r="A613" t="s">
        <v>2324</v>
      </c>
      <c r="B613" t="s">
        <v>2325</v>
      </c>
      <c r="C613">
        <v>2015</v>
      </c>
      <c r="D613" t="s">
        <v>2326</v>
      </c>
      <c r="E613">
        <v>1</v>
      </c>
      <c r="F613" t="s">
        <v>1187</v>
      </c>
      <c r="G613">
        <v>69</v>
      </c>
      <c r="H613">
        <v>0</v>
      </c>
      <c r="I613" t="s">
        <v>14</v>
      </c>
      <c r="J613">
        <v>64</v>
      </c>
      <c r="M613">
        <f>MATCH(B613,'pivot 2020'!$B$2:$B$689,0)</f>
        <v>584</v>
      </c>
      <c r="N613">
        <f t="shared" si="13"/>
        <v>584</v>
      </c>
    </row>
    <row r="614" spans="1:14">
      <c r="A614" t="s">
        <v>2327</v>
      </c>
      <c r="B614" t="s">
        <v>2328</v>
      </c>
      <c r="C614">
        <v>2013</v>
      </c>
      <c r="D614" t="s">
        <v>2326</v>
      </c>
      <c r="E614">
        <v>1</v>
      </c>
      <c r="F614" t="s">
        <v>1187</v>
      </c>
      <c r="G614">
        <v>69</v>
      </c>
      <c r="H614">
        <v>0</v>
      </c>
      <c r="I614" t="s">
        <v>14</v>
      </c>
      <c r="J614">
        <v>82</v>
      </c>
      <c r="M614">
        <f>MATCH(B614,'pivot 2020'!$B$2:$B$689,0)</f>
        <v>582</v>
      </c>
      <c r="N614">
        <f t="shared" si="13"/>
        <v>582</v>
      </c>
    </row>
    <row r="615" spans="1:14">
      <c r="A615" t="s">
        <v>2329</v>
      </c>
      <c r="B615" t="s">
        <v>2330</v>
      </c>
      <c r="C615">
        <v>2011</v>
      </c>
      <c r="D615" t="s">
        <v>2326</v>
      </c>
      <c r="E615">
        <v>1</v>
      </c>
      <c r="F615" t="s">
        <v>1187</v>
      </c>
      <c r="G615">
        <v>69</v>
      </c>
      <c r="H615">
        <v>0</v>
      </c>
      <c r="I615" t="s">
        <v>14</v>
      </c>
      <c r="J615">
        <v>114</v>
      </c>
      <c r="M615">
        <f>MATCH(B615,'pivot 2020'!$B$2:$B$689,0)</f>
        <v>583</v>
      </c>
      <c r="N615">
        <f t="shared" si="13"/>
        <v>583</v>
      </c>
    </row>
    <row r="616" spans="1:14">
      <c r="A616" t="s">
        <v>2331</v>
      </c>
      <c r="B616" t="s">
        <v>2332</v>
      </c>
      <c r="C616">
        <v>2018</v>
      </c>
      <c r="D616" t="s">
        <v>2333</v>
      </c>
      <c r="E616">
        <v>1</v>
      </c>
      <c r="F616" t="s">
        <v>2334</v>
      </c>
      <c r="G616">
        <v>71</v>
      </c>
      <c r="H616">
        <v>0</v>
      </c>
      <c r="I616" t="s">
        <v>14</v>
      </c>
      <c r="J616">
        <v>30</v>
      </c>
      <c r="M616">
        <f>MATCH(B616,'pivot 2020'!$B$2:$B$689,0)</f>
        <v>588</v>
      </c>
      <c r="N616">
        <f t="shared" si="13"/>
        <v>588</v>
      </c>
    </row>
    <row r="617" spans="1:14">
      <c r="A617" t="s">
        <v>2335</v>
      </c>
      <c r="B617" t="s">
        <v>2336</v>
      </c>
      <c r="C617">
        <v>2018</v>
      </c>
      <c r="D617" t="s">
        <v>2333</v>
      </c>
      <c r="E617">
        <v>1</v>
      </c>
      <c r="F617" t="s">
        <v>2334</v>
      </c>
      <c r="G617">
        <v>71</v>
      </c>
      <c r="H617">
        <v>0</v>
      </c>
      <c r="I617" t="s">
        <v>14</v>
      </c>
      <c r="J617">
        <v>28</v>
      </c>
      <c r="M617">
        <f>MATCH(B617,'pivot 2020'!$B$2:$B$689,0)</f>
        <v>585</v>
      </c>
      <c r="N617">
        <f t="shared" si="13"/>
        <v>585</v>
      </c>
    </row>
    <row r="618" spans="1:14">
      <c r="A618" t="s">
        <v>2337</v>
      </c>
      <c r="B618" t="s">
        <v>2338</v>
      </c>
      <c r="C618">
        <v>2011</v>
      </c>
      <c r="D618" t="s">
        <v>2339</v>
      </c>
      <c r="E618">
        <v>1</v>
      </c>
      <c r="F618" t="s">
        <v>1683</v>
      </c>
      <c r="G618">
        <v>72</v>
      </c>
      <c r="H618">
        <v>0</v>
      </c>
      <c r="I618" t="s">
        <v>14</v>
      </c>
      <c r="J618">
        <v>113</v>
      </c>
      <c r="M618">
        <f>MATCH(B618,'pivot 2020'!$B$2:$B$689,0)</f>
        <v>586</v>
      </c>
      <c r="N618">
        <f t="shared" si="13"/>
        <v>586</v>
      </c>
    </row>
    <row r="619" spans="1:14">
      <c r="A619" t="s">
        <v>2340</v>
      </c>
      <c r="B619" t="s">
        <v>2341</v>
      </c>
      <c r="C619">
        <v>2019</v>
      </c>
      <c r="D619" t="s">
        <v>2339</v>
      </c>
      <c r="E619">
        <v>1</v>
      </c>
      <c r="F619" t="s">
        <v>1683</v>
      </c>
      <c r="G619">
        <v>72</v>
      </c>
      <c r="H619">
        <v>0</v>
      </c>
      <c r="I619" t="s">
        <v>14</v>
      </c>
      <c r="J619">
        <v>17</v>
      </c>
      <c r="M619">
        <f>MATCH(B619,'pivot 2020'!$B$2:$B$689,0)</f>
        <v>587</v>
      </c>
      <c r="N619">
        <f t="shared" si="13"/>
        <v>587</v>
      </c>
    </row>
    <row r="620" spans="1:14">
      <c r="A620" t="s">
        <v>2342</v>
      </c>
      <c r="B620" t="s">
        <v>2343</v>
      </c>
      <c r="C620">
        <v>2011</v>
      </c>
      <c r="D620" t="s">
        <v>2344</v>
      </c>
      <c r="E620">
        <v>1</v>
      </c>
      <c r="F620" t="s">
        <v>1088</v>
      </c>
      <c r="G620">
        <v>73</v>
      </c>
      <c r="H620">
        <v>0</v>
      </c>
      <c r="I620" t="s">
        <v>14</v>
      </c>
      <c r="J620">
        <v>113</v>
      </c>
      <c r="M620">
        <f>MATCH(B620,'pivot 2020'!$B$2:$B$689,0)</f>
        <v>594</v>
      </c>
      <c r="N620">
        <f t="shared" si="13"/>
        <v>594</v>
      </c>
    </row>
    <row r="621" spans="1:14">
      <c r="A621" t="s">
        <v>2345</v>
      </c>
      <c r="B621" t="s">
        <v>2346</v>
      </c>
      <c r="C621">
        <v>2012</v>
      </c>
      <c r="D621" t="s">
        <v>2347</v>
      </c>
      <c r="E621">
        <v>1</v>
      </c>
      <c r="F621" t="s">
        <v>2348</v>
      </c>
      <c r="G621">
        <v>74</v>
      </c>
      <c r="H621">
        <v>0</v>
      </c>
      <c r="I621" t="s">
        <v>14</v>
      </c>
      <c r="J621">
        <v>101</v>
      </c>
      <c r="M621">
        <f>MATCH(B621,'pivot 2020'!$B$2:$B$689,0)</f>
        <v>592</v>
      </c>
      <c r="N621">
        <f t="shared" si="13"/>
        <v>592</v>
      </c>
    </row>
    <row r="622" spans="1:14">
      <c r="A622" t="s">
        <v>2349</v>
      </c>
      <c r="B622" t="s">
        <v>2350</v>
      </c>
      <c r="C622">
        <v>2020</v>
      </c>
      <c r="D622" t="s">
        <v>2347</v>
      </c>
      <c r="E622">
        <v>1</v>
      </c>
      <c r="F622" t="s">
        <v>2348</v>
      </c>
      <c r="G622">
        <v>74</v>
      </c>
      <c r="H622">
        <v>0</v>
      </c>
      <c r="I622" t="s">
        <v>14</v>
      </c>
      <c r="J622">
        <v>8</v>
      </c>
      <c r="M622" t="e">
        <f>MATCH(B622,'pivot 2020'!$B$2:$B$689,0)</f>
        <v>#N/A</v>
      </c>
      <c r="N622" t="e">
        <f t="shared" si="13"/>
        <v>#N/A</v>
      </c>
    </row>
    <row r="623" spans="1:14">
      <c r="A623" t="s">
        <v>2351</v>
      </c>
      <c r="B623" t="s">
        <v>2352</v>
      </c>
      <c r="C623">
        <v>2021</v>
      </c>
      <c r="D623" t="s">
        <v>2347</v>
      </c>
      <c r="E623">
        <v>1</v>
      </c>
      <c r="F623" t="s">
        <v>2348</v>
      </c>
      <c r="G623">
        <v>74</v>
      </c>
      <c r="H623">
        <v>0</v>
      </c>
      <c r="I623">
        <v>74</v>
      </c>
      <c r="J623" t="s">
        <v>14</v>
      </c>
      <c r="M623" t="e">
        <f>MATCH(B623,'pivot 2020'!$B$2:$B$689,0)</f>
        <v>#N/A</v>
      </c>
      <c r="N623" t="e">
        <f t="shared" si="13"/>
        <v>#N/A</v>
      </c>
    </row>
    <row r="624" spans="1:14">
      <c r="A624" t="s">
        <v>2353</v>
      </c>
      <c r="B624" t="s">
        <v>2354</v>
      </c>
      <c r="C624">
        <v>2011</v>
      </c>
      <c r="D624" t="s">
        <v>2355</v>
      </c>
      <c r="E624">
        <v>1</v>
      </c>
      <c r="F624" t="s">
        <v>2356</v>
      </c>
      <c r="G624">
        <v>75</v>
      </c>
      <c r="H624">
        <v>0</v>
      </c>
      <c r="I624" t="s">
        <v>14</v>
      </c>
      <c r="J624">
        <v>113</v>
      </c>
      <c r="M624">
        <f>MATCH(B624,'pivot 2020'!$B$2:$B$689,0)</f>
        <v>596</v>
      </c>
      <c r="N624">
        <f t="shared" si="13"/>
        <v>596</v>
      </c>
    </row>
    <row r="625" spans="1:14">
      <c r="A625" t="s">
        <v>2357</v>
      </c>
      <c r="B625" t="s">
        <v>2358</v>
      </c>
      <c r="C625">
        <v>2010</v>
      </c>
      <c r="D625" t="s">
        <v>2355</v>
      </c>
      <c r="E625">
        <v>1</v>
      </c>
      <c r="F625" t="s">
        <v>2356</v>
      </c>
      <c r="G625">
        <v>75</v>
      </c>
      <c r="H625">
        <v>0</v>
      </c>
      <c r="I625" t="s">
        <v>14</v>
      </c>
      <c r="J625">
        <v>125</v>
      </c>
      <c r="M625">
        <f>MATCH(B625,'pivot 2020'!$B$2:$B$689,0)</f>
        <v>595</v>
      </c>
      <c r="N625">
        <f t="shared" si="13"/>
        <v>595</v>
      </c>
    </row>
    <row r="626" spans="1:14">
      <c r="A626" t="s">
        <v>2359</v>
      </c>
      <c r="B626" t="s">
        <v>2360</v>
      </c>
      <c r="C626">
        <v>2015</v>
      </c>
      <c r="D626" t="s">
        <v>2355</v>
      </c>
      <c r="E626">
        <v>1</v>
      </c>
      <c r="F626" t="s">
        <v>2356</v>
      </c>
      <c r="G626">
        <v>75</v>
      </c>
      <c r="H626">
        <v>0</v>
      </c>
      <c r="I626" t="s">
        <v>14</v>
      </c>
      <c r="J626">
        <v>69</v>
      </c>
      <c r="M626">
        <f>MATCH(B626,'pivot 2020'!$B$2:$B$689,0)</f>
        <v>593</v>
      </c>
      <c r="N626">
        <f t="shared" si="13"/>
        <v>593</v>
      </c>
    </row>
    <row r="627" spans="1:14">
      <c r="A627" t="s">
        <v>2361</v>
      </c>
      <c r="B627" t="s">
        <v>2362</v>
      </c>
      <c r="C627">
        <v>2016</v>
      </c>
      <c r="D627" t="s">
        <v>2363</v>
      </c>
      <c r="E627">
        <v>1</v>
      </c>
      <c r="F627" t="s">
        <v>1172</v>
      </c>
      <c r="G627">
        <v>76</v>
      </c>
      <c r="H627">
        <v>0</v>
      </c>
      <c r="I627" t="s">
        <v>14</v>
      </c>
      <c r="J627">
        <v>53</v>
      </c>
      <c r="M627">
        <f>MATCH(B627,'pivot 2020'!$B$2:$B$689,0)</f>
        <v>590</v>
      </c>
      <c r="N627">
        <f t="shared" si="13"/>
        <v>590</v>
      </c>
    </row>
    <row r="628" spans="1:14">
      <c r="A628" t="s">
        <v>2364</v>
      </c>
      <c r="B628" t="s">
        <v>2365</v>
      </c>
      <c r="C628">
        <v>2018</v>
      </c>
      <c r="D628" t="s">
        <v>2363</v>
      </c>
      <c r="E628">
        <v>1</v>
      </c>
      <c r="F628" t="s">
        <v>1172</v>
      </c>
      <c r="G628">
        <v>76</v>
      </c>
      <c r="H628">
        <v>0</v>
      </c>
      <c r="I628" t="s">
        <v>14</v>
      </c>
      <c r="J628">
        <v>29</v>
      </c>
      <c r="M628">
        <f>MATCH(B628,'pivot 2020'!$B$2:$B$689,0)</f>
        <v>599</v>
      </c>
      <c r="N628">
        <f t="shared" si="13"/>
        <v>599</v>
      </c>
    </row>
    <row r="629" spans="1:14">
      <c r="A629" t="s">
        <v>2366</v>
      </c>
      <c r="B629" t="s">
        <v>2367</v>
      </c>
      <c r="C629">
        <v>2013</v>
      </c>
      <c r="D629" t="s">
        <v>2363</v>
      </c>
      <c r="E629">
        <v>1</v>
      </c>
      <c r="F629" t="s">
        <v>1172</v>
      </c>
      <c r="G629">
        <v>76</v>
      </c>
      <c r="H629">
        <v>0</v>
      </c>
      <c r="I629" t="s">
        <v>14</v>
      </c>
      <c r="J629">
        <v>93</v>
      </c>
      <c r="M629">
        <f>MATCH(B629,'pivot 2020'!$B$2:$B$689,0)</f>
        <v>591</v>
      </c>
      <c r="N629">
        <f t="shared" si="13"/>
        <v>591</v>
      </c>
    </row>
    <row r="630" spans="1:14">
      <c r="A630" t="s">
        <v>2368</v>
      </c>
      <c r="B630" t="s">
        <v>2369</v>
      </c>
      <c r="C630">
        <v>2010</v>
      </c>
      <c r="D630" t="s">
        <v>2363</v>
      </c>
      <c r="E630">
        <v>1</v>
      </c>
      <c r="F630" t="s">
        <v>1172</v>
      </c>
      <c r="G630">
        <v>76</v>
      </c>
      <c r="H630">
        <v>0</v>
      </c>
      <c r="I630" t="s">
        <v>14</v>
      </c>
      <c r="J630">
        <v>125</v>
      </c>
      <c r="M630">
        <f>MATCH(B630,'pivot 2020'!$B$2:$B$689,0)</f>
        <v>600</v>
      </c>
      <c r="N630">
        <f t="shared" si="13"/>
        <v>600</v>
      </c>
    </row>
    <row r="631" spans="1:14">
      <c r="A631" t="s">
        <v>2370</v>
      </c>
      <c r="B631" t="s">
        <v>2371</v>
      </c>
      <c r="C631">
        <v>2013</v>
      </c>
      <c r="D631" t="s">
        <v>2363</v>
      </c>
      <c r="E631">
        <v>1</v>
      </c>
      <c r="F631" t="s">
        <v>1172</v>
      </c>
      <c r="G631">
        <v>76</v>
      </c>
      <c r="H631">
        <v>0</v>
      </c>
      <c r="I631" t="s">
        <v>14</v>
      </c>
      <c r="J631">
        <v>89</v>
      </c>
      <c r="M631">
        <f>MATCH(B631,'pivot 2020'!$B$2:$B$689,0)</f>
        <v>598</v>
      </c>
      <c r="N631">
        <f t="shared" si="13"/>
        <v>598</v>
      </c>
    </row>
    <row r="632" spans="1:14">
      <c r="A632" t="s">
        <v>2372</v>
      </c>
      <c r="B632" t="s">
        <v>2373</v>
      </c>
      <c r="C632">
        <v>2011</v>
      </c>
      <c r="D632" t="s">
        <v>2363</v>
      </c>
      <c r="E632">
        <v>1</v>
      </c>
      <c r="F632" t="s">
        <v>1172</v>
      </c>
      <c r="G632">
        <v>76</v>
      </c>
      <c r="H632">
        <v>0</v>
      </c>
      <c r="I632" t="s">
        <v>14</v>
      </c>
      <c r="J632">
        <v>115</v>
      </c>
      <c r="M632">
        <f>MATCH(B632,'pivot 2020'!$B$2:$B$689,0)</f>
        <v>589</v>
      </c>
      <c r="N632">
        <f t="shared" si="13"/>
        <v>589</v>
      </c>
    </row>
    <row r="633" spans="1:14">
      <c r="A633" t="s">
        <v>2374</v>
      </c>
      <c r="B633" t="s">
        <v>2375</v>
      </c>
      <c r="C633">
        <v>2010</v>
      </c>
      <c r="D633" t="s">
        <v>2376</v>
      </c>
      <c r="E633">
        <v>1</v>
      </c>
      <c r="F633" t="s">
        <v>1892</v>
      </c>
      <c r="G633">
        <v>77</v>
      </c>
      <c r="H633">
        <v>0</v>
      </c>
      <c r="I633" t="s">
        <v>14</v>
      </c>
      <c r="J633">
        <v>128</v>
      </c>
      <c r="M633">
        <f>MATCH(B633,'pivot 2020'!$B$2:$B$689,0)</f>
        <v>603</v>
      </c>
      <c r="N633">
        <f t="shared" si="13"/>
        <v>603</v>
      </c>
    </row>
    <row r="634" spans="1:14">
      <c r="A634" t="s">
        <v>2377</v>
      </c>
      <c r="B634" t="s">
        <v>2378</v>
      </c>
      <c r="C634">
        <v>2015</v>
      </c>
      <c r="D634" t="s">
        <v>2376</v>
      </c>
      <c r="E634">
        <v>1</v>
      </c>
      <c r="F634" t="s">
        <v>1892</v>
      </c>
      <c r="G634">
        <v>77</v>
      </c>
      <c r="H634">
        <v>0</v>
      </c>
      <c r="I634" t="s">
        <v>14</v>
      </c>
      <c r="J634">
        <v>56</v>
      </c>
      <c r="M634">
        <f>MATCH(B634,'pivot 2020'!$B$2:$B$689,0)</f>
        <v>605</v>
      </c>
      <c r="N634">
        <f t="shared" si="13"/>
        <v>605</v>
      </c>
    </row>
    <row r="635" spans="1:14">
      <c r="A635" t="s">
        <v>2379</v>
      </c>
      <c r="B635" t="s">
        <v>2380</v>
      </c>
      <c r="C635">
        <v>2018</v>
      </c>
      <c r="D635" t="s">
        <v>2376</v>
      </c>
      <c r="E635">
        <v>1</v>
      </c>
      <c r="F635" t="s">
        <v>1892</v>
      </c>
      <c r="G635">
        <v>77</v>
      </c>
      <c r="H635">
        <v>0</v>
      </c>
      <c r="I635" t="s">
        <v>14</v>
      </c>
      <c r="J635">
        <v>27</v>
      </c>
      <c r="M635">
        <f>MATCH(B635,'pivot 2020'!$B$2:$B$689,0)</f>
        <v>602</v>
      </c>
      <c r="N635">
        <f t="shared" si="13"/>
        <v>602</v>
      </c>
    </row>
    <row r="636" spans="1:14">
      <c r="A636" t="s">
        <v>2381</v>
      </c>
      <c r="B636" t="s">
        <v>2382</v>
      </c>
      <c r="C636">
        <v>2013</v>
      </c>
      <c r="D636" t="s">
        <v>2376</v>
      </c>
      <c r="E636">
        <v>1</v>
      </c>
      <c r="F636" t="s">
        <v>1892</v>
      </c>
      <c r="G636">
        <v>77</v>
      </c>
      <c r="H636">
        <v>0</v>
      </c>
      <c r="I636" t="s">
        <v>14</v>
      </c>
      <c r="J636">
        <v>89</v>
      </c>
      <c r="M636">
        <f>MATCH(B636,'pivot 2020'!$B$2:$B$689,0)</f>
        <v>604</v>
      </c>
      <c r="N636">
        <f t="shared" si="13"/>
        <v>604</v>
      </c>
    </row>
    <row r="637" spans="1:14">
      <c r="A637" t="s">
        <v>2383</v>
      </c>
      <c r="B637" t="s">
        <v>2384</v>
      </c>
      <c r="C637">
        <v>2019</v>
      </c>
      <c r="D637" t="s">
        <v>2376</v>
      </c>
      <c r="E637">
        <v>1</v>
      </c>
      <c r="F637" t="s">
        <v>1892</v>
      </c>
      <c r="G637">
        <v>77</v>
      </c>
      <c r="H637">
        <v>0</v>
      </c>
      <c r="I637" t="s">
        <v>14</v>
      </c>
      <c r="J637">
        <v>17</v>
      </c>
      <c r="M637">
        <f>MATCH(B637,'pivot 2020'!$B$2:$B$689,0)</f>
        <v>597</v>
      </c>
      <c r="N637">
        <f t="shared" si="13"/>
        <v>597</v>
      </c>
    </row>
    <row r="638" spans="1:14">
      <c r="A638" t="s">
        <v>2385</v>
      </c>
      <c r="B638" t="s">
        <v>2386</v>
      </c>
      <c r="C638">
        <v>2018</v>
      </c>
      <c r="D638" t="s">
        <v>2376</v>
      </c>
      <c r="E638">
        <v>1</v>
      </c>
      <c r="F638" t="s">
        <v>1892</v>
      </c>
      <c r="G638">
        <v>77</v>
      </c>
      <c r="H638">
        <v>0</v>
      </c>
      <c r="I638" t="s">
        <v>14</v>
      </c>
      <c r="J638">
        <v>26</v>
      </c>
      <c r="M638">
        <f>MATCH(B638,'pivot 2020'!$B$2:$B$689,0)</f>
        <v>601</v>
      </c>
      <c r="N638">
        <f t="shared" si="13"/>
        <v>601</v>
      </c>
    </row>
    <row r="639" spans="1:14">
      <c r="A639" t="s">
        <v>2387</v>
      </c>
      <c r="B639" t="s">
        <v>2388</v>
      </c>
      <c r="C639">
        <v>2010</v>
      </c>
      <c r="D639" t="s">
        <v>2389</v>
      </c>
      <c r="E639">
        <v>1</v>
      </c>
      <c r="F639" t="s">
        <v>1271</v>
      </c>
      <c r="G639">
        <v>78</v>
      </c>
      <c r="H639">
        <v>0</v>
      </c>
      <c r="I639" t="s">
        <v>14</v>
      </c>
      <c r="J639">
        <v>125</v>
      </c>
      <c r="M639">
        <f>MATCH(B639,'pivot 2020'!$B$2:$B$689,0)</f>
        <v>606</v>
      </c>
      <c r="N639">
        <f t="shared" si="13"/>
        <v>606</v>
      </c>
    </row>
    <row r="640" spans="1:14">
      <c r="A640" t="s">
        <v>2390</v>
      </c>
      <c r="B640" t="s">
        <v>2391</v>
      </c>
      <c r="C640">
        <v>2014</v>
      </c>
      <c r="D640" t="s">
        <v>2392</v>
      </c>
      <c r="E640">
        <v>1</v>
      </c>
      <c r="F640" t="s">
        <v>2118</v>
      </c>
      <c r="G640">
        <v>79</v>
      </c>
      <c r="H640">
        <v>0</v>
      </c>
      <c r="I640" t="s">
        <v>14</v>
      </c>
      <c r="J640">
        <v>81</v>
      </c>
      <c r="M640">
        <f>MATCH(B640,'pivot 2020'!$B$2:$B$689,0)</f>
        <v>612</v>
      </c>
      <c r="N640">
        <f t="shared" si="13"/>
        <v>612</v>
      </c>
    </row>
    <row r="641" spans="1:14">
      <c r="A641" t="s">
        <v>2393</v>
      </c>
      <c r="B641" t="s">
        <v>2394</v>
      </c>
      <c r="C641">
        <v>2013</v>
      </c>
      <c r="D641" t="s">
        <v>2392</v>
      </c>
      <c r="E641">
        <v>1</v>
      </c>
      <c r="F641" t="s">
        <v>2118</v>
      </c>
      <c r="G641">
        <v>79</v>
      </c>
      <c r="H641">
        <v>0</v>
      </c>
      <c r="I641" t="s">
        <v>14</v>
      </c>
      <c r="J641">
        <v>79</v>
      </c>
      <c r="M641">
        <f>MATCH(B641,'pivot 2020'!$B$2:$B$689,0)</f>
        <v>607</v>
      </c>
      <c r="N641">
        <f t="shared" si="13"/>
        <v>607</v>
      </c>
    </row>
    <row r="642" spans="1:14">
      <c r="A642" t="s">
        <v>2395</v>
      </c>
      <c r="B642" t="s">
        <v>2396</v>
      </c>
      <c r="C642">
        <v>2018</v>
      </c>
      <c r="D642" t="s">
        <v>2397</v>
      </c>
      <c r="E642">
        <v>1</v>
      </c>
      <c r="F642" t="s">
        <v>1723</v>
      </c>
      <c r="G642">
        <v>80</v>
      </c>
      <c r="H642">
        <v>0</v>
      </c>
      <c r="I642" t="s">
        <v>14</v>
      </c>
      <c r="J642">
        <v>33</v>
      </c>
      <c r="M642">
        <f>MATCH(B642,'pivot 2020'!$B$2:$B$689,0)</f>
        <v>611</v>
      </c>
      <c r="N642">
        <f t="shared" si="13"/>
        <v>611</v>
      </c>
    </row>
    <row r="643" spans="1:14">
      <c r="A643" t="s">
        <v>2398</v>
      </c>
      <c r="B643" t="s">
        <v>2399</v>
      </c>
      <c r="C643">
        <v>2011</v>
      </c>
      <c r="D643" t="s">
        <v>2397</v>
      </c>
      <c r="E643">
        <v>1</v>
      </c>
      <c r="F643" t="s">
        <v>1723</v>
      </c>
      <c r="G643">
        <v>80</v>
      </c>
      <c r="H643">
        <v>0</v>
      </c>
      <c r="I643" t="s">
        <v>14</v>
      </c>
      <c r="J643">
        <v>118</v>
      </c>
      <c r="M643">
        <f>MATCH(B643,'pivot 2020'!$B$2:$B$689,0)</f>
        <v>608</v>
      </c>
      <c r="N643">
        <f t="shared" ref="N643:N706" si="14">M643-K643</f>
        <v>608</v>
      </c>
    </row>
    <row r="644" spans="1:14">
      <c r="A644" t="s">
        <v>2400</v>
      </c>
      <c r="B644" t="s">
        <v>2401</v>
      </c>
      <c r="C644">
        <v>2015</v>
      </c>
      <c r="D644" t="s">
        <v>2397</v>
      </c>
      <c r="E644">
        <v>1</v>
      </c>
      <c r="F644" t="s">
        <v>1723</v>
      </c>
      <c r="G644">
        <v>80</v>
      </c>
      <c r="H644">
        <v>0</v>
      </c>
      <c r="I644" t="s">
        <v>14</v>
      </c>
      <c r="J644">
        <v>74</v>
      </c>
      <c r="M644">
        <f>MATCH(B644,'pivot 2020'!$B$2:$B$689,0)</f>
        <v>614</v>
      </c>
      <c r="N644">
        <f t="shared" si="14"/>
        <v>614</v>
      </c>
    </row>
    <row r="645" spans="1:14">
      <c r="A645" t="s">
        <v>2402</v>
      </c>
      <c r="B645" t="s">
        <v>2403</v>
      </c>
      <c r="C645">
        <v>2010</v>
      </c>
      <c r="D645" t="s">
        <v>2397</v>
      </c>
      <c r="E645">
        <v>1</v>
      </c>
      <c r="F645" t="s">
        <v>1723</v>
      </c>
      <c r="G645">
        <v>80</v>
      </c>
      <c r="H645">
        <v>0</v>
      </c>
      <c r="I645" t="s">
        <v>14</v>
      </c>
      <c r="J645">
        <v>122</v>
      </c>
      <c r="M645">
        <f>MATCH(B645,'pivot 2020'!$B$2:$B$689,0)</f>
        <v>610</v>
      </c>
      <c r="N645">
        <f t="shared" si="14"/>
        <v>610</v>
      </c>
    </row>
    <row r="646" spans="1:14">
      <c r="A646" t="s">
        <v>2404</v>
      </c>
      <c r="B646" t="s">
        <v>2405</v>
      </c>
      <c r="C646">
        <v>2018</v>
      </c>
      <c r="D646" t="s">
        <v>2406</v>
      </c>
      <c r="E646">
        <v>1</v>
      </c>
      <c r="F646" t="s">
        <v>1905</v>
      </c>
      <c r="G646">
        <v>81</v>
      </c>
      <c r="H646">
        <v>0</v>
      </c>
      <c r="I646" t="s">
        <v>14</v>
      </c>
      <c r="J646">
        <v>29</v>
      </c>
      <c r="M646">
        <f>MATCH(B646,'pivot 2020'!$B$2:$B$689,0)</f>
        <v>613</v>
      </c>
      <c r="N646">
        <f t="shared" si="14"/>
        <v>613</v>
      </c>
    </row>
    <row r="647" spans="1:14">
      <c r="A647" t="s">
        <v>2407</v>
      </c>
      <c r="B647" t="s">
        <v>2408</v>
      </c>
      <c r="C647">
        <v>2014</v>
      </c>
      <c r="D647" t="s">
        <v>2406</v>
      </c>
      <c r="E647">
        <v>1</v>
      </c>
      <c r="F647" t="s">
        <v>1905</v>
      </c>
      <c r="G647">
        <v>81</v>
      </c>
      <c r="H647">
        <v>0</v>
      </c>
      <c r="I647" t="s">
        <v>14</v>
      </c>
      <c r="J647">
        <v>77</v>
      </c>
      <c r="M647">
        <f>MATCH(B647,'pivot 2020'!$B$2:$B$689,0)</f>
        <v>619</v>
      </c>
      <c r="N647">
        <f t="shared" si="14"/>
        <v>619</v>
      </c>
    </row>
    <row r="648" spans="1:14">
      <c r="A648" t="s">
        <v>2409</v>
      </c>
      <c r="B648" t="s">
        <v>2410</v>
      </c>
      <c r="C648">
        <v>2019</v>
      </c>
      <c r="D648" t="s">
        <v>2406</v>
      </c>
      <c r="E648">
        <v>1</v>
      </c>
      <c r="F648" t="s">
        <v>1905</v>
      </c>
      <c r="G648">
        <v>81</v>
      </c>
      <c r="H648">
        <v>0</v>
      </c>
      <c r="I648" t="s">
        <v>14</v>
      </c>
      <c r="J648">
        <v>17</v>
      </c>
      <c r="M648">
        <f>MATCH(B648,'pivot 2020'!$B$2:$B$689,0)</f>
        <v>615</v>
      </c>
      <c r="N648">
        <f t="shared" si="14"/>
        <v>615</v>
      </c>
    </row>
    <row r="649" spans="1:14">
      <c r="A649" t="s">
        <v>2411</v>
      </c>
      <c r="B649" t="s">
        <v>2412</v>
      </c>
      <c r="C649">
        <v>2009</v>
      </c>
      <c r="D649" t="s">
        <v>2406</v>
      </c>
      <c r="E649">
        <v>1</v>
      </c>
      <c r="F649" t="s">
        <v>1905</v>
      </c>
      <c r="G649">
        <v>81</v>
      </c>
      <c r="H649">
        <v>0</v>
      </c>
      <c r="I649" t="s">
        <v>14</v>
      </c>
      <c r="J649">
        <v>116</v>
      </c>
      <c r="M649">
        <f>MATCH(B649,'pivot 2020'!$B$2:$B$689,0)</f>
        <v>616</v>
      </c>
      <c r="N649">
        <f t="shared" si="14"/>
        <v>616</v>
      </c>
    </row>
    <row r="650" spans="1:14">
      <c r="A650" t="s">
        <v>2413</v>
      </c>
      <c r="B650" t="s">
        <v>2414</v>
      </c>
      <c r="C650">
        <v>2019</v>
      </c>
      <c r="D650" t="s">
        <v>2415</v>
      </c>
      <c r="E650">
        <v>1</v>
      </c>
      <c r="F650" t="s">
        <v>2137</v>
      </c>
      <c r="G650">
        <v>82</v>
      </c>
      <c r="H650">
        <v>0</v>
      </c>
      <c r="I650" t="s">
        <v>14</v>
      </c>
      <c r="J650">
        <v>25</v>
      </c>
      <c r="M650">
        <f>MATCH(B650,'pivot 2020'!$B$2:$B$689,0)</f>
        <v>618</v>
      </c>
      <c r="N650">
        <f t="shared" si="14"/>
        <v>618</v>
      </c>
    </row>
    <row r="651" spans="1:14">
      <c r="A651" t="s">
        <v>2416</v>
      </c>
      <c r="B651" t="s">
        <v>2417</v>
      </c>
      <c r="C651">
        <v>2007</v>
      </c>
      <c r="D651" t="s">
        <v>2418</v>
      </c>
      <c r="E651">
        <v>1</v>
      </c>
      <c r="F651" t="s">
        <v>832</v>
      </c>
      <c r="G651">
        <v>83</v>
      </c>
      <c r="H651">
        <v>0</v>
      </c>
      <c r="I651" t="s">
        <v>14</v>
      </c>
      <c r="J651">
        <v>97</v>
      </c>
      <c r="M651">
        <f>MATCH(B651,'pivot 2020'!$B$2:$B$689,0)</f>
        <v>623</v>
      </c>
      <c r="N651">
        <f t="shared" si="14"/>
        <v>623</v>
      </c>
    </row>
    <row r="652" spans="1:14">
      <c r="A652" t="s">
        <v>2419</v>
      </c>
      <c r="B652" t="s">
        <v>2420</v>
      </c>
      <c r="C652">
        <v>2009</v>
      </c>
      <c r="D652" t="s">
        <v>2418</v>
      </c>
      <c r="E652">
        <v>1</v>
      </c>
      <c r="F652" t="s">
        <v>832</v>
      </c>
      <c r="G652">
        <v>83</v>
      </c>
      <c r="H652">
        <v>0</v>
      </c>
      <c r="I652" t="s">
        <v>14</v>
      </c>
      <c r="J652">
        <v>135</v>
      </c>
      <c r="M652">
        <f>MATCH(B652,'pivot 2020'!$B$2:$B$689,0)</f>
        <v>617</v>
      </c>
      <c r="N652">
        <f t="shared" si="14"/>
        <v>617</v>
      </c>
    </row>
    <row r="653" spans="1:14">
      <c r="A653" t="s">
        <v>2421</v>
      </c>
      <c r="B653" t="s">
        <v>2422</v>
      </c>
      <c r="C653">
        <v>2014</v>
      </c>
      <c r="D653" t="s">
        <v>2418</v>
      </c>
      <c r="E653">
        <v>1</v>
      </c>
      <c r="F653" t="s">
        <v>832</v>
      </c>
      <c r="G653">
        <v>83</v>
      </c>
      <c r="H653">
        <v>0</v>
      </c>
      <c r="I653" t="s">
        <v>14</v>
      </c>
      <c r="J653">
        <v>78</v>
      </c>
      <c r="M653">
        <f>MATCH(B653,'pivot 2020'!$B$2:$B$689,0)</f>
        <v>627</v>
      </c>
      <c r="N653">
        <f t="shared" si="14"/>
        <v>627</v>
      </c>
    </row>
    <row r="654" spans="1:14">
      <c r="A654" t="s">
        <v>2423</v>
      </c>
      <c r="B654" t="s">
        <v>2424</v>
      </c>
      <c r="C654">
        <v>2014</v>
      </c>
      <c r="D654" t="s">
        <v>2418</v>
      </c>
      <c r="E654">
        <v>1</v>
      </c>
      <c r="F654" t="s">
        <v>832</v>
      </c>
      <c r="G654">
        <v>83</v>
      </c>
      <c r="H654">
        <v>0</v>
      </c>
      <c r="I654" t="s">
        <v>14</v>
      </c>
      <c r="J654">
        <v>77</v>
      </c>
      <c r="M654">
        <f>MATCH(B654,'pivot 2020'!$B$2:$B$689,0)</f>
        <v>626</v>
      </c>
      <c r="N654">
        <f t="shared" si="14"/>
        <v>626</v>
      </c>
    </row>
    <row r="655" spans="1:14">
      <c r="A655" t="s">
        <v>2425</v>
      </c>
      <c r="B655" t="s">
        <v>2426</v>
      </c>
      <c r="C655">
        <v>2017</v>
      </c>
      <c r="D655" t="s">
        <v>2418</v>
      </c>
      <c r="E655">
        <v>1</v>
      </c>
      <c r="F655" t="s">
        <v>832</v>
      </c>
      <c r="G655">
        <v>83</v>
      </c>
      <c r="H655">
        <v>0</v>
      </c>
      <c r="I655" t="s">
        <v>14</v>
      </c>
      <c r="J655">
        <v>41</v>
      </c>
      <c r="M655">
        <f>MATCH(B655,'pivot 2020'!$B$2:$B$689,0)</f>
        <v>622</v>
      </c>
      <c r="N655">
        <f t="shared" si="14"/>
        <v>622</v>
      </c>
    </row>
    <row r="656" spans="1:14">
      <c r="A656" t="s">
        <v>2427</v>
      </c>
      <c r="B656" t="s">
        <v>2428</v>
      </c>
      <c r="C656">
        <v>2016</v>
      </c>
      <c r="D656" t="s">
        <v>2429</v>
      </c>
      <c r="E656">
        <v>1</v>
      </c>
      <c r="F656" t="s">
        <v>1211</v>
      </c>
      <c r="G656">
        <v>84</v>
      </c>
      <c r="H656">
        <v>0</v>
      </c>
      <c r="I656" t="s">
        <v>14</v>
      </c>
      <c r="J656">
        <v>53</v>
      </c>
      <c r="M656">
        <f>MATCH(B656,'pivot 2020'!$B$2:$B$689,0)</f>
        <v>625</v>
      </c>
      <c r="N656">
        <f t="shared" si="14"/>
        <v>625</v>
      </c>
    </row>
    <row r="657" spans="1:14">
      <c r="A657" t="s">
        <v>2430</v>
      </c>
      <c r="B657" t="s">
        <v>2431</v>
      </c>
      <c r="C657">
        <v>2015</v>
      </c>
      <c r="D657" t="s">
        <v>2429</v>
      </c>
      <c r="E657">
        <v>1</v>
      </c>
      <c r="F657" t="s">
        <v>1211</v>
      </c>
      <c r="G657">
        <v>84</v>
      </c>
      <c r="H657">
        <v>0</v>
      </c>
      <c r="I657" t="s">
        <v>14</v>
      </c>
      <c r="J657">
        <v>54</v>
      </c>
      <c r="M657">
        <f>MATCH(B657,'pivot 2020'!$B$2:$B$689,0)</f>
        <v>621</v>
      </c>
      <c r="N657">
        <f t="shared" si="14"/>
        <v>621</v>
      </c>
    </row>
    <row r="658" spans="1:14">
      <c r="A658" t="s">
        <v>2432</v>
      </c>
      <c r="B658" t="s">
        <v>2433</v>
      </c>
      <c r="C658">
        <v>2018</v>
      </c>
      <c r="D658" t="s">
        <v>2429</v>
      </c>
      <c r="E658">
        <v>1</v>
      </c>
      <c r="F658" t="s">
        <v>1211</v>
      </c>
      <c r="G658">
        <v>84</v>
      </c>
      <c r="H658">
        <v>0</v>
      </c>
      <c r="I658" t="s">
        <v>14</v>
      </c>
      <c r="J658">
        <v>23</v>
      </c>
      <c r="M658">
        <f>MATCH(B658,'pivot 2020'!$B$2:$B$689,0)</f>
        <v>624</v>
      </c>
      <c r="N658">
        <f t="shared" si="14"/>
        <v>624</v>
      </c>
    </row>
    <row r="659" spans="1:14">
      <c r="A659" t="s">
        <v>2434</v>
      </c>
      <c r="B659" t="s">
        <v>2435</v>
      </c>
      <c r="C659">
        <v>2016</v>
      </c>
      <c r="D659" t="s">
        <v>2429</v>
      </c>
      <c r="E659">
        <v>1</v>
      </c>
      <c r="F659" t="s">
        <v>1211</v>
      </c>
      <c r="G659">
        <v>84</v>
      </c>
      <c r="H659">
        <v>0</v>
      </c>
      <c r="I659" t="s">
        <v>14</v>
      </c>
      <c r="J659">
        <v>36</v>
      </c>
      <c r="M659">
        <f>MATCH(B659,'pivot 2020'!$B$2:$B$689,0)</f>
        <v>628</v>
      </c>
      <c r="N659">
        <f t="shared" si="14"/>
        <v>628</v>
      </c>
    </row>
    <row r="660" spans="1:14">
      <c r="A660" t="s">
        <v>2436</v>
      </c>
      <c r="B660" t="s">
        <v>2437</v>
      </c>
      <c r="C660">
        <v>2017</v>
      </c>
      <c r="D660" t="s">
        <v>2429</v>
      </c>
      <c r="E660">
        <v>1</v>
      </c>
      <c r="F660" t="s">
        <v>1211</v>
      </c>
      <c r="G660">
        <v>84</v>
      </c>
      <c r="H660">
        <v>0</v>
      </c>
      <c r="I660" t="s">
        <v>14</v>
      </c>
      <c r="J660">
        <v>41</v>
      </c>
      <c r="M660">
        <f>MATCH(B660,'pivot 2020'!$B$2:$B$689,0)</f>
        <v>630</v>
      </c>
      <c r="N660">
        <f t="shared" si="14"/>
        <v>630</v>
      </c>
    </row>
    <row r="661" spans="1:14">
      <c r="A661" t="s">
        <v>2438</v>
      </c>
      <c r="B661" t="s">
        <v>2439</v>
      </c>
      <c r="C661">
        <v>2010</v>
      </c>
      <c r="D661" t="s">
        <v>2440</v>
      </c>
      <c r="E661">
        <v>1</v>
      </c>
      <c r="F661" t="s">
        <v>2441</v>
      </c>
      <c r="G661">
        <v>85</v>
      </c>
      <c r="H661">
        <v>0</v>
      </c>
      <c r="I661" t="s">
        <v>14</v>
      </c>
      <c r="J661">
        <v>125</v>
      </c>
      <c r="M661">
        <f>MATCH(B661,'pivot 2020'!$B$2:$B$689,0)</f>
        <v>633</v>
      </c>
      <c r="N661">
        <f t="shared" si="14"/>
        <v>633</v>
      </c>
    </row>
    <row r="662" spans="1:14">
      <c r="A662" t="s">
        <v>2442</v>
      </c>
      <c r="B662" t="s">
        <v>2443</v>
      </c>
      <c r="C662">
        <v>2013</v>
      </c>
      <c r="D662" t="s">
        <v>2440</v>
      </c>
      <c r="E662">
        <v>1</v>
      </c>
      <c r="F662" t="s">
        <v>2441</v>
      </c>
      <c r="G662">
        <v>85</v>
      </c>
      <c r="H662">
        <v>0</v>
      </c>
      <c r="I662" t="s">
        <v>14</v>
      </c>
      <c r="J662">
        <v>89</v>
      </c>
      <c r="M662">
        <f>MATCH(B662,'pivot 2020'!$B$2:$B$689,0)</f>
        <v>631</v>
      </c>
      <c r="N662">
        <f t="shared" si="14"/>
        <v>631</v>
      </c>
    </row>
    <row r="663" spans="1:14">
      <c r="A663" t="s">
        <v>2444</v>
      </c>
      <c r="B663" t="s">
        <v>2445</v>
      </c>
      <c r="C663">
        <v>1948</v>
      </c>
      <c r="D663" t="s">
        <v>2440</v>
      </c>
      <c r="E663">
        <v>1</v>
      </c>
      <c r="F663" t="s">
        <v>2441</v>
      </c>
      <c r="G663">
        <v>85</v>
      </c>
      <c r="H663">
        <v>0</v>
      </c>
      <c r="I663" t="s">
        <v>14</v>
      </c>
      <c r="J663">
        <v>124</v>
      </c>
      <c r="M663">
        <f>MATCH(B663,'pivot 2020'!$B$2:$B$689,0)</f>
        <v>629</v>
      </c>
      <c r="N663">
        <f t="shared" si="14"/>
        <v>629</v>
      </c>
    </row>
    <row r="664" spans="1:14">
      <c r="A664" t="s">
        <v>2446</v>
      </c>
      <c r="B664" t="s">
        <v>2447</v>
      </c>
      <c r="C664">
        <v>2017</v>
      </c>
      <c r="D664" t="s">
        <v>2448</v>
      </c>
      <c r="E664">
        <v>1</v>
      </c>
      <c r="F664" t="s">
        <v>2161</v>
      </c>
      <c r="G664">
        <v>86</v>
      </c>
      <c r="H664">
        <v>0</v>
      </c>
      <c r="I664" t="s">
        <v>14</v>
      </c>
      <c r="J664">
        <v>40</v>
      </c>
      <c r="M664" t="e">
        <f>MATCH(B664,'pivot 2020'!$B$2:$B$689,0)</f>
        <v>#N/A</v>
      </c>
      <c r="N664" t="e">
        <f t="shared" si="14"/>
        <v>#N/A</v>
      </c>
    </row>
    <row r="665" spans="1:14">
      <c r="A665" t="s">
        <v>2449</v>
      </c>
      <c r="B665" t="s">
        <v>2450</v>
      </c>
      <c r="C665">
        <v>2016</v>
      </c>
      <c r="D665" t="s">
        <v>2448</v>
      </c>
      <c r="E665">
        <v>1</v>
      </c>
      <c r="F665" t="s">
        <v>2161</v>
      </c>
      <c r="G665">
        <v>86</v>
      </c>
      <c r="H665">
        <v>0</v>
      </c>
      <c r="I665" t="s">
        <v>14</v>
      </c>
      <c r="J665">
        <v>55</v>
      </c>
      <c r="M665">
        <f>MATCH(B665,'pivot 2020'!$B$2:$B$689,0)</f>
        <v>634</v>
      </c>
      <c r="N665">
        <f t="shared" si="14"/>
        <v>634</v>
      </c>
    </row>
    <row r="666" spans="1:14">
      <c r="A666" t="s">
        <v>2451</v>
      </c>
      <c r="B666" t="s">
        <v>2452</v>
      </c>
      <c r="C666">
        <v>2008</v>
      </c>
      <c r="D666" t="s">
        <v>2448</v>
      </c>
      <c r="E666">
        <v>1</v>
      </c>
      <c r="F666" t="s">
        <v>2161</v>
      </c>
      <c r="G666">
        <v>86</v>
      </c>
      <c r="H666">
        <v>0</v>
      </c>
      <c r="I666" t="s">
        <v>14</v>
      </c>
      <c r="J666">
        <v>135</v>
      </c>
      <c r="M666">
        <f>MATCH(B666,'pivot 2020'!$B$2:$B$689,0)</f>
        <v>636</v>
      </c>
      <c r="N666">
        <f t="shared" si="14"/>
        <v>636</v>
      </c>
    </row>
    <row r="667" spans="1:14">
      <c r="A667" t="s">
        <v>2453</v>
      </c>
      <c r="B667" t="s">
        <v>2454</v>
      </c>
      <c r="C667">
        <v>2021</v>
      </c>
      <c r="D667" t="s">
        <v>2455</v>
      </c>
      <c r="E667">
        <v>1</v>
      </c>
      <c r="F667" t="s">
        <v>1943</v>
      </c>
      <c r="G667">
        <v>88</v>
      </c>
      <c r="H667">
        <v>0</v>
      </c>
      <c r="I667" t="s">
        <v>14</v>
      </c>
      <c r="J667">
        <v>2</v>
      </c>
      <c r="M667" t="e">
        <f>MATCH(B667,'pivot 2020'!$B$2:$B$689,0)</f>
        <v>#N/A</v>
      </c>
      <c r="N667" t="e">
        <f t="shared" si="14"/>
        <v>#N/A</v>
      </c>
    </row>
    <row r="668" spans="1:14">
      <c r="A668" t="s">
        <v>2456</v>
      </c>
      <c r="B668" t="s">
        <v>2457</v>
      </c>
      <c r="C668">
        <v>2012</v>
      </c>
      <c r="D668" t="s">
        <v>2455</v>
      </c>
      <c r="E668">
        <v>1</v>
      </c>
      <c r="F668" t="s">
        <v>1943</v>
      </c>
      <c r="G668">
        <v>88</v>
      </c>
      <c r="H668">
        <v>0</v>
      </c>
      <c r="I668" t="s">
        <v>14</v>
      </c>
      <c r="J668">
        <v>107</v>
      </c>
      <c r="M668">
        <f>MATCH(B668,'pivot 2020'!$B$2:$B$689,0)</f>
        <v>638</v>
      </c>
      <c r="N668">
        <f t="shared" si="14"/>
        <v>638</v>
      </c>
    </row>
    <row r="669" spans="1:14">
      <c r="A669" t="s">
        <v>2458</v>
      </c>
      <c r="B669" t="s">
        <v>2459</v>
      </c>
      <c r="C669">
        <v>2019</v>
      </c>
      <c r="D669" t="s">
        <v>2455</v>
      </c>
      <c r="E669">
        <v>1</v>
      </c>
      <c r="F669" t="s">
        <v>1943</v>
      </c>
      <c r="G669">
        <v>88</v>
      </c>
      <c r="H669">
        <v>0</v>
      </c>
      <c r="I669" t="s">
        <v>14</v>
      </c>
      <c r="J669">
        <v>18</v>
      </c>
      <c r="M669">
        <f>MATCH(B669,'pivot 2020'!$B$2:$B$689,0)</f>
        <v>620</v>
      </c>
      <c r="N669">
        <f t="shared" si="14"/>
        <v>620</v>
      </c>
    </row>
    <row r="670" spans="1:14">
      <c r="A670" t="s">
        <v>2460</v>
      </c>
      <c r="B670" t="s">
        <v>2461</v>
      </c>
      <c r="C670">
        <v>2013</v>
      </c>
      <c r="D670" t="s">
        <v>2455</v>
      </c>
      <c r="E670">
        <v>1</v>
      </c>
      <c r="F670" t="s">
        <v>1943</v>
      </c>
      <c r="G670">
        <v>88</v>
      </c>
      <c r="H670">
        <v>0</v>
      </c>
      <c r="I670" t="s">
        <v>14</v>
      </c>
      <c r="J670">
        <v>84</v>
      </c>
      <c r="M670">
        <f>MATCH(B670,'pivot 2020'!$B$2:$B$689,0)</f>
        <v>637</v>
      </c>
      <c r="N670">
        <f t="shared" si="14"/>
        <v>637</v>
      </c>
    </row>
    <row r="671" spans="1:14">
      <c r="A671" t="s">
        <v>2462</v>
      </c>
      <c r="B671" t="s">
        <v>2463</v>
      </c>
      <c r="C671">
        <v>2013</v>
      </c>
      <c r="D671" t="s">
        <v>2455</v>
      </c>
      <c r="E671">
        <v>1</v>
      </c>
      <c r="F671" t="s">
        <v>1943</v>
      </c>
      <c r="G671">
        <v>88</v>
      </c>
      <c r="H671">
        <v>0</v>
      </c>
      <c r="I671" t="s">
        <v>14</v>
      </c>
      <c r="J671">
        <v>90</v>
      </c>
      <c r="M671">
        <f>MATCH(B671,'pivot 2020'!$B$2:$B$689,0)</f>
        <v>635</v>
      </c>
      <c r="N671">
        <f t="shared" si="14"/>
        <v>635</v>
      </c>
    </row>
    <row r="672" spans="1:14">
      <c r="A672" t="s">
        <v>2464</v>
      </c>
      <c r="B672" t="s">
        <v>2465</v>
      </c>
      <c r="C672">
        <v>2016</v>
      </c>
      <c r="D672" t="s">
        <v>2466</v>
      </c>
      <c r="E672">
        <v>1</v>
      </c>
      <c r="F672" t="s">
        <v>2467</v>
      </c>
      <c r="G672">
        <v>89</v>
      </c>
      <c r="H672">
        <v>0</v>
      </c>
      <c r="I672" t="s">
        <v>14</v>
      </c>
      <c r="J672">
        <v>18</v>
      </c>
      <c r="M672">
        <f>MATCH(B672,'pivot 2020'!$B$2:$B$689,0)</f>
        <v>640</v>
      </c>
      <c r="N672">
        <f t="shared" si="14"/>
        <v>640</v>
      </c>
    </row>
    <row r="673" spans="1:14">
      <c r="A673" t="s">
        <v>2468</v>
      </c>
      <c r="B673" t="s">
        <v>2469</v>
      </c>
      <c r="C673">
        <v>1998</v>
      </c>
      <c r="D673" t="s">
        <v>2470</v>
      </c>
      <c r="E673">
        <v>1</v>
      </c>
      <c r="F673" t="s">
        <v>1758</v>
      </c>
      <c r="G673">
        <v>90</v>
      </c>
      <c r="H673">
        <v>0</v>
      </c>
      <c r="I673" t="s">
        <v>14</v>
      </c>
      <c r="J673">
        <v>133</v>
      </c>
      <c r="M673">
        <f>MATCH(B673,'pivot 2020'!$B$2:$B$689,0)</f>
        <v>643</v>
      </c>
      <c r="N673">
        <f t="shared" si="14"/>
        <v>643</v>
      </c>
    </row>
    <row r="674" spans="1:14">
      <c r="A674" t="s">
        <v>2471</v>
      </c>
      <c r="B674" t="s">
        <v>2472</v>
      </c>
      <c r="C674">
        <v>2018</v>
      </c>
      <c r="D674" t="s">
        <v>2470</v>
      </c>
      <c r="E674">
        <v>1</v>
      </c>
      <c r="F674" t="s">
        <v>1758</v>
      </c>
      <c r="G674">
        <v>90</v>
      </c>
      <c r="H674">
        <v>0</v>
      </c>
      <c r="I674" t="s">
        <v>14</v>
      </c>
      <c r="J674">
        <v>29</v>
      </c>
      <c r="M674">
        <f>MATCH(B674,'pivot 2020'!$B$2:$B$689,0)</f>
        <v>639</v>
      </c>
      <c r="N674">
        <f t="shared" si="14"/>
        <v>639</v>
      </c>
    </row>
    <row r="675" spans="1:14">
      <c r="A675" t="s">
        <v>2473</v>
      </c>
      <c r="B675" t="s">
        <v>2474</v>
      </c>
      <c r="C675">
        <v>2006</v>
      </c>
      <c r="D675" t="s">
        <v>2470</v>
      </c>
      <c r="E675">
        <v>1</v>
      </c>
      <c r="F675" t="s">
        <v>1758</v>
      </c>
      <c r="G675">
        <v>90</v>
      </c>
      <c r="H675">
        <v>0</v>
      </c>
      <c r="I675" t="s">
        <v>14</v>
      </c>
      <c r="J675">
        <v>122</v>
      </c>
      <c r="M675">
        <f>MATCH(B675,'pivot 2020'!$B$2:$B$689,0)</f>
        <v>641</v>
      </c>
      <c r="N675">
        <f t="shared" si="14"/>
        <v>641</v>
      </c>
    </row>
    <row r="676" spans="1:14">
      <c r="A676" t="s">
        <v>2475</v>
      </c>
      <c r="B676" t="s">
        <v>2476</v>
      </c>
      <c r="C676">
        <v>2013</v>
      </c>
      <c r="D676" t="s">
        <v>2470</v>
      </c>
      <c r="E676">
        <v>1</v>
      </c>
      <c r="F676" t="s">
        <v>1758</v>
      </c>
      <c r="G676">
        <v>90</v>
      </c>
      <c r="H676">
        <v>0</v>
      </c>
      <c r="I676" t="s">
        <v>14</v>
      </c>
      <c r="J676">
        <v>89</v>
      </c>
      <c r="M676">
        <f>MATCH(B676,'pivot 2020'!$B$2:$B$689,0)</f>
        <v>642</v>
      </c>
      <c r="N676">
        <f t="shared" si="14"/>
        <v>642</v>
      </c>
    </row>
    <row r="677" spans="1:14">
      <c r="A677" t="s">
        <v>2477</v>
      </c>
      <c r="B677" t="s">
        <v>2478</v>
      </c>
      <c r="C677">
        <v>2013</v>
      </c>
      <c r="D677" t="s">
        <v>2479</v>
      </c>
      <c r="E677">
        <v>1</v>
      </c>
      <c r="F677" t="s">
        <v>2204</v>
      </c>
      <c r="G677">
        <v>91</v>
      </c>
      <c r="H677">
        <v>0</v>
      </c>
      <c r="I677" t="s">
        <v>14</v>
      </c>
      <c r="J677">
        <v>89</v>
      </c>
      <c r="M677">
        <f>MATCH(B677,'pivot 2020'!$B$2:$B$689,0)</f>
        <v>644</v>
      </c>
      <c r="N677">
        <f t="shared" si="14"/>
        <v>644</v>
      </c>
    </row>
    <row r="678" spans="1:14">
      <c r="A678" t="s">
        <v>2480</v>
      </c>
      <c r="B678" t="s">
        <v>2481</v>
      </c>
      <c r="C678">
        <v>1475</v>
      </c>
      <c r="D678" t="s">
        <v>2482</v>
      </c>
      <c r="E678">
        <v>1</v>
      </c>
      <c r="F678" t="s">
        <v>2483</v>
      </c>
      <c r="G678">
        <v>92</v>
      </c>
      <c r="H678">
        <v>0</v>
      </c>
      <c r="I678" t="s">
        <v>14</v>
      </c>
      <c r="J678">
        <v>4</v>
      </c>
      <c r="M678" t="e">
        <f>MATCH(B678,'pivot 2020'!$B$2:$B$689,0)</f>
        <v>#N/A</v>
      </c>
      <c r="N678" t="e">
        <f t="shared" si="14"/>
        <v>#N/A</v>
      </c>
    </row>
    <row r="679" spans="1:14">
      <c r="A679" t="s">
        <v>2484</v>
      </c>
      <c r="B679" t="s">
        <v>2485</v>
      </c>
      <c r="C679">
        <v>2011</v>
      </c>
      <c r="D679" t="s">
        <v>2482</v>
      </c>
      <c r="E679">
        <v>1</v>
      </c>
      <c r="F679" t="s">
        <v>2483</v>
      </c>
      <c r="G679">
        <v>92</v>
      </c>
      <c r="H679">
        <v>0</v>
      </c>
      <c r="I679" t="s">
        <v>14</v>
      </c>
      <c r="J679">
        <v>113</v>
      </c>
      <c r="M679">
        <f>MATCH(B679,'pivot 2020'!$B$2:$B$689,0)</f>
        <v>650</v>
      </c>
      <c r="N679">
        <f t="shared" si="14"/>
        <v>650</v>
      </c>
    </row>
    <row r="680" spans="1:14">
      <c r="A680" t="s">
        <v>2486</v>
      </c>
      <c r="B680" t="s">
        <v>2487</v>
      </c>
      <c r="C680">
        <v>2015</v>
      </c>
      <c r="D680" t="s">
        <v>2482</v>
      </c>
      <c r="E680">
        <v>1</v>
      </c>
      <c r="F680" t="s">
        <v>2483</v>
      </c>
      <c r="G680">
        <v>92</v>
      </c>
      <c r="H680">
        <v>0</v>
      </c>
      <c r="I680" t="s">
        <v>14</v>
      </c>
      <c r="J680">
        <v>57</v>
      </c>
      <c r="M680">
        <f>MATCH(B680,'pivot 2020'!$B$2:$B$689,0)</f>
        <v>646</v>
      </c>
      <c r="N680">
        <f t="shared" si="14"/>
        <v>646</v>
      </c>
    </row>
    <row r="681" spans="1:14">
      <c r="A681" t="s">
        <v>2488</v>
      </c>
      <c r="B681" t="s">
        <v>2489</v>
      </c>
      <c r="C681">
        <v>2012</v>
      </c>
      <c r="D681" t="s">
        <v>2482</v>
      </c>
      <c r="E681">
        <v>1</v>
      </c>
      <c r="F681" t="s">
        <v>2483</v>
      </c>
      <c r="G681">
        <v>92</v>
      </c>
      <c r="H681">
        <v>0</v>
      </c>
      <c r="I681" t="s">
        <v>14</v>
      </c>
      <c r="J681">
        <v>100</v>
      </c>
      <c r="M681">
        <f>MATCH(B681,'pivot 2020'!$B$2:$B$689,0)</f>
        <v>648</v>
      </c>
      <c r="N681">
        <f t="shared" si="14"/>
        <v>648</v>
      </c>
    </row>
    <row r="682" spans="1:14">
      <c r="A682" t="s">
        <v>2490</v>
      </c>
      <c r="B682" t="s">
        <v>2491</v>
      </c>
      <c r="C682">
        <v>2011</v>
      </c>
      <c r="D682" t="s">
        <v>2492</v>
      </c>
      <c r="E682">
        <v>1</v>
      </c>
      <c r="F682" t="s">
        <v>1990</v>
      </c>
      <c r="G682">
        <v>93</v>
      </c>
      <c r="H682">
        <v>0</v>
      </c>
      <c r="I682" t="s">
        <v>14</v>
      </c>
      <c r="J682">
        <v>118</v>
      </c>
      <c r="M682">
        <f>MATCH(B682,'pivot 2020'!$B$2:$B$689,0)</f>
        <v>660</v>
      </c>
      <c r="N682">
        <f t="shared" si="14"/>
        <v>660</v>
      </c>
    </row>
    <row r="683" spans="1:14">
      <c r="A683" t="s">
        <v>2493</v>
      </c>
      <c r="B683" t="s">
        <v>2494</v>
      </c>
      <c r="C683">
        <v>2014</v>
      </c>
      <c r="D683" t="s">
        <v>2492</v>
      </c>
      <c r="E683">
        <v>1</v>
      </c>
      <c r="F683" t="s">
        <v>1990</v>
      </c>
      <c r="G683">
        <v>93</v>
      </c>
      <c r="H683">
        <v>0</v>
      </c>
      <c r="I683" t="s">
        <v>14</v>
      </c>
      <c r="J683">
        <v>79</v>
      </c>
      <c r="M683">
        <f>MATCH(B683,'pivot 2020'!$B$2:$B$689,0)</f>
        <v>655</v>
      </c>
      <c r="N683">
        <f t="shared" si="14"/>
        <v>655</v>
      </c>
    </row>
    <row r="684" spans="1:14">
      <c r="A684" t="s">
        <v>2495</v>
      </c>
      <c r="B684" t="s">
        <v>2496</v>
      </c>
      <c r="C684">
        <v>2006</v>
      </c>
      <c r="D684" t="s">
        <v>2492</v>
      </c>
      <c r="E684">
        <v>1</v>
      </c>
      <c r="F684" t="s">
        <v>1990</v>
      </c>
      <c r="G684">
        <v>93</v>
      </c>
      <c r="H684">
        <v>0</v>
      </c>
      <c r="I684" t="s">
        <v>14</v>
      </c>
      <c r="J684">
        <v>133</v>
      </c>
      <c r="M684">
        <f>MATCH(B684,'pivot 2020'!$B$2:$B$689,0)</f>
        <v>654</v>
      </c>
      <c r="N684">
        <f t="shared" si="14"/>
        <v>654</v>
      </c>
    </row>
    <row r="685" spans="1:14">
      <c r="A685" t="s">
        <v>2497</v>
      </c>
      <c r="B685" t="s">
        <v>2498</v>
      </c>
      <c r="C685">
        <v>2016</v>
      </c>
      <c r="D685" t="s">
        <v>2492</v>
      </c>
      <c r="E685">
        <v>1</v>
      </c>
      <c r="F685" t="s">
        <v>1990</v>
      </c>
      <c r="G685">
        <v>93</v>
      </c>
      <c r="H685">
        <v>0</v>
      </c>
      <c r="I685" t="s">
        <v>14</v>
      </c>
      <c r="J685">
        <v>58</v>
      </c>
      <c r="M685">
        <f>MATCH(B685,'pivot 2020'!$B$2:$B$689,0)</f>
        <v>653</v>
      </c>
      <c r="N685">
        <f t="shared" si="14"/>
        <v>653</v>
      </c>
    </row>
    <row r="686" spans="1:14">
      <c r="A686" t="s">
        <v>2499</v>
      </c>
      <c r="B686" t="s">
        <v>2500</v>
      </c>
      <c r="C686">
        <v>2016</v>
      </c>
      <c r="D686" t="s">
        <v>2492</v>
      </c>
      <c r="E686">
        <v>1</v>
      </c>
      <c r="F686" t="s">
        <v>1990</v>
      </c>
      <c r="G686">
        <v>93</v>
      </c>
      <c r="H686">
        <v>0</v>
      </c>
      <c r="I686" t="s">
        <v>14</v>
      </c>
      <c r="J686">
        <v>60</v>
      </c>
      <c r="M686">
        <f>MATCH(B686,'pivot 2020'!$B$2:$B$689,0)</f>
        <v>647</v>
      </c>
      <c r="N686">
        <f t="shared" si="14"/>
        <v>647</v>
      </c>
    </row>
    <row r="687" spans="1:14">
      <c r="A687" t="s">
        <v>2501</v>
      </c>
      <c r="B687" t="s">
        <v>2502</v>
      </c>
      <c r="C687">
        <v>2019</v>
      </c>
      <c r="D687" t="s">
        <v>2492</v>
      </c>
      <c r="E687">
        <v>1</v>
      </c>
      <c r="F687" t="s">
        <v>1990</v>
      </c>
      <c r="G687">
        <v>93</v>
      </c>
      <c r="H687">
        <v>0</v>
      </c>
      <c r="I687" t="s">
        <v>14</v>
      </c>
      <c r="J687">
        <v>23</v>
      </c>
      <c r="M687">
        <f>MATCH(B687,'pivot 2020'!$B$2:$B$689,0)</f>
        <v>645</v>
      </c>
      <c r="N687">
        <f t="shared" si="14"/>
        <v>645</v>
      </c>
    </row>
    <row r="688" spans="1:14">
      <c r="A688" t="s">
        <v>2503</v>
      </c>
      <c r="B688" t="s">
        <v>2504</v>
      </c>
      <c r="C688">
        <v>2014</v>
      </c>
      <c r="D688" t="s">
        <v>2505</v>
      </c>
      <c r="E688">
        <v>1</v>
      </c>
      <c r="F688" t="s">
        <v>1575</v>
      </c>
      <c r="G688">
        <v>94</v>
      </c>
      <c r="H688">
        <v>0</v>
      </c>
      <c r="I688" t="s">
        <v>14</v>
      </c>
      <c r="J688">
        <v>79</v>
      </c>
      <c r="M688">
        <f>MATCH(B688,'pivot 2020'!$B$2:$B$689,0)</f>
        <v>662</v>
      </c>
      <c r="N688">
        <f t="shared" si="14"/>
        <v>662</v>
      </c>
    </row>
    <row r="689" spans="1:14">
      <c r="A689" t="s">
        <v>2506</v>
      </c>
      <c r="B689" t="s">
        <v>2507</v>
      </c>
      <c r="C689">
        <v>2020</v>
      </c>
      <c r="D689" t="s">
        <v>2505</v>
      </c>
      <c r="E689">
        <v>1</v>
      </c>
      <c r="F689" t="s">
        <v>1575</v>
      </c>
      <c r="G689">
        <v>94</v>
      </c>
      <c r="H689">
        <v>0</v>
      </c>
      <c r="I689" t="s">
        <v>14</v>
      </c>
      <c r="J689">
        <v>2</v>
      </c>
      <c r="M689" t="e">
        <f>MATCH(B689,'pivot 2020'!$B$2:$B$689,0)</f>
        <v>#N/A</v>
      </c>
      <c r="N689" t="e">
        <f t="shared" si="14"/>
        <v>#N/A</v>
      </c>
    </row>
    <row r="690" spans="1:14">
      <c r="A690" t="s">
        <v>2508</v>
      </c>
      <c r="B690" t="s">
        <v>2509</v>
      </c>
      <c r="C690">
        <v>2019</v>
      </c>
      <c r="D690" t="s">
        <v>2505</v>
      </c>
      <c r="E690">
        <v>1</v>
      </c>
      <c r="F690" t="s">
        <v>1575</v>
      </c>
      <c r="G690">
        <v>94</v>
      </c>
      <c r="H690">
        <v>0</v>
      </c>
      <c r="I690" t="s">
        <v>14</v>
      </c>
      <c r="J690">
        <v>17</v>
      </c>
      <c r="M690">
        <f>MATCH(B690,'pivot 2020'!$B$2:$B$689,0)</f>
        <v>649</v>
      </c>
      <c r="N690">
        <f t="shared" si="14"/>
        <v>649</v>
      </c>
    </row>
    <row r="691" spans="1:14">
      <c r="A691" t="s">
        <v>2510</v>
      </c>
      <c r="B691" t="s">
        <v>2511</v>
      </c>
      <c r="C691">
        <v>2017</v>
      </c>
      <c r="D691" t="s">
        <v>2505</v>
      </c>
      <c r="E691">
        <v>1</v>
      </c>
      <c r="F691" t="s">
        <v>1575</v>
      </c>
      <c r="G691">
        <v>94</v>
      </c>
      <c r="H691">
        <v>0</v>
      </c>
      <c r="I691" t="s">
        <v>14</v>
      </c>
      <c r="J691">
        <v>49</v>
      </c>
      <c r="M691">
        <f>MATCH(B691,'pivot 2020'!$B$2:$B$689,0)</f>
        <v>664</v>
      </c>
      <c r="N691">
        <f t="shared" si="14"/>
        <v>664</v>
      </c>
    </row>
    <row r="692" spans="1:14">
      <c r="A692" t="s">
        <v>2512</v>
      </c>
      <c r="B692" t="s">
        <v>2513</v>
      </c>
      <c r="C692">
        <v>2014</v>
      </c>
      <c r="D692" t="s">
        <v>2505</v>
      </c>
      <c r="E692">
        <v>1</v>
      </c>
      <c r="F692" t="s">
        <v>1575</v>
      </c>
      <c r="G692">
        <v>94</v>
      </c>
      <c r="H692">
        <v>0</v>
      </c>
      <c r="I692" t="s">
        <v>14</v>
      </c>
      <c r="J692">
        <v>77</v>
      </c>
      <c r="M692">
        <f>MATCH(B692,'pivot 2020'!$B$2:$B$689,0)</f>
        <v>658</v>
      </c>
      <c r="N692">
        <f t="shared" si="14"/>
        <v>658</v>
      </c>
    </row>
    <row r="693" spans="1:14">
      <c r="A693" t="s">
        <v>2514</v>
      </c>
      <c r="B693" t="s">
        <v>2515</v>
      </c>
      <c r="C693">
        <v>2019</v>
      </c>
      <c r="D693" t="s">
        <v>2505</v>
      </c>
      <c r="E693">
        <v>1</v>
      </c>
      <c r="F693" t="s">
        <v>1575</v>
      </c>
      <c r="G693">
        <v>94</v>
      </c>
      <c r="H693">
        <v>0</v>
      </c>
      <c r="I693" t="s">
        <v>14</v>
      </c>
      <c r="J693">
        <v>20</v>
      </c>
      <c r="M693">
        <f>MATCH(B693,'pivot 2020'!$B$2:$B$689,0)</f>
        <v>656</v>
      </c>
      <c r="N693">
        <f t="shared" si="14"/>
        <v>656</v>
      </c>
    </row>
    <row r="694" spans="1:14">
      <c r="A694" t="s">
        <v>2516</v>
      </c>
      <c r="B694" t="s">
        <v>2517</v>
      </c>
      <c r="C694">
        <v>2017</v>
      </c>
      <c r="D694" t="s">
        <v>2505</v>
      </c>
      <c r="E694">
        <v>1</v>
      </c>
      <c r="F694" t="s">
        <v>1575</v>
      </c>
      <c r="G694">
        <v>94</v>
      </c>
      <c r="H694">
        <v>0</v>
      </c>
      <c r="I694" t="s">
        <v>14</v>
      </c>
      <c r="J694">
        <v>50</v>
      </c>
      <c r="M694">
        <f>MATCH(B694,'pivot 2020'!$B$2:$B$689,0)</f>
        <v>651</v>
      </c>
      <c r="N694">
        <f t="shared" si="14"/>
        <v>651</v>
      </c>
    </row>
    <row r="695" spans="1:14">
      <c r="A695" t="s">
        <v>2518</v>
      </c>
      <c r="B695" t="s">
        <v>2519</v>
      </c>
      <c r="C695">
        <v>2017</v>
      </c>
      <c r="D695" t="s">
        <v>2505</v>
      </c>
      <c r="E695">
        <v>1</v>
      </c>
      <c r="F695" t="s">
        <v>1575</v>
      </c>
      <c r="G695">
        <v>94</v>
      </c>
      <c r="H695">
        <v>0</v>
      </c>
      <c r="I695" t="s">
        <v>14</v>
      </c>
      <c r="J695">
        <v>51</v>
      </c>
      <c r="M695">
        <f>MATCH(B695,'pivot 2020'!$B$2:$B$689,0)</f>
        <v>659</v>
      </c>
      <c r="N695">
        <f t="shared" si="14"/>
        <v>659</v>
      </c>
    </row>
    <row r="696" spans="1:14">
      <c r="A696" t="s">
        <v>2520</v>
      </c>
      <c r="B696" t="s">
        <v>2521</v>
      </c>
      <c r="C696">
        <v>2011</v>
      </c>
      <c r="D696" t="s">
        <v>2522</v>
      </c>
      <c r="E696">
        <v>1</v>
      </c>
      <c r="F696" t="s">
        <v>1780</v>
      </c>
      <c r="G696">
        <v>95</v>
      </c>
      <c r="H696">
        <v>0</v>
      </c>
      <c r="I696" t="s">
        <v>14</v>
      </c>
      <c r="J696">
        <v>68</v>
      </c>
      <c r="M696">
        <f>MATCH(B696,'pivot 2020'!$B$2:$B$689,0)</f>
        <v>663</v>
      </c>
      <c r="N696">
        <f t="shared" si="14"/>
        <v>663</v>
      </c>
    </row>
    <row r="697" spans="1:14">
      <c r="A697" t="s">
        <v>2523</v>
      </c>
      <c r="B697" t="s">
        <v>2524</v>
      </c>
      <c r="C697">
        <v>2014</v>
      </c>
      <c r="D697" t="s">
        <v>2525</v>
      </c>
      <c r="E697">
        <v>1</v>
      </c>
      <c r="F697" t="s">
        <v>1788</v>
      </c>
      <c r="G697">
        <v>96</v>
      </c>
      <c r="H697">
        <v>0</v>
      </c>
      <c r="I697" t="s">
        <v>14</v>
      </c>
      <c r="J697">
        <v>48</v>
      </c>
      <c r="M697">
        <f>MATCH(B697,'pivot 2020'!$B$2:$B$689,0)</f>
        <v>667</v>
      </c>
      <c r="N697">
        <f t="shared" si="14"/>
        <v>667</v>
      </c>
    </row>
    <row r="698" spans="1:14">
      <c r="A698" t="s">
        <v>2526</v>
      </c>
      <c r="B698" t="s">
        <v>2527</v>
      </c>
      <c r="C698">
        <v>2011</v>
      </c>
      <c r="D698" t="s">
        <v>2525</v>
      </c>
      <c r="E698">
        <v>1</v>
      </c>
      <c r="F698" t="s">
        <v>1788</v>
      </c>
      <c r="G698">
        <v>96</v>
      </c>
      <c r="H698">
        <v>0</v>
      </c>
      <c r="I698" t="s">
        <v>14</v>
      </c>
      <c r="J698">
        <v>113</v>
      </c>
      <c r="M698">
        <f>MATCH(B698,'pivot 2020'!$B$2:$B$689,0)</f>
        <v>661</v>
      </c>
      <c r="N698">
        <f t="shared" si="14"/>
        <v>661</v>
      </c>
    </row>
    <row r="699" spans="1:14">
      <c r="A699" t="s">
        <v>2528</v>
      </c>
      <c r="B699" t="s">
        <v>2529</v>
      </c>
      <c r="C699">
        <v>2018</v>
      </c>
      <c r="D699" t="s">
        <v>2530</v>
      </c>
      <c r="E699">
        <v>1</v>
      </c>
      <c r="F699" t="s">
        <v>2531</v>
      </c>
      <c r="G699">
        <v>97</v>
      </c>
      <c r="H699">
        <v>0</v>
      </c>
      <c r="I699" t="s">
        <v>14</v>
      </c>
      <c r="J699">
        <v>18</v>
      </c>
      <c r="M699">
        <f>MATCH(B699,'pivot 2020'!$B$2:$B$689,0)</f>
        <v>652</v>
      </c>
      <c r="N699">
        <f t="shared" si="14"/>
        <v>652</v>
      </c>
    </row>
    <row r="700" spans="1:14">
      <c r="A700" t="s">
        <v>2532</v>
      </c>
      <c r="B700" t="s">
        <v>2533</v>
      </c>
      <c r="C700">
        <v>2011</v>
      </c>
      <c r="D700" t="s">
        <v>2530</v>
      </c>
      <c r="E700">
        <v>1</v>
      </c>
      <c r="F700" t="s">
        <v>2531</v>
      </c>
      <c r="G700">
        <v>97</v>
      </c>
      <c r="H700">
        <v>0</v>
      </c>
      <c r="I700" t="s">
        <v>14</v>
      </c>
      <c r="J700">
        <v>120</v>
      </c>
      <c r="M700">
        <f>MATCH(B700,'pivot 2020'!$B$2:$B$689,0)</f>
        <v>679</v>
      </c>
      <c r="N700">
        <f t="shared" si="14"/>
        <v>679</v>
      </c>
    </row>
    <row r="701" spans="1:14">
      <c r="A701" t="s">
        <v>2534</v>
      </c>
      <c r="B701" t="s">
        <v>2535</v>
      </c>
      <c r="C701">
        <v>2014</v>
      </c>
      <c r="D701" t="s">
        <v>2530</v>
      </c>
      <c r="E701">
        <v>1</v>
      </c>
      <c r="F701" t="s">
        <v>2531</v>
      </c>
      <c r="G701">
        <v>97</v>
      </c>
      <c r="H701">
        <v>0</v>
      </c>
      <c r="I701" t="s">
        <v>14</v>
      </c>
      <c r="J701">
        <v>77</v>
      </c>
      <c r="M701">
        <f>MATCH(B701,'pivot 2020'!$B$2:$B$689,0)</f>
        <v>666</v>
      </c>
      <c r="N701">
        <f t="shared" si="14"/>
        <v>666</v>
      </c>
    </row>
    <row r="702" spans="1:14">
      <c r="A702" t="s">
        <v>2536</v>
      </c>
      <c r="B702" t="s">
        <v>2537</v>
      </c>
      <c r="C702">
        <v>2016</v>
      </c>
      <c r="D702" t="s">
        <v>2530</v>
      </c>
      <c r="E702">
        <v>1</v>
      </c>
      <c r="F702" t="s">
        <v>2531</v>
      </c>
      <c r="G702">
        <v>97</v>
      </c>
      <c r="H702">
        <v>0</v>
      </c>
      <c r="I702" t="s">
        <v>14</v>
      </c>
      <c r="J702">
        <v>53</v>
      </c>
      <c r="M702">
        <f>MATCH(B702,'pivot 2020'!$B$2:$B$689,0)</f>
        <v>669</v>
      </c>
      <c r="N702">
        <f t="shared" si="14"/>
        <v>669</v>
      </c>
    </row>
    <row r="703" spans="1:14">
      <c r="A703" t="s">
        <v>2538</v>
      </c>
      <c r="B703" t="s">
        <v>2539</v>
      </c>
      <c r="C703">
        <v>2013</v>
      </c>
      <c r="D703" t="s">
        <v>2530</v>
      </c>
      <c r="E703">
        <v>1</v>
      </c>
      <c r="F703" t="s">
        <v>2531</v>
      </c>
      <c r="G703">
        <v>97</v>
      </c>
      <c r="H703">
        <v>0</v>
      </c>
      <c r="I703" t="s">
        <v>14</v>
      </c>
      <c r="J703">
        <v>88</v>
      </c>
      <c r="M703">
        <f>MATCH(B703,'pivot 2020'!$B$2:$B$689,0)</f>
        <v>668</v>
      </c>
      <c r="N703">
        <f t="shared" si="14"/>
        <v>668</v>
      </c>
    </row>
    <row r="704" spans="1:14">
      <c r="A704" t="s">
        <v>2540</v>
      </c>
      <c r="B704" t="s">
        <v>2541</v>
      </c>
      <c r="C704">
        <v>2007</v>
      </c>
      <c r="D704" t="s">
        <v>2530</v>
      </c>
      <c r="E704">
        <v>1</v>
      </c>
      <c r="F704" t="s">
        <v>2531</v>
      </c>
      <c r="G704">
        <v>97</v>
      </c>
      <c r="H704">
        <v>0</v>
      </c>
      <c r="I704" t="s">
        <v>14</v>
      </c>
      <c r="J704">
        <v>94</v>
      </c>
      <c r="M704">
        <f>MATCH(B704,'pivot 2020'!$B$2:$B$689,0)</f>
        <v>665</v>
      </c>
      <c r="N704">
        <f t="shared" si="14"/>
        <v>665</v>
      </c>
    </row>
    <row r="705" spans="1:14">
      <c r="A705" t="s">
        <v>2542</v>
      </c>
      <c r="B705" t="s">
        <v>2543</v>
      </c>
      <c r="C705">
        <v>2016</v>
      </c>
      <c r="D705" t="s">
        <v>2544</v>
      </c>
      <c r="E705">
        <v>1</v>
      </c>
      <c r="F705" t="s">
        <v>2545</v>
      </c>
      <c r="G705">
        <v>98</v>
      </c>
      <c r="H705">
        <v>0</v>
      </c>
      <c r="I705" t="s">
        <v>14</v>
      </c>
      <c r="J705">
        <v>48</v>
      </c>
      <c r="M705">
        <f>MATCH(B705,'pivot 2020'!$B$2:$B$689,0)</f>
        <v>675</v>
      </c>
      <c r="N705">
        <f t="shared" si="14"/>
        <v>675</v>
      </c>
    </row>
    <row r="706" spans="1:14">
      <c r="A706" t="s">
        <v>2546</v>
      </c>
      <c r="B706" t="s">
        <v>2547</v>
      </c>
      <c r="C706">
        <v>2018</v>
      </c>
      <c r="D706" t="s">
        <v>2544</v>
      </c>
      <c r="E706">
        <v>1</v>
      </c>
      <c r="F706" t="s">
        <v>2545</v>
      </c>
      <c r="G706">
        <v>98</v>
      </c>
      <c r="H706">
        <v>0</v>
      </c>
      <c r="I706" t="s">
        <v>14</v>
      </c>
      <c r="J706">
        <v>26</v>
      </c>
      <c r="M706">
        <f>MATCH(B706,'pivot 2020'!$B$2:$B$689,0)</f>
        <v>671</v>
      </c>
      <c r="N706">
        <f t="shared" si="14"/>
        <v>671</v>
      </c>
    </row>
    <row r="707" spans="1:14">
      <c r="A707" t="s">
        <v>2548</v>
      </c>
      <c r="B707" t="s">
        <v>2549</v>
      </c>
      <c r="C707">
        <v>2020</v>
      </c>
      <c r="D707" t="s">
        <v>2544</v>
      </c>
      <c r="E707">
        <v>1</v>
      </c>
      <c r="F707" t="s">
        <v>2545</v>
      </c>
      <c r="G707">
        <v>98</v>
      </c>
      <c r="H707">
        <v>0</v>
      </c>
      <c r="I707" t="s">
        <v>14</v>
      </c>
      <c r="J707">
        <v>13</v>
      </c>
      <c r="M707">
        <f>MATCH(B707,'pivot 2020'!$B$2:$B$689,0)</f>
        <v>678</v>
      </c>
      <c r="N707">
        <f t="shared" ref="N707:N717" si="15">M707-K707</f>
        <v>678</v>
      </c>
    </row>
    <row r="708" spans="1:14">
      <c r="A708" t="s">
        <v>2550</v>
      </c>
      <c r="B708" t="s">
        <v>2551</v>
      </c>
      <c r="C708">
        <v>2004</v>
      </c>
      <c r="D708" t="s">
        <v>2544</v>
      </c>
      <c r="E708">
        <v>1</v>
      </c>
      <c r="F708" t="s">
        <v>2545</v>
      </c>
      <c r="G708">
        <v>98</v>
      </c>
      <c r="H708">
        <v>0</v>
      </c>
      <c r="I708" t="s">
        <v>14</v>
      </c>
      <c r="J708">
        <v>131</v>
      </c>
      <c r="M708">
        <f>MATCH(B708,'pivot 2020'!$B$2:$B$689,0)</f>
        <v>670</v>
      </c>
      <c r="N708">
        <f t="shared" si="15"/>
        <v>670</v>
      </c>
    </row>
    <row r="709" spans="1:14">
      <c r="A709" t="s">
        <v>2552</v>
      </c>
      <c r="B709" t="s">
        <v>2553</v>
      </c>
      <c r="C709">
        <v>2014</v>
      </c>
      <c r="D709" t="s">
        <v>2554</v>
      </c>
      <c r="E709">
        <v>1</v>
      </c>
      <c r="F709" t="s">
        <v>2235</v>
      </c>
      <c r="G709">
        <v>99</v>
      </c>
      <c r="H709">
        <v>0</v>
      </c>
      <c r="I709" t="s">
        <v>14</v>
      </c>
      <c r="J709">
        <v>80</v>
      </c>
      <c r="M709">
        <f>MATCH(B709,'pivot 2020'!$B$2:$B$689,0)</f>
        <v>687</v>
      </c>
      <c r="N709">
        <f t="shared" si="15"/>
        <v>687</v>
      </c>
    </row>
    <row r="710" spans="1:14">
      <c r="A710" t="s">
        <v>2555</v>
      </c>
      <c r="B710" t="s">
        <v>2556</v>
      </c>
      <c r="C710">
        <v>2009</v>
      </c>
      <c r="D710" t="s">
        <v>2554</v>
      </c>
      <c r="E710">
        <v>1</v>
      </c>
      <c r="F710" t="s">
        <v>2235</v>
      </c>
      <c r="G710">
        <v>99</v>
      </c>
      <c r="H710">
        <v>0</v>
      </c>
      <c r="I710" t="s">
        <v>14</v>
      </c>
      <c r="J710">
        <v>134</v>
      </c>
      <c r="M710">
        <f>MATCH(B710,'pivot 2020'!$B$2:$B$689,0)</f>
        <v>681</v>
      </c>
      <c r="N710">
        <f t="shared" si="15"/>
        <v>681</v>
      </c>
    </row>
    <row r="711" spans="1:14">
      <c r="A711" t="s">
        <v>2557</v>
      </c>
      <c r="B711" t="s">
        <v>2558</v>
      </c>
      <c r="C711">
        <v>2014</v>
      </c>
      <c r="D711" t="s">
        <v>2554</v>
      </c>
      <c r="E711">
        <v>1</v>
      </c>
      <c r="F711" t="s">
        <v>2235</v>
      </c>
      <c r="G711">
        <v>99</v>
      </c>
      <c r="H711">
        <v>0</v>
      </c>
      <c r="I711" t="s">
        <v>14</v>
      </c>
      <c r="J711">
        <v>78</v>
      </c>
      <c r="M711">
        <f>MATCH(B711,'pivot 2020'!$B$2:$B$689,0)</f>
        <v>676</v>
      </c>
      <c r="N711">
        <f t="shared" si="15"/>
        <v>676</v>
      </c>
    </row>
    <row r="712" spans="1:14">
      <c r="A712" t="s">
        <v>2559</v>
      </c>
      <c r="B712" t="s">
        <v>2560</v>
      </c>
      <c r="C712">
        <v>2007</v>
      </c>
      <c r="D712" t="s">
        <v>2554</v>
      </c>
      <c r="E712">
        <v>1</v>
      </c>
      <c r="F712" t="s">
        <v>2235</v>
      </c>
      <c r="G712">
        <v>99</v>
      </c>
      <c r="H712">
        <v>0</v>
      </c>
      <c r="I712" t="s">
        <v>14</v>
      </c>
      <c r="J712">
        <v>81</v>
      </c>
      <c r="M712">
        <f>MATCH(B712,'pivot 2020'!$B$2:$B$689,0)</f>
        <v>673</v>
      </c>
      <c r="N712">
        <f t="shared" si="15"/>
        <v>673</v>
      </c>
    </row>
    <row r="713" spans="1:14">
      <c r="A713" t="s">
        <v>2561</v>
      </c>
      <c r="B713" t="s">
        <v>2562</v>
      </c>
      <c r="C713">
        <v>2016</v>
      </c>
      <c r="D713" t="s">
        <v>2554</v>
      </c>
      <c r="E713">
        <v>1</v>
      </c>
      <c r="F713" t="s">
        <v>2235</v>
      </c>
      <c r="G713">
        <v>99</v>
      </c>
      <c r="H713">
        <v>0</v>
      </c>
      <c r="I713" t="s">
        <v>14</v>
      </c>
      <c r="J713">
        <v>59</v>
      </c>
      <c r="M713">
        <f>MATCH(B713,'pivot 2020'!$B$2:$B$689,0)</f>
        <v>680</v>
      </c>
      <c r="N713">
        <f t="shared" si="15"/>
        <v>680</v>
      </c>
    </row>
    <row r="714" spans="1:14">
      <c r="A714" t="s">
        <v>2563</v>
      </c>
      <c r="B714" t="s">
        <v>2564</v>
      </c>
      <c r="C714">
        <v>2020</v>
      </c>
      <c r="D714" t="s">
        <v>2554</v>
      </c>
      <c r="E714">
        <v>1</v>
      </c>
      <c r="F714" t="s">
        <v>2235</v>
      </c>
      <c r="G714">
        <v>99</v>
      </c>
      <c r="H714">
        <v>0</v>
      </c>
      <c r="I714" t="s">
        <v>14</v>
      </c>
      <c r="J714">
        <v>5</v>
      </c>
      <c r="M714" t="e">
        <f>MATCH(B714,'pivot 2020'!$B$2:$B$689,0)</f>
        <v>#N/A</v>
      </c>
      <c r="N714" t="e">
        <f t="shared" si="15"/>
        <v>#N/A</v>
      </c>
    </row>
    <row r="715" spans="1:14">
      <c r="A715" t="s">
        <v>2565</v>
      </c>
      <c r="B715" t="s">
        <v>2566</v>
      </c>
      <c r="C715">
        <v>2011</v>
      </c>
      <c r="D715" t="s">
        <v>2567</v>
      </c>
      <c r="E715">
        <v>1</v>
      </c>
      <c r="F715" t="s">
        <v>2568</v>
      </c>
      <c r="G715">
        <v>100</v>
      </c>
      <c r="H715">
        <v>0</v>
      </c>
      <c r="I715" t="s">
        <v>14</v>
      </c>
      <c r="J715">
        <v>117</v>
      </c>
      <c r="M715">
        <f>MATCH(B715,'pivot 2020'!$B$2:$B$689,0)</f>
        <v>677</v>
      </c>
      <c r="N715">
        <f t="shared" si="15"/>
        <v>677</v>
      </c>
    </row>
    <row r="716" spans="1:14">
      <c r="A716" t="s">
        <v>2569</v>
      </c>
      <c r="B716" t="s">
        <v>2570</v>
      </c>
      <c r="C716">
        <v>2010</v>
      </c>
      <c r="D716" t="s">
        <v>2567</v>
      </c>
      <c r="E716">
        <v>1</v>
      </c>
      <c r="F716" t="s">
        <v>2568</v>
      </c>
      <c r="G716">
        <v>100</v>
      </c>
      <c r="H716">
        <v>0</v>
      </c>
      <c r="I716" t="s">
        <v>14</v>
      </c>
      <c r="J716">
        <v>125</v>
      </c>
      <c r="M716">
        <f>MATCH(B716,'pivot 2020'!$B$2:$B$689,0)</f>
        <v>685</v>
      </c>
      <c r="N716">
        <f t="shared" si="15"/>
        <v>685</v>
      </c>
    </row>
    <row r="717" spans="1:14">
      <c r="A717" t="s">
        <v>2571</v>
      </c>
      <c r="B717" t="s">
        <v>2572</v>
      </c>
      <c r="C717">
        <v>2015</v>
      </c>
      <c r="D717" t="s">
        <v>2567</v>
      </c>
      <c r="E717">
        <v>1</v>
      </c>
      <c r="F717" t="s">
        <v>2568</v>
      </c>
      <c r="G717">
        <v>100</v>
      </c>
      <c r="H717">
        <v>0</v>
      </c>
      <c r="I717" t="s">
        <v>14</v>
      </c>
      <c r="J717">
        <v>65</v>
      </c>
      <c r="M717">
        <f>MATCH(B717,'pivot 2020'!$B$2:$B$689,0)</f>
        <v>682</v>
      </c>
      <c r="N717">
        <f t="shared" si="15"/>
        <v>682</v>
      </c>
    </row>
  </sheetData>
  <autoFilter ref="A1:N71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9"/>
  <sheetViews>
    <sheetView workbookViewId="0">
      <selection activeCell="C9" sqref="C9"/>
    </sheetView>
  </sheetViews>
  <sheetFormatPr baseColWidth="10" defaultRowHeight="15"/>
  <sheetData>
    <row r="9" spans="3:3">
      <c r="C9">
        <f>11*12+4</f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pivot 2020</vt:lpstr>
      <vt:lpstr>pivot 2021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Durand</dc:creator>
  <cp:lastModifiedBy>François Durand</cp:lastModifiedBy>
  <dcterms:created xsi:type="dcterms:W3CDTF">2021-05-04T16:40:51Z</dcterms:created>
  <dcterms:modified xsi:type="dcterms:W3CDTF">2021-05-04T21:07:49Z</dcterms:modified>
</cp:coreProperties>
</file>